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2d62cf11d038db/Bureau/FLHLMQ/Vétusté HLM 2023/"/>
    </mc:Choice>
  </mc:AlternateContent>
  <xr:revisionPtr revIDLastSave="188" documentId="8_{A9F7B0DF-C90F-44DC-BF34-B45227FBAA42}" xr6:coauthVersionLast="47" xr6:coauthVersionMax="47" xr10:uidLastSave="{7FAF0360-D4E7-4B7A-B1DC-8F215017B502}"/>
  <bookViews>
    <workbookView xWindow="-28920" yWindow="-120" windowWidth="29040" windowHeight="15840" firstSheet="8" activeTab="13" xr2:uid="{731AD631-655E-479C-AB4B-46D1F6E21F21}"/>
  </bookViews>
  <sheets>
    <sheet name="PALMARÈS DES RÉGIONS" sheetId="14" r:id="rId1"/>
    <sheet name="ABITIBI-TÉMISCAMINGUE" sheetId="12" r:id="rId2"/>
    <sheet name="BAS SAINT-LAURENT" sheetId="16" r:id="rId3"/>
    <sheet name="CAPITALE NATIONALE" sheetId="6" r:id="rId4"/>
    <sheet name="CENTRE-DU-QUÉBEC" sheetId="13" r:id="rId5"/>
    <sheet name="CHAUDIÈRE-APPALACHES" sheetId="15" r:id="rId6"/>
    <sheet name="CÔTE-NORD" sheetId="17" r:id="rId7"/>
    <sheet name="ESTRIE" sheetId="9" r:id="rId8"/>
    <sheet name="GASPÉSIE-ÎLES-DE-LA-MADELEINE" sheetId="5" r:id="rId9"/>
    <sheet name="LANAUDIÈRE" sheetId="4" r:id="rId10"/>
    <sheet name="LAURENTIDES" sheetId="7" r:id="rId11"/>
    <sheet name="LAVAL" sheetId="1" r:id="rId12"/>
    <sheet name="MAURICIE" sheetId="8" r:id="rId13"/>
    <sheet name="MONTÉRÉGIE" sheetId="2" r:id="rId14"/>
    <sheet name="MONTRÉAL" sheetId="3" r:id="rId15"/>
    <sheet name="NORD-DU-QUÉBEC" sheetId="18" r:id="rId16"/>
    <sheet name="OUTAOUAIS" sheetId="10" r:id="rId17"/>
    <sheet name="SAGUENAY-LAC-SAINT-JEAN" sheetId="1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4" i="2" l="1"/>
  <c r="F383" i="2"/>
  <c r="D383" i="2"/>
  <c r="C383" i="2"/>
  <c r="C384" i="2" s="1"/>
  <c r="F382" i="2"/>
  <c r="F384" i="2" s="1"/>
  <c r="F386" i="2" s="1"/>
  <c r="D382" i="2"/>
  <c r="D384" i="2" s="1"/>
  <c r="C382" i="2"/>
  <c r="B380" i="2"/>
  <c r="D379" i="2"/>
  <c r="D380" i="2" s="1"/>
  <c r="C379" i="2"/>
  <c r="C378" i="2"/>
  <c r="C380" i="2" s="1"/>
  <c r="C386" i="2" s="1"/>
  <c r="C363" i="2"/>
  <c r="C361" i="2"/>
  <c r="B361" i="2"/>
  <c r="F360" i="2"/>
  <c r="D360" i="2"/>
  <c r="E360" i="2" s="1"/>
  <c r="C360" i="2"/>
  <c r="F359" i="2"/>
  <c r="F361" i="2" s="1"/>
  <c r="F363" i="2" s="1"/>
  <c r="D359" i="2"/>
  <c r="D361" i="2" s="1"/>
  <c r="D363" i="2" s="1"/>
  <c r="C359" i="2"/>
  <c r="D357" i="2"/>
  <c r="C357" i="2"/>
  <c r="B357" i="2"/>
  <c r="C355" i="2"/>
  <c r="C354" i="2"/>
  <c r="D347" i="2"/>
  <c r="E344" i="2" s="1"/>
  <c r="D345" i="2"/>
  <c r="B345" i="2"/>
  <c r="F344" i="2"/>
  <c r="C344" i="2"/>
  <c r="C345" i="2" s="1"/>
  <c r="F343" i="2"/>
  <c r="F345" i="2" s="1"/>
  <c r="F347" i="2" s="1"/>
  <c r="C343" i="2"/>
  <c r="D341" i="2"/>
  <c r="B341" i="2"/>
  <c r="C340" i="2"/>
  <c r="C339" i="2"/>
  <c r="C341" i="2" s="1"/>
  <c r="B303" i="2"/>
  <c r="C296" i="2" s="1"/>
  <c r="B301" i="2"/>
  <c r="F300" i="2"/>
  <c r="D300" i="2"/>
  <c r="F299" i="2"/>
  <c r="F301" i="2" s="1"/>
  <c r="F303" i="2" s="1"/>
  <c r="D299" i="2"/>
  <c r="D301" i="2" s="1"/>
  <c r="D297" i="2"/>
  <c r="B297" i="2"/>
  <c r="D296" i="2"/>
  <c r="D295" i="2"/>
  <c r="F283" i="2"/>
  <c r="F284" i="2" s="1"/>
  <c r="F286" i="2" s="1"/>
  <c r="C283" i="2"/>
  <c r="C284" i="2" s="1"/>
  <c r="F282" i="2"/>
  <c r="D282" i="2"/>
  <c r="D284" i="2" s="1"/>
  <c r="C282" i="2"/>
  <c r="D280" i="2"/>
  <c r="B280" i="2"/>
  <c r="C279" i="2"/>
  <c r="C280" i="2" s="1"/>
  <c r="C278" i="2"/>
  <c r="F270" i="2"/>
  <c r="F268" i="2"/>
  <c r="E268" i="2"/>
  <c r="F267" i="2"/>
  <c r="B251" i="2"/>
  <c r="F250" i="2"/>
  <c r="C250" i="2"/>
  <c r="F249" i="2"/>
  <c r="F251" i="2" s="1"/>
  <c r="F253" i="2" s="1"/>
  <c r="D249" i="2"/>
  <c r="D251" i="2" s="1"/>
  <c r="C249" i="2"/>
  <c r="C251" i="2" s="1"/>
  <c r="B247" i="2"/>
  <c r="D246" i="2"/>
  <c r="D247" i="2" s="1"/>
  <c r="C246" i="2"/>
  <c r="C244" i="2"/>
  <c r="C247" i="2" s="1"/>
  <c r="B224" i="2"/>
  <c r="F223" i="2"/>
  <c r="F222" i="2"/>
  <c r="F224" i="2" s="1"/>
  <c r="F226" i="2" s="1"/>
  <c r="D222" i="2"/>
  <c r="D220" i="2"/>
  <c r="B220" i="2"/>
  <c r="B226" i="2" s="1"/>
  <c r="D219" i="2"/>
  <c r="D218" i="2"/>
  <c r="D208" i="2"/>
  <c r="C207" i="2"/>
  <c r="C208" i="2" s="1"/>
  <c r="D204" i="2"/>
  <c r="D210" i="2" s="1"/>
  <c r="C204" i="2"/>
  <c r="C201" i="2"/>
  <c r="F182" i="2"/>
  <c r="F184" i="2" s="1"/>
  <c r="D182" i="2"/>
  <c r="B182" i="2"/>
  <c r="F181" i="2"/>
  <c r="D181" i="2"/>
  <c r="F180" i="2"/>
  <c r="D180" i="2"/>
  <c r="D178" i="2"/>
  <c r="D184" i="2" s="1"/>
  <c r="B178" i="2"/>
  <c r="B184" i="2" s="1"/>
  <c r="D177" i="2"/>
  <c r="D175" i="2"/>
  <c r="D148" i="2"/>
  <c r="C148" i="2"/>
  <c r="B148" i="2"/>
  <c r="C147" i="2"/>
  <c r="F146" i="2"/>
  <c r="F148" i="2" s="1"/>
  <c r="F150" i="2" s="1"/>
  <c r="D146" i="2"/>
  <c r="C146" i="2"/>
  <c r="C144" i="2"/>
  <c r="C150" i="2" s="1"/>
  <c r="B144" i="2"/>
  <c r="D143" i="2"/>
  <c r="C143" i="2"/>
  <c r="D142" i="2"/>
  <c r="E142" i="2" s="1"/>
  <c r="C142" i="2"/>
  <c r="D141" i="2"/>
  <c r="D144" i="2" s="1"/>
  <c r="D150" i="2" s="1"/>
  <c r="C141" i="2"/>
  <c r="F116" i="2"/>
  <c r="F118" i="2" s="1"/>
  <c r="D116" i="2"/>
  <c r="B116" i="2"/>
  <c r="F115" i="2"/>
  <c r="D115" i="2"/>
  <c r="F114" i="2"/>
  <c r="D114" i="2"/>
  <c r="D112" i="2"/>
  <c r="D118" i="2" s="1"/>
  <c r="B112" i="2"/>
  <c r="B118" i="2" s="1"/>
  <c r="D110" i="2"/>
  <c r="E110" i="2" s="1"/>
  <c r="B30" i="2"/>
  <c r="F29" i="2"/>
  <c r="D29" i="2"/>
  <c r="F28" i="2"/>
  <c r="F30" i="2" s="1"/>
  <c r="F32" i="2" s="1"/>
  <c r="D28" i="2"/>
  <c r="D30" i="2" s="1"/>
  <c r="B26" i="2"/>
  <c r="B32" i="2" s="1"/>
  <c r="D25" i="2"/>
  <c r="D24" i="2"/>
  <c r="D23" i="2"/>
  <c r="D26" i="2" s="1"/>
  <c r="F13" i="2"/>
  <c r="F15" i="2" s="1"/>
  <c r="D13" i="2"/>
  <c r="B13" i="2"/>
  <c r="D9" i="2"/>
  <c r="D15" i="2" s="1"/>
  <c r="B9" i="2"/>
  <c r="B15" i="2" s="1"/>
  <c r="F228" i="8"/>
  <c r="F230" i="8" s="1"/>
  <c r="D228" i="8"/>
  <c r="B228" i="8"/>
  <c r="C223" i="8" s="1"/>
  <c r="F227" i="8"/>
  <c r="F226" i="8"/>
  <c r="D224" i="8"/>
  <c r="D230" i="8" s="1"/>
  <c r="B224" i="8"/>
  <c r="B230" i="8" s="1"/>
  <c r="B202" i="8"/>
  <c r="C198" i="8" s="1"/>
  <c r="B200" i="8"/>
  <c r="F199" i="8"/>
  <c r="F198" i="8"/>
  <c r="F200" i="8" s="1"/>
  <c r="F202" i="8" s="1"/>
  <c r="D198" i="8"/>
  <c r="D200" i="8" s="1"/>
  <c r="F196" i="8"/>
  <c r="B196" i="8"/>
  <c r="D195" i="8"/>
  <c r="D196" i="8" s="1"/>
  <c r="D202" i="8" s="1"/>
  <c r="B172" i="8"/>
  <c r="F170" i="8"/>
  <c r="F172" i="8" s="1"/>
  <c r="D170" i="8"/>
  <c r="D172" i="8" s="1"/>
  <c r="F168" i="8"/>
  <c r="F174" i="8" s="1"/>
  <c r="B168" i="8"/>
  <c r="B174" i="8" s="1"/>
  <c r="D167" i="8"/>
  <c r="D166" i="8"/>
  <c r="D165" i="8"/>
  <c r="D168" i="8" s="1"/>
  <c r="F156" i="8"/>
  <c r="D156" i="8"/>
  <c r="B156" i="8"/>
  <c r="F155" i="8"/>
  <c r="F152" i="8"/>
  <c r="F158" i="8" s="1"/>
  <c r="B152" i="8"/>
  <c r="B158" i="8" s="1"/>
  <c r="D149" i="8"/>
  <c r="D152" i="8" s="1"/>
  <c r="D158" i="8" s="1"/>
  <c r="B74" i="8"/>
  <c r="F73" i="8"/>
  <c r="D73" i="8"/>
  <c r="F72" i="8"/>
  <c r="F74" i="8" s="1"/>
  <c r="D72" i="8"/>
  <c r="D74" i="8" s="1"/>
  <c r="F70" i="8"/>
  <c r="B70" i="8"/>
  <c r="B76" i="8" s="1"/>
  <c r="D69" i="8"/>
  <c r="D68" i="8"/>
  <c r="D67" i="8"/>
  <c r="B60" i="8"/>
  <c r="C52" i="8" s="1"/>
  <c r="C54" i="8" s="1"/>
  <c r="F58" i="8"/>
  <c r="D58" i="8"/>
  <c r="B58" i="8"/>
  <c r="F56" i="8"/>
  <c r="C56" i="8"/>
  <c r="F54" i="8"/>
  <c r="F60" i="8" s="1"/>
  <c r="B54" i="8"/>
  <c r="C53" i="8"/>
  <c r="D52" i="8"/>
  <c r="D54" i="8" s="1"/>
  <c r="D60" i="8" s="1"/>
  <c r="B32" i="8"/>
  <c r="C23" i="8" s="1"/>
  <c r="B26" i="8"/>
  <c r="D25" i="8"/>
  <c r="D24" i="8"/>
  <c r="D26" i="8" s="1"/>
  <c r="D32" i="8" s="1"/>
  <c r="C24" i="8"/>
  <c r="D23" i="8"/>
  <c r="F15" i="8"/>
  <c r="D15" i="8"/>
  <c r="E7" i="8" s="1"/>
  <c r="B15" i="8"/>
  <c r="C11" i="8" s="1"/>
  <c r="F13" i="8"/>
  <c r="D13" i="8"/>
  <c r="B13" i="8"/>
  <c r="E12" i="8"/>
  <c r="E11" i="8"/>
  <c r="E13" i="8" s="1"/>
  <c r="F9" i="8"/>
  <c r="D9" i="8"/>
  <c r="B9" i="8"/>
  <c r="E8" i="8"/>
  <c r="C8" i="8"/>
  <c r="D245" i="7"/>
  <c r="B245" i="7"/>
  <c r="F244" i="7"/>
  <c r="D244" i="7"/>
  <c r="F243" i="7"/>
  <c r="F245" i="7" s="1"/>
  <c r="F247" i="7" s="1"/>
  <c r="D243" i="7"/>
  <c r="B241" i="7"/>
  <c r="B247" i="7" s="1"/>
  <c r="D240" i="7"/>
  <c r="E240" i="7" s="1"/>
  <c r="D239" i="7"/>
  <c r="E239" i="7" s="1"/>
  <c r="D238" i="7"/>
  <c r="D241" i="7" s="1"/>
  <c r="D247" i="7" s="1"/>
  <c r="B213" i="7"/>
  <c r="F212" i="7"/>
  <c r="D212" i="7"/>
  <c r="F211" i="7"/>
  <c r="F213" i="7" s="1"/>
  <c r="F215" i="7" s="1"/>
  <c r="D211" i="7"/>
  <c r="D213" i="7" s="1"/>
  <c r="D209" i="7"/>
  <c r="D215" i="7" s="1"/>
  <c r="B209" i="7"/>
  <c r="B215" i="7" s="1"/>
  <c r="D208" i="7"/>
  <c r="D207" i="7"/>
  <c r="B198" i="7"/>
  <c r="C195" i="7" s="1"/>
  <c r="F196" i="7"/>
  <c r="F198" i="7" s="1"/>
  <c r="B196" i="7"/>
  <c r="F195" i="7"/>
  <c r="D195" i="7"/>
  <c r="D196" i="7" s="1"/>
  <c r="F194" i="7"/>
  <c r="D194" i="7"/>
  <c r="B192" i="7"/>
  <c r="D190" i="7"/>
  <c r="D192" i="7" s="1"/>
  <c r="D180" i="7"/>
  <c r="D182" i="7" s="1"/>
  <c r="B180" i="7"/>
  <c r="F178" i="7"/>
  <c r="F180" i="7" s="1"/>
  <c r="F182" i="7" s="1"/>
  <c r="D176" i="7"/>
  <c r="B176" i="7"/>
  <c r="B182" i="7" s="1"/>
  <c r="D162" i="7"/>
  <c r="B162" i="7"/>
  <c r="F161" i="7"/>
  <c r="F162" i="7" s="1"/>
  <c r="F164" i="7" s="1"/>
  <c r="B158" i="7"/>
  <c r="B164" i="7" s="1"/>
  <c r="D156" i="7"/>
  <c r="D155" i="7"/>
  <c r="D158" i="7" s="1"/>
  <c r="D164" i="7" s="1"/>
  <c r="D140" i="7"/>
  <c r="B140" i="7"/>
  <c r="F139" i="7"/>
  <c r="D139" i="7"/>
  <c r="F138" i="7"/>
  <c r="F140" i="7" s="1"/>
  <c r="F142" i="7" s="1"/>
  <c r="D138" i="7"/>
  <c r="B136" i="7"/>
  <c r="B142" i="7" s="1"/>
  <c r="D135" i="7"/>
  <c r="D134" i="7"/>
  <c r="D133" i="7"/>
  <c r="D136" i="7" s="1"/>
  <c r="D142" i="7" s="1"/>
  <c r="E138" i="7" s="1"/>
  <c r="F113" i="7"/>
  <c r="F111" i="7"/>
  <c r="D111" i="7"/>
  <c r="C110" i="7"/>
  <c r="C111" i="7" s="1"/>
  <c r="D107" i="7"/>
  <c r="D113" i="7" s="1"/>
  <c r="B107" i="7"/>
  <c r="D106" i="7"/>
  <c r="E106" i="7" s="1"/>
  <c r="C106" i="7"/>
  <c r="D105" i="7"/>
  <c r="C105" i="7"/>
  <c r="D104" i="7"/>
  <c r="E104" i="7" s="1"/>
  <c r="C104" i="7"/>
  <c r="C107" i="7" s="1"/>
  <c r="C113" i="7" s="1"/>
  <c r="C97" i="7"/>
  <c r="B97" i="7"/>
  <c r="E95" i="7"/>
  <c r="C95" i="7"/>
  <c r="E91" i="7"/>
  <c r="D91" i="7"/>
  <c r="D97" i="7" s="1"/>
  <c r="C91" i="7"/>
  <c r="B91" i="7"/>
  <c r="B59" i="7"/>
  <c r="C58" i="7"/>
  <c r="D57" i="7"/>
  <c r="D59" i="7" s="1"/>
  <c r="D65" i="7" s="1"/>
  <c r="C57" i="7"/>
  <c r="C56" i="7"/>
  <c r="C59" i="7" s="1"/>
  <c r="C65" i="7" s="1"/>
  <c r="D42" i="7"/>
  <c r="D32" i="7"/>
  <c r="C32" i="7"/>
  <c r="E30" i="7"/>
  <c r="C30" i="7"/>
  <c r="E26" i="7"/>
  <c r="C26" i="7"/>
  <c r="F13" i="7"/>
  <c r="F15" i="7" s="1"/>
  <c r="D13" i="7"/>
  <c r="B13" i="7"/>
  <c r="D9" i="7"/>
  <c r="D15" i="7" s="1"/>
  <c r="B9" i="7"/>
  <c r="B15" i="7" s="1"/>
  <c r="B163" i="4"/>
  <c r="F160" i="4"/>
  <c r="D160" i="4"/>
  <c r="C160" i="4"/>
  <c r="F159" i="4"/>
  <c r="F161" i="4" s="1"/>
  <c r="F163" i="4" s="1"/>
  <c r="D159" i="4"/>
  <c r="C159" i="4"/>
  <c r="C161" i="4" s="1"/>
  <c r="C157" i="4"/>
  <c r="C163" i="4" s="1"/>
  <c r="C154" i="4"/>
  <c r="B143" i="4"/>
  <c r="F142" i="4"/>
  <c r="F141" i="4"/>
  <c r="F143" i="4" s="1"/>
  <c r="F145" i="4" s="1"/>
  <c r="D141" i="4"/>
  <c r="D139" i="4"/>
  <c r="B139" i="4"/>
  <c r="B145" i="4" s="1"/>
  <c r="B126" i="4"/>
  <c r="F125" i="4"/>
  <c r="C125" i="4"/>
  <c r="F124" i="4"/>
  <c r="F126" i="4" s="1"/>
  <c r="F128" i="4" s="1"/>
  <c r="D124" i="4"/>
  <c r="C124" i="4"/>
  <c r="C126" i="4" s="1"/>
  <c r="B122" i="4"/>
  <c r="C121" i="4"/>
  <c r="C120" i="4"/>
  <c r="D119" i="4"/>
  <c r="C119" i="4"/>
  <c r="C122" i="4" s="1"/>
  <c r="C128" i="4" s="1"/>
  <c r="C110" i="4"/>
  <c r="F109" i="4"/>
  <c r="F110" i="4" s="1"/>
  <c r="F112" i="4" s="1"/>
  <c r="C109" i="4"/>
  <c r="F108" i="4"/>
  <c r="C108" i="4"/>
  <c r="D106" i="4"/>
  <c r="D112" i="4" s="1"/>
  <c r="C105" i="4"/>
  <c r="C106" i="4" s="1"/>
  <c r="C112" i="4" s="1"/>
  <c r="C103" i="4"/>
  <c r="B76" i="4"/>
  <c r="F75" i="4"/>
  <c r="F76" i="4" s="1"/>
  <c r="F78" i="4" s="1"/>
  <c r="D75" i="4"/>
  <c r="F74" i="4"/>
  <c r="D74" i="4"/>
  <c r="D76" i="4" s="1"/>
  <c r="B72" i="4"/>
  <c r="B78" i="4" s="1"/>
  <c r="D71" i="4"/>
  <c r="D70" i="4"/>
  <c r="D69" i="4"/>
  <c r="D72" i="4" s="1"/>
  <c r="D78" i="4" s="1"/>
  <c r="E69" i="4" s="1"/>
  <c r="F48" i="4"/>
  <c r="F50" i="4" s="1"/>
  <c r="B48" i="4"/>
  <c r="F47" i="4"/>
  <c r="D47" i="4"/>
  <c r="F46" i="4"/>
  <c r="D46" i="4"/>
  <c r="D48" i="4" s="1"/>
  <c r="D44" i="4"/>
  <c r="D50" i="4" s="1"/>
  <c r="B44" i="4"/>
  <c r="B50" i="4" s="1"/>
  <c r="D43" i="4"/>
  <c r="D42" i="4"/>
  <c r="D41" i="4"/>
  <c r="F30" i="4"/>
  <c r="F32" i="4" s="1"/>
  <c r="D30" i="4"/>
  <c r="F29" i="4"/>
  <c r="C29" i="4"/>
  <c r="F28" i="4"/>
  <c r="D28" i="4"/>
  <c r="C28" i="4"/>
  <c r="C30" i="4" s="1"/>
  <c r="D25" i="4"/>
  <c r="C25" i="4"/>
  <c r="D24" i="4"/>
  <c r="C24" i="4"/>
  <c r="C26" i="4" s="1"/>
  <c r="C32" i="4" s="1"/>
  <c r="B15" i="4"/>
  <c r="C11" i="4" s="1"/>
  <c r="F13" i="4"/>
  <c r="F15" i="4" s="1"/>
  <c r="D13" i="4"/>
  <c r="B13" i="4"/>
  <c r="D9" i="4"/>
  <c r="D15" i="4" s="1"/>
  <c r="B9" i="4"/>
  <c r="F596" i="5"/>
  <c r="F594" i="5"/>
  <c r="F592" i="5"/>
  <c r="F580" i="5"/>
  <c r="F578" i="5"/>
  <c r="F576" i="5"/>
  <c r="F562" i="5"/>
  <c r="F560" i="5"/>
  <c r="E560" i="5"/>
  <c r="D560" i="5"/>
  <c r="C560" i="5"/>
  <c r="F558" i="5"/>
  <c r="F545" i="5"/>
  <c r="F543" i="5"/>
  <c r="F527" i="5"/>
  <c r="F529" i="5" s="1"/>
  <c r="E527" i="5"/>
  <c r="D527" i="5"/>
  <c r="C527" i="5"/>
  <c r="F513" i="5"/>
  <c r="F511" i="5"/>
  <c r="C511" i="5"/>
  <c r="F509" i="5"/>
  <c r="F507" i="5"/>
  <c r="E507" i="5"/>
  <c r="D507" i="5"/>
  <c r="F479" i="5"/>
  <c r="F481" i="5" s="1"/>
  <c r="D479" i="5"/>
  <c r="B479" i="5"/>
  <c r="F478" i="5"/>
  <c r="D478" i="5"/>
  <c r="F477" i="5"/>
  <c r="D477" i="5"/>
  <c r="B475" i="5"/>
  <c r="B481" i="5" s="1"/>
  <c r="D474" i="5"/>
  <c r="F441" i="5"/>
  <c r="F443" i="5" s="1"/>
  <c r="B441" i="5"/>
  <c r="F440" i="5"/>
  <c r="D440" i="5"/>
  <c r="F439" i="5"/>
  <c r="D439" i="5"/>
  <c r="D441" i="5" s="1"/>
  <c r="D437" i="5"/>
  <c r="D443" i="5" s="1"/>
  <c r="B437" i="5"/>
  <c r="B443" i="5" s="1"/>
  <c r="D436" i="5"/>
  <c r="D435" i="5"/>
  <c r="D386" i="5"/>
  <c r="B386" i="5"/>
  <c r="B388" i="5" s="1"/>
  <c r="F385" i="5"/>
  <c r="F386" i="5" s="1"/>
  <c r="F388" i="5" s="1"/>
  <c r="D385" i="5"/>
  <c r="E385" i="5" s="1"/>
  <c r="F384" i="5"/>
  <c r="D384" i="5"/>
  <c r="B382" i="5"/>
  <c r="D381" i="5"/>
  <c r="E381" i="5" s="1"/>
  <c r="D380" i="5"/>
  <c r="D379" i="5"/>
  <c r="D382" i="5" s="1"/>
  <c r="D388" i="5" s="1"/>
  <c r="F370" i="5"/>
  <c r="F372" i="5" s="1"/>
  <c r="E370" i="5"/>
  <c r="D370" i="5"/>
  <c r="F368" i="5"/>
  <c r="E368" i="5"/>
  <c r="C368" i="5"/>
  <c r="C370" i="5" s="1"/>
  <c r="D366" i="5"/>
  <c r="B366" i="5"/>
  <c r="E364" i="5"/>
  <c r="E366" i="5" s="1"/>
  <c r="C364" i="5"/>
  <c r="E363" i="5"/>
  <c r="C363" i="5"/>
  <c r="C366" i="5" s="1"/>
  <c r="C372" i="5" s="1"/>
  <c r="B353" i="5"/>
  <c r="F352" i="5"/>
  <c r="F351" i="5"/>
  <c r="F353" i="5" s="1"/>
  <c r="F355" i="5" s="1"/>
  <c r="D351" i="5"/>
  <c r="D349" i="5"/>
  <c r="B349" i="5"/>
  <c r="B355" i="5" s="1"/>
  <c r="D347" i="5"/>
  <c r="F257" i="5"/>
  <c r="F259" i="5" s="1"/>
  <c r="D257" i="5"/>
  <c r="B257" i="5"/>
  <c r="F256" i="5"/>
  <c r="D256" i="5"/>
  <c r="F255" i="5"/>
  <c r="D255" i="5"/>
  <c r="B253" i="5"/>
  <c r="B259" i="5" s="1"/>
  <c r="D252" i="5"/>
  <c r="D251" i="5"/>
  <c r="E251" i="5" s="1"/>
  <c r="D250" i="5"/>
  <c r="D253" i="5" s="1"/>
  <c r="D259" i="5" s="1"/>
  <c r="F242" i="5"/>
  <c r="F240" i="5"/>
  <c r="F239" i="5"/>
  <c r="E239" i="5"/>
  <c r="C239" i="5"/>
  <c r="E238" i="5"/>
  <c r="E240" i="5" s="1"/>
  <c r="C238" i="5"/>
  <c r="C240" i="5" s="1"/>
  <c r="B236" i="5"/>
  <c r="E235" i="5"/>
  <c r="C235" i="5"/>
  <c r="E234" i="5"/>
  <c r="C234" i="5"/>
  <c r="C236" i="5" s="1"/>
  <c r="E233" i="5"/>
  <c r="E236" i="5" s="1"/>
  <c r="C233" i="5"/>
  <c r="F191" i="5"/>
  <c r="D189" i="5"/>
  <c r="B189" i="5"/>
  <c r="F187" i="5"/>
  <c r="F189" i="5" s="1"/>
  <c r="C187" i="5"/>
  <c r="C189" i="5" s="1"/>
  <c r="C191" i="5" s="1"/>
  <c r="D185" i="5"/>
  <c r="D191" i="5" s="1"/>
  <c r="C185" i="5"/>
  <c r="B185" i="5"/>
  <c r="C184" i="5"/>
  <c r="D183" i="5"/>
  <c r="E183" i="5" s="1"/>
  <c r="C183" i="5"/>
  <c r="D182" i="5"/>
  <c r="C182" i="5"/>
  <c r="D153" i="5"/>
  <c r="E152" i="5" s="1"/>
  <c r="B153" i="5"/>
  <c r="C151" i="5" s="1"/>
  <c r="C153" i="5" s="1"/>
  <c r="C152" i="5"/>
  <c r="E151" i="5"/>
  <c r="E153" i="5" s="1"/>
  <c r="N88" i="5"/>
  <c r="D74" i="5"/>
  <c r="D80" i="5" s="1"/>
  <c r="B74" i="5"/>
  <c r="D72" i="5"/>
  <c r="C72" i="5"/>
  <c r="D71" i="5"/>
  <c r="C71" i="5"/>
  <c r="C74" i="5" s="1"/>
  <c r="F13" i="5"/>
  <c r="F15" i="5" s="1"/>
  <c r="D13" i="5"/>
  <c r="B13" i="5"/>
  <c r="D9" i="5"/>
  <c r="D15" i="5" s="1"/>
  <c r="B9" i="5"/>
  <c r="B15" i="5" s="1"/>
  <c r="D2075" i="18"/>
  <c r="B2075" i="18"/>
  <c r="F2074" i="18"/>
  <c r="F2073" i="18"/>
  <c r="F2075" i="18" s="1"/>
  <c r="F2071" i="18"/>
  <c r="F2077" i="18" s="1"/>
  <c r="D2071" i="18"/>
  <c r="D2077" i="18" s="1"/>
  <c r="B2071" i="18"/>
  <c r="B2077" i="18" s="1"/>
  <c r="B31" i="18"/>
  <c r="C28" i="18" s="1"/>
  <c r="B29" i="18"/>
  <c r="F28" i="18"/>
  <c r="D28" i="18"/>
  <c r="D29" i="18" s="1"/>
  <c r="F27" i="18"/>
  <c r="F29" i="18" s="1"/>
  <c r="F25" i="18"/>
  <c r="F31" i="18" s="1"/>
  <c r="B25" i="18"/>
  <c r="D24" i="18"/>
  <c r="D23" i="18"/>
  <c r="D22" i="18"/>
  <c r="D25" i="18" s="1"/>
  <c r="D31" i="18" s="1"/>
  <c r="E27" i="18" s="1"/>
  <c r="F13" i="18"/>
  <c r="D13" i="18"/>
  <c r="B13" i="18"/>
  <c r="F9" i="18"/>
  <c r="F15" i="18" s="1"/>
  <c r="D9" i="18"/>
  <c r="D15" i="18" s="1"/>
  <c r="B9" i="18"/>
  <c r="B15" i="18" s="1"/>
  <c r="B306" i="17"/>
  <c r="C297" i="17" s="1"/>
  <c r="F304" i="17"/>
  <c r="D304" i="17"/>
  <c r="B304" i="17"/>
  <c r="F300" i="17"/>
  <c r="F306" i="17" s="1"/>
  <c r="D300" i="17"/>
  <c r="D306" i="17" s="1"/>
  <c r="B300" i="17"/>
  <c r="D249" i="17"/>
  <c r="B249" i="17"/>
  <c r="F248" i="17"/>
  <c r="F247" i="17"/>
  <c r="F249" i="17" s="1"/>
  <c r="F245" i="17"/>
  <c r="F251" i="17" s="1"/>
  <c r="D245" i="17"/>
  <c r="D251" i="17" s="1"/>
  <c r="B245" i="17"/>
  <c r="B251" i="17" s="1"/>
  <c r="F235" i="17"/>
  <c r="F233" i="17"/>
  <c r="D233" i="17"/>
  <c r="B233" i="17"/>
  <c r="F229" i="17"/>
  <c r="D229" i="17"/>
  <c r="D235" i="17" s="1"/>
  <c r="B229" i="17"/>
  <c r="B235" i="17" s="1"/>
  <c r="D196" i="17"/>
  <c r="E189" i="17" s="1"/>
  <c r="D194" i="17"/>
  <c r="B194" i="17"/>
  <c r="F192" i="17"/>
  <c r="F194" i="17" s="1"/>
  <c r="F190" i="17"/>
  <c r="D190" i="17"/>
  <c r="B190" i="17"/>
  <c r="B196" i="17" s="1"/>
  <c r="D174" i="17"/>
  <c r="D180" i="17" s="1"/>
  <c r="B174" i="17"/>
  <c r="B180" i="17" s="1"/>
  <c r="D159" i="17"/>
  <c r="E152" i="17" s="1"/>
  <c r="F157" i="17"/>
  <c r="D157" i="17"/>
  <c r="B157" i="17"/>
  <c r="F153" i="17"/>
  <c r="F159" i="17" s="1"/>
  <c r="D153" i="17"/>
  <c r="B153" i="17"/>
  <c r="B159" i="17" s="1"/>
  <c r="D143" i="17"/>
  <c r="E134" i="17" s="1"/>
  <c r="C143" i="17"/>
  <c r="D141" i="17"/>
  <c r="D137" i="17"/>
  <c r="B137" i="17"/>
  <c r="B143" i="17" s="1"/>
  <c r="C127" i="17"/>
  <c r="D125" i="17"/>
  <c r="E121" i="17"/>
  <c r="E127" i="17" s="1"/>
  <c r="D121" i="17"/>
  <c r="C121" i="17"/>
  <c r="B121" i="17"/>
  <c r="B127" i="17" s="1"/>
  <c r="F111" i="17"/>
  <c r="E111" i="17"/>
  <c r="C111" i="17"/>
  <c r="B111" i="17"/>
  <c r="E105" i="17"/>
  <c r="D105" i="17"/>
  <c r="D111" i="17" s="1"/>
  <c r="C105" i="17"/>
  <c r="B105" i="17"/>
  <c r="E95" i="17"/>
  <c r="C95" i="17"/>
  <c r="B95" i="17"/>
  <c r="D93" i="17"/>
  <c r="E89" i="17"/>
  <c r="D89" i="17"/>
  <c r="D95" i="17" s="1"/>
  <c r="C89" i="17"/>
  <c r="B89" i="17"/>
  <c r="D79" i="17"/>
  <c r="C79" i="17"/>
  <c r="B79" i="17"/>
  <c r="D77" i="17"/>
  <c r="E73" i="17"/>
  <c r="E79" i="17" s="1"/>
  <c r="D73" i="17"/>
  <c r="C73" i="17"/>
  <c r="B73" i="17"/>
  <c r="E63" i="17"/>
  <c r="C63" i="17"/>
  <c r="B63" i="17"/>
  <c r="D61" i="17"/>
  <c r="E57" i="17"/>
  <c r="D57" i="17"/>
  <c r="C57" i="17"/>
  <c r="B57" i="17"/>
  <c r="E47" i="17"/>
  <c r="D47" i="17"/>
  <c r="C47" i="17"/>
  <c r="D45" i="17"/>
  <c r="E41" i="17"/>
  <c r="D41" i="17"/>
  <c r="C41" i="17"/>
  <c r="B41" i="17"/>
  <c r="F31" i="17"/>
  <c r="E31" i="17"/>
  <c r="E25" i="17"/>
  <c r="D25" i="17"/>
  <c r="D31" i="17" s="1"/>
  <c r="C25" i="17"/>
  <c r="C31" i="17" s="1"/>
  <c r="B25" i="17"/>
  <c r="B31" i="17" s="1"/>
  <c r="F15" i="17"/>
  <c r="F13" i="17"/>
  <c r="D13" i="17"/>
  <c r="B13" i="17"/>
  <c r="F9" i="17"/>
  <c r="D9" i="17"/>
  <c r="D15" i="17" s="1"/>
  <c r="B9" i="17"/>
  <c r="B15" i="17" s="1"/>
  <c r="F665" i="16"/>
  <c r="D665" i="16"/>
  <c r="B665" i="16"/>
  <c r="F661" i="16"/>
  <c r="F667" i="16" s="1"/>
  <c r="D661" i="16"/>
  <c r="D667" i="16" s="1"/>
  <c r="B661" i="16"/>
  <c r="B667" i="16" s="1"/>
  <c r="F633" i="16"/>
  <c r="D633" i="16"/>
  <c r="B633" i="16"/>
  <c r="F631" i="16"/>
  <c r="F629" i="16"/>
  <c r="F635" i="16" s="1"/>
  <c r="D629" i="16"/>
  <c r="D635" i="16" s="1"/>
  <c r="B629" i="16"/>
  <c r="B635" i="16" s="1"/>
  <c r="B522" i="16"/>
  <c r="C513" i="16" s="1"/>
  <c r="F520" i="16"/>
  <c r="F522" i="16" s="1"/>
  <c r="D520" i="16"/>
  <c r="B520" i="16"/>
  <c r="C518" i="16"/>
  <c r="D516" i="16"/>
  <c r="D522" i="16" s="1"/>
  <c r="B516" i="16"/>
  <c r="C514" i="16"/>
  <c r="B449" i="16"/>
  <c r="C441" i="16" s="1"/>
  <c r="F447" i="16"/>
  <c r="D447" i="16"/>
  <c r="B447" i="16"/>
  <c r="C445" i="16"/>
  <c r="F443" i="16"/>
  <c r="F449" i="16" s="1"/>
  <c r="D443" i="16"/>
  <c r="D449" i="16" s="1"/>
  <c r="B443" i="16"/>
  <c r="B347" i="16"/>
  <c r="C343" i="16" s="1"/>
  <c r="F345" i="16"/>
  <c r="D345" i="16"/>
  <c r="B345" i="16"/>
  <c r="F341" i="16"/>
  <c r="F347" i="16" s="1"/>
  <c r="D341" i="16"/>
  <c r="D347" i="16" s="1"/>
  <c r="B341" i="16"/>
  <c r="D257" i="16"/>
  <c r="E253" i="16" s="1"/>
  <c r="E255" i="16" s="1"/>
  <c r="B257" i="16"/>
  <c r="C248" i="16" s="1"/>
  <c r="C251" i="16" s="1"/>
  <c r="C257" i="16" s="1"/>
  <c r="F255" i="16"/>
  <c r="D255" i="16"/>
  <c r="B255" i="16"/>
  <c r="C253" i="16"/>
  <c r="C255" i="16" s="1"/>
  <c r="F251" i="16"/>
  <c r="F257" i="16" s="1"/>
  <c r="D251" i="16"/>
  <c r="B251" i="16"/>
  <c r="C250" i="16"/>
  <c r="E249" i="16"/>
  <c r="C249" i="16"/>
  <c r="B226" i="16"/>
  <c r="C219" i="16" s="1"/>
  <c r="F224" i="16"/>
  <c r="F226" i="16" s="1"/>
  <c r="E224" i="16"/>
  <c r="D224" i="16"/>
  <c r="C224" i="16"/>
  <c r="B224" i="16"/>
  <c r="F220" i="16"/>
  <c r="D220" i="16"/>
  <c r="D226" i="16" s="1"/>
  <c r="B220" i="16"/>
  <c r="C217" i="16"/>
  <c r="F183" i="16"/>
  <c r="F181" i="16"/>
  <c r="E181" i="16"/>
  <c r="D181" i="16"/>
  <c r="C181" i="16"/>
  <c r="B181" i="16"/>
  <c r="F177" i="16"/>
  <c r="D177" i="16"/>
  <c r="D183" i="16" s="1"/>
  <c r="B177" i="16"/>
  <c r="B183" i="16" s="1"/>
  <c r="D144" i="16"/>
  <c r="E135" i="16" s="1"/>
  <c r="B144" i="16"/>
  <c r="C135" i="16" s="1"/>
  <c r="C138" i="16" s="1"/>
  <c r="C144" i="16" s="1"/>
  <c r="D138" i="16"/>
  <c r="B138" i="16"/>
  <c r="C137" i="16"/>
  <c r="E136" i="16"/>
  <c r="C136" i="16"/>
  <c r="D126" i="16"/>
  <c r="B126" i="16"/>
  <c r="D122" i="16"/>
  <c r="D128" i="16" s="1"/>
  <c r="B122" i="16"/>
  <c r="C120" i="16"/>
  <c r="C119" i="16"/>
  <c r="C122" i="16" s="1"/>
  <c r="C128" i="16" s="1"/>
  <c r="E112" i="16"/>
  <c r="D112" i="16"/>
  <c r="E106" i="16"/>
  <c r="D106" i="16"/>
  <c r="C106" i="16"/>
  <c r="C112" i="16" s="1"/>
  <c r="B106" i="16"/>
  <c r="B112" i="16" s="1"/>
  <c r="E96" i="16"/>
  <c r="D96" i="16"/>
  <c r="E90" i="16"/>
  <c r="D90" i="16"/>
  <c r="C90" i="16"/>
  <c r="C96" i="16" s="1"/>
  <c r="B90" i="16"/>
  <c r="B96" i="16" s="1"/>
  <c r="E80" i="16"/>
  <c r="D80" i="16"/>
  <c r="E74" i="16"/>
  <c r="D74" i="16"/>
  <c r="C74" i="16"/>
  <c r="C80" i="16" s="1"/>
  <c r="B74" i="16"/>
  <c r="B80" i="16" s="1"/>
  <c r="E64" i="16"/>
  <c r="D64" i="16"/>
  <c r="E58" i="16"/>
  <c r="D58" i="16"/>
  <c r="C58" i="16"/>
  <c r="C64" i="16" s="1"/>
  <c r="B58" i="16"/>
  <c r="B64" i="16" s="1"/>
  <c r="E48" i="16"/>
  <c r="D48" i="16"/>
  <c r="E42" i="16"/>
  <c r="D42" i="16"/>
  <c r="C42" i="16"/>
  <c r="C48" i="16" s="1"/>
  <c r="B42" i="16"/>
  <c r="B48" i="16" s="1"/>
  <c r="E32" i="16"/>
  <c r="D32" i="16"/>
  <c r="E26" i="16"/>
  <c r="D26" i="16"/>
  <c r="C26" i="16"/>
  <c r="C32" i="16" s="1"/>
  <c r="B26" i="16"/>
  <c r="B32" i="16" s="1"/>
  <c r="F13" i="16"/>
  <c r="D13" i="16"/>
  <c r="B13" i="16"/>
  <c r="F9" i="16"/>
  <c r="F15" i="16" s="1"/>
  <c r="D9" i="16"/>
  <c r="D15" i="16" s="1"/>
  <c r="B9" i="16"/>
  <c r="B15" i="16" s="1"/>
  <c r="F5" i="14"/>
  <c r="F6" i="14" s="1"/>
  <c r="D5" i="14"/>
  <c r="D6" i="14" s="1"/>
  <c r="E4" i="14" s="1"/>
  <c r="B5" i="14"/>
  <c r="D4" i="14"/>
  <c r="B4" i="14"/>
  <c r="F353" i="15"/>
  <c r="D353" i="15"/>
  <c r="E346" i="15" s="1"/>
  <c r="F351" i="15"/>
  <c r="D351" i="15"/>
  <c r="B351" i="15"/>
  <c r="F347" i="15"/>
  <c r="D347" i="15"/>
  <c r="B347" i="15"/>
  <c r="B353" i="15" s="1"/>
  <c r="F331" i="15"/>
  <c r="D331" i="15"/>
  <c r="B331" i="15"/>
  <c r="B333" i="15" s="1"/>
  <c r="F327" i="15"/>
  <c r="F333" i="15" s="1"/>
  <c r="B327" i="15"/>
  <c r="D325" i="15"/>
  <c r="F311" i="15"/>
  <c r="D311" i="15"/>
  <c r="D313" i="15" s="1"/>
  <c r="B311" i="15"/>
  <c r="F307" i="15"/>
  <c r="F313" i="15" s="1"/>
  <c r="D307" i="15"/>
  <c r="B307" i="15"/>
  <c r="B313" i="15" s="1"/>
  <c r="F285" i="15"/>
  <c r="B285" i="15"/>
  <c r="C282" i="15" s="1"/>
  <c r="F283" i="15"/>
  <c r="D283" i="15"/>
  <c r="B283" i="15"/>
  <c r="F279" i="15"/>
  <c r="D279" i="15"/>
  <c r="D285" i="15" s="1"/>
  <c r="B279" i="15"/>
  <c r="C278" i="15"/>
  <c r="C277" i="15"/>
  <c r="C276" i="15"/>
  <c r="C279" i="15" s="1"/>
  <c r="F243" i="15"/>
  <c r="F245" i="15" s="1"/>
  <c r="D243" i="15"/>
  <c r="B243" i="15"/>
  <c r="F239" i="15"/>
  <c r="D239" i="15"/>
  <c r="D245" i="15" s="1"/>
  <c r="B239" i="15"/>
  <c r="B245" i="15" s="1"/>
  <c r="D187" i="15"/>
  <c r="E179" i="15" s="1"/>
  <c r="F185" i="15"/>
  <c r="E185" i="15"/>
  <c r="D185" i="15"/>
  <c r="B185" i="15"/>
  <c r="E184" i="15"/>
  <c r="E183" i="15"/>
  <c r="F181" i="15"/>
  <c r="F187" i="15" s="1"/>
  <c r="D181" i="15"/>
  <c r="B181" i="15"/>
  <c r="B187" i="15" s="1"/>
  <c r="F169" i="15"/>
  <c r="D169" i="15"/>
  <c r="B169" i="15"/>
  <c r="F167" i="15"/>
  <c r="F165" i="15"/>
  <c r="F171" i="15" s="1"/>
  <c r="D165" i="15"/>
  <c r="D171" i="15" s="1"/>
  <c r="B165" i="15"/>
  <c r="B171" i="15" s="1"/>
  <c r="F151" i="15"/>
  <c r="D151" i="15"/>
  <c r="B151" i="15"/>
  <c r="F147" i="15"/>
  <c r="F153" i="15" s="1"/>
  <c r="D147" i="15"/>
  <c r="D153" i="15" s="1"/>
  <c r="B147" i="15"/>
  <c r="B153" i="15" s="1"/>
  <c r="F112" i="15"/>
  <c r="D112" i="15"/>
  <c r="E105" i="15" s="1"/>
  <c r="F110" i="15"/>
  <c r="D110" i="15"/>
  <c r="B110" i="15"/>
  <c r="F106" i="15"/>
  <c r="D106" i="15"/>
  <c r="B106" i="15"/>
  <c r="B112" i="15" s="1"/>
  <c r="F92" i="15"/>
  <c r="D92" i="15"/>
  <c r="B92" i="15"/>
  <c r="F88" i="15"/>
  <c r="F94" i="15" s="1"/>
  <c r="D88" i="15"/>
  <c r="D94" i="15" s="1"/>
  <c r="B88" i="15"/>
  <c r="B94" i="15" s="1"/>
  <c r="D78" i="15"/>
  <c r="E71" i="15" s="1"/>
  <c r="F76" i="15"/>
  <c r="D76" i="15"/>
  <c r="B76" i="15"/>
  <c r="E75" i="15"/>
  <c r="F72" i="15"/>
  <c r="F78" i="15" s="1"/>
  <c r="D72" i="15"/>
  <c r="B72" i="15"/>
  <c r="B78" i="15" s="1"/>
  <c r="F26" i="15"/>
  <c r="F32" i="15" s="1"/>
  <c r="D26" i="15"/>
  <c r="D32" i="15" s="1"/>
  <c r="B26" i="15"/>
  <c r="B32" i="15" s="1"/>
  <c r="F13" i="15"/>
  <c r="D13" i="15"/>
  <c r="B13" i="15"/>
  <c r="F9" i="15"/>
  <c r="F15" i="15" s="1"/>
  <c r="D9" i="15"/>
  <c r="D15" i="15" s="1"/>
  <c r="B9" i="15"/>
  <c r="B15" i="15" s="1"/>
  <c r="B294" i="13"/>
  <c r="B296" i="13" s="1"/>
  <c r="F293" i="13"/>
  <c r="D293" i="13"/>
  <c r="F292" i="13"/>
  <c r="F294" i="13" s="1"/>
  <c r="D292" i="13"/>
  <c r="D294" i="13" s="1"/>
  <c r="F290" i="13"/>
  <c r="F296" i="13" s="1"/>
  <c r="B290" i="13"/>
  <c r="D288" i="13"/>
  <c r="D290" i="13" s="1"/>
  <c r="D296" i="13" s="1"/>
  <c r="D287" i="13"/>
  <c r="B229" i="13"/>
  <c r="C221" i="13" s="1"/>
  <c r="B227" i="13"/>
  <c r="F226" i="13"/>
  <c r="F227" i="13" s="1"/>
  <c r="D226" i="13"/>
  <c r="F225" i="13"/>
  <c r="D225" i="13"/>
  <c r="F223" i="13"/>
  <c r="F229" i="13" s="1"/>
  <c r="D223" i="13"/>
  <c r="B223" i="13"/>
  <c r="D222" i="13"/>
  <c r="D221" i="13"/>
  <c r="D220" i="13"/>
  <c r="B184" i="13"/>
  <c r="C175" i="13" s="1"/>
  <c r="D182" i="13"/>
  <c r="B182" i="13"/>
  <c r="F180" i="13"/>
  <c r="F182" i="13" s="1"/>
  <c r="D180" i="13"/>
  <c r="F178" i="13"/>
  <c r="B178" i="13"/>
  <c r="D177" i="13"/>
  <c r="D176" i="13"/>
  <c r="D175" i="13"/>
  <c r="E162" i="13"/>
  <c r="E168" i="13" s="1"/>
  <c r="D162" i="13"/>
  <c r="D168" i="13" s="1"/>
  <c r="C162" i="13"/>
  <c r="C168" i="13" s="1"/>
  <c r="B162" i="13"/>
  <c r="B168" i="13" s="1"/>
  <c r="E146" i="13"/>
  <c r="E152" i="13" s="1"/>
  <c r="D146" i="13"/>
  <c r="D152" i="13" s="1"/>
  <c r="C146" i="13"/>
  <c r="C152" i="13" s="1"/>
  <c r="B146" i="13"/>
  <c r="B152" i="13" s="1"/>
  <c r="E130" i="13"/>
  <c r="E136" i="13" s="1"/>
  <c r="D130" i="13"/>
  <c r="D136" i="13" s="1"/>
  <c r="C130" i="13"/>
  <c r="C136" i="13" s="1"/>
  <c r="B130" i="13"/>
  <c r="B136" i="13" s="1"/>
  <c r="F87" i="13"/>
  <c r="F89" i="13" s="1"/>
  <c r="E87" i="13"/>
  <c r="D87" i="13"/>
  <c r="C87" i="13"/>
  <c r="B87" i="13"/>
  <c r="F83" i="13"/>
  <c r="B83" i="13"/>
  <c r="B89" i="13" s="1"/>
  <c r="D82" i="13"/>
  <c r="D81" i="13"/>
  <c r="D80" i="13"/>
  <c r="B65" i="13"/>
  <c r="B71" i="13" s="1"/>
  <c r="D62" i="13"/>
  <c r="B32" i="13"/>
  <c r="C29" i="13" s="1"/>
  <c r="C30" i="13" s="1"/>
  <c r="F30" i="13"/>
  <c r="D30" i="13"/>
  <c r="B30" i="13"/>
  <c r="C28" i="13"/>
  <c r="F26" i="13"/>
  <c r="F32" i="13" s="1"/>
  <c r="B26" i="13"/>
  <c r="D25" i="13"/>
  <c r="C25" i="13"/>
  <c r="D24" i="13"/>
  <c r="D26" i="13" s="1"/>
  <c r="D32" i="13" s="1"/>
  <c r="C24" i="13"/>
  <c r="D23" i="13"/>
  <c r="F15" i="13"/>
  <c r="D15" i="13"/>
  <c r="E11" i="13" s="1"/>
  <c r="E13" i="13" s="1"/>
  <c r="F13" i="13"/>
  <c r="D13" i="13"/>
  <c r="B13" i="13"/>
  <c r="E12" i="13"/>
  <c r="F9" i="13"/>
  <c r="D9" i="13"/>
  <c r="B9" i="13"/>
  <c r="B15" i="13" s="1"/>
  <c r="E8" i="13"/>
  <c r="B451" i="11"/>
  <c r="C448" i="11" s="1"/>
  <c r="B449" i="11"/>
  <c r="F448" i="11"/>
  <c r="F449" i="11" s="1"/>
  <c r="D448" i="11"/>
  <c r="F447" i="11"/>
  <c r="D447" i="11"/>
  <c r="D449" i="11" s="1"/>
  <c r="F445" i="11"/>
  <c r="B445" i="11"/>
  <c r="D444" i="11"/>
  <c r="D443" i="11"/>
  <c r="D445" i="11" s="1"/>
  <c r="D451" i="11" s="1"/>
  <c r="C443" i="11"/>
  <c r="D442" i="11"/>
  <c r="B416" i="11"/>
  <c r="C413" i="11" s="1"/>
  <c r="B414" i="11"/>
  <c r="F413" i="11"/>
  <c r="F414" i="11" s="1"/>
  <c r="D413" i="11"/>
  <c r="F412" i="11"/>
  <c r="D412" i="11"/>
  <c r="D414" i="11" s="1"/>
  <c r="F410" i="11"/>
  <c r="F416" i="11" s="1"/>
  <c r="B410" i="11"/>
  <c r="D409" i="11"/>
  <c r="D408" i="11"/>
  <c r="D410" i="11" s="1"/>
  <c r="C408" i="11"/>
  <c r="D407" i="11"/>
  <c r="B384" i="11"/>
  <c r="C375" i="11" s="1"/>
  <c r="B382" i="11"/>
  <c r="F381" i="11"/>
  <c r="C381" i="11"/>
  <c r="F380" i="11"/>
  <c r="F382" i="11" s="1"/>
  <c r="D380" i="11"/>
  <c r="D382" i="11" s="1"/>
  <c r="F378" i="11"/>
  <c r="F384" i="11" s="1"/>
  <c r="D378" i="11"/>
  <c r="D384" i="11" s="1"/>
  <c r="B378" i="11"/>
  <c r="D377" i="11"/>
  <c r="D376" i="11"/>
  <c r="C376" i="11"/>
  <c r="B340" i="11"/>
  <c r="C331" i="11" s="1"/>
  <c r="F338" i="11"/>
  <c r="B338" i="11"/>
  <c r="F337" i="11"/>
  <c r="D337" i="11"/>
  <c r="D338" i="11" s="1"/>
  <c r="C337" i="11"/>
  <c r="F336" i="11"/>
  <c r="D336" i="11"/>
  <c r="F334" i="11"/>
  <c r="F340" i="11" s="1"/>
  <c r="D334" i="11"/>
  <c r="D340" i="11" s="1"/>
  <c r="B334" i="11"/>
  <c r="D333" i="11"/>
  <c r="D332" i="11"/>
  <c r="C332" i="11"/>
  <c r="D331" i="11"/>
  <c r="F291" i="11"/>
  <c r="B291" i="11"/>
  <c r="F290" i="11"/>
  <c r="D290" i="11"/>
  <c r="D291" i="11" s="1"/>
  <c r="F287" i="11"/>
  <c r="F293" i="11" s="1"/>
  <c r="B287" i="11"/>
  <c r="B293" i="11" s="1"/>
  <c r="D286" i="11"/>
  <c r="D285" i="11"/>
  <c r="D284" i="11"/>
  <c r="D120" i="11"/>
  <c r="B120" i="11"/>
  <c r="F119" i="11"/>
  <c r="D119" i="11"/>
  <c r="F118" i="11"/>
  <c r="F120" i="11" s="1"/>
  <c r="F122" i="11" s="1"/>
  <c r="D118" i="11"/>
  <c r="F116" i="11"/>
  <c r="B116" i="11"/>
  <c r="B122" i="11" s="1"/>
  <c r="D115" i="11"/>
  <c r="D114" i="11"/>
  <c r="D113" i="11"/>
  <c r="D30" i="11"/>
  <c r="B30" i="11"/>
  <c r="F29" i="11"/>
  <c r="D29" i="11"/>
  <c r="E29" i="11" s="1"/>
  <c r="F28" i="11"/>
  <c r="F30" i="11" s="1"/>
  <c r="F32" i="11" s="1"/>
  <c r="D28" i="11"/>
  <c r="F26" i="11"/>
  <c r="B26" i="11"/>
  <c r="B32" i="11" s="1"/>
  <c r="D25" i="11"/>
  <c r="D24" i="11"/>
  <c r="D23" i="11"/>
  <c r="D26" i="11" s="1"/>
  <c r="D32" i="11" s="1"/>
  <c r="B15" i="11"/>
  <c r="C8" i="11" s="1"/>
  <c r="F13" i="11"/>
  <c r="D13" i="11"/>
  <c r="B13" i="11"/>
  <c r="C11" i="11"/>
  <c r="F9" i="11"/>
  <c r="F15" i="11" s="1"/>
  <c r="D9" i="11"/>
  <c r="D15" i="11" s="1"/>
  <c r="B9" i="11"/>
  <c r="C7" i="11"/>
  <c r="C6" i="11"/>
  <c r="D182" i="12"/>
  <c r="B182" i="12"/>
  <c r="F181" i="12"/>
  <c r="F180" i="12"/>
  <c r="F182" i="12" s="1"/>
  <c r="F178" i="12"/>
  <c r="F184" i="12" s="1"/>
  <c r="D178" i="12"/>
  <c r="D184" i="12" s="1"/>
  <c r="B178" i="12"/>
  <c r="B184" i="12" s="1"/>
  <c r="D161" i="12"/>
  <c r="B161" i="12"/>
  <c r="F160" i="12"/>
  <c r="F159" i="12"/>
  <c r="F161" i="12" s="1"/>
  <c r="F157" i="12"/>
  <c r="B157" i="12"/>
  <c r="B163" i="12" s="1"/>
  <c r="D154" i="12"/>
  <c r="D157" i="12" s="1"/>
  <c r="D163" i="12" s="1"/>
  <c r="F147" i="12"/>
  <c r="D147" i="12"/>
  <c r="E140" i="12" s="1"/>
  <c r="F145" i="12"/>
  <c r="D145" i="12"/>
  <c r="B145" i="12"/>
  <c r="E144" i="12"/>
  <c r="F143" i="12"/>
  <c r="F141" i="12"/>
  <c r="D141" i="12"/>
  <c r="B141" i="12"/>
  <c r="B147" i="12" s="1"/>
  <c r="D119" i="12"/>
  <c r="B119" i="12"/>
  <c r="F117" i="12"/>
  <c r="F119" i="12" s="1"/>
  <c r="D117" i="12"/>
  <c r="F115" i="12"/>
  <c r="B115" i="12"/>
  <c r="B121" i="12" s="1"/>
  <c r="D114" i="12"/>
  <c r="E114" i="12" s="1"/>
  <c r="D113" i="12"/>
  <c r="D112" i="12"/>
  <c r="D115" i="12" s="1"/>
  <c r="D121" i="12" s="1"/>
  <c r="D105" i="12"/>
  <c r="E102" i="12" s="1"/>
  <c r="D103" i="12"/>
  <c r="B103" i="12"/>
  <c r="F102" i="12"/>
  <c r="F103" i="12" s="1"/>
  <c r="F105" i="12" s="1"/>
  <c r="F99" i="12"/>
  <c r="D99" i="12"/>
  <c r="B99" i="12"/>
  <c r="B105" i="12" s="1"/>
  <c r="D96" i="12"/>
  <c r="E96" i="12" s="1"/>
  <c r="F86" i="12"/>
  <c r="D86" i="12"/>
  <c r="B86" i="12"/>
  <c r="F84" i="12"/>
  <c r="F82" i="12"/>
  <c r="F88" i="12" s="1"/>
  <c r="B82" i="12"/>
  <c r="B88" i="12" s="1"/>
  <c r="D80" i="12"/>
  <c r="D79" i="12"/>
  <c r="D82" i="12" s="1"/>
  <c r="D88" i="12" s="1"/>
  <c r="E66" i="12"/>
  <c r="E72" i="12" s="1"/>
  <c r="D66" i="12"/>
  <c r="D72" i="12" s="1"/>
  <c r="C66" i="12"/>
  <c r="B66" i="12"/>
  <c r="C56" i="12"/>
  <c r="B56" i="12"/>
  <c r="F50" i="12"/>
  <c r="F56" i="12" s="1"/>
  <c r="E50" i="12"/>
  <c r="E56" i="12" s="1"/>
  <c r="D50" i="12"/>
  <c r="D56" i="12" s="1"/>
  <c r="C50" i="12"/>
  <c r="B50" i="12"/>
  <c r="B32" i="12"/>
  <c r="C28" i="12" s="1"/>
  <c r="F30" i="12"/>
  <c r="D30" i="12"/>
  <c r="B30" i="12"/>
  <c r="F26" i="12"/>
  <c r="F32" i="12" s="1"/>
  <c r="B26" i="12"/>
  <c r="C25" i="12"/>
  <c r="D24" i="12"/>
  <c r="D23" i="12"/>
  <c r="D26" i="12" s="1"/>
  <c r="D32" i="12" s="1"/>
  <c r="F15" i="12"/>
  <c r="F13" i="12"/>
  <c r="D13" i="12"/>
  <c r="B13" i="12"/>
  <c r="D9" i="12"/>
  <c r="D15" i="12" s="1"/>
  <c r="B9" i="12"/>
  <c r="B15" i="12" s="1"/>
  <c r="F228" i="10"/>
  <c r="F226" i="10"/>
  <c r="F225" i="10"/>
  <c r="D210" i="10"/>
  <c r="B210" i="10"/>
  <c r="F209" i="10"/>
  <c r="F208" i="10"/>
  <c r="F210" i="10" s="1"/>
  <c r="F206" i="10"/>
  <c r="F212" i="10" s="1"/>
  <c r="B206" i="10"/>
  <c r="B212" i="10" s="1"/>
  <c r="D204" i="10"/>
  <c r="D206" i="10" s="1"/>
  <c r="D212" i="10" s="1"/>
  <c r="F183" i="10"/>
  <c r="D183" i="10"/>
  <c r="B183" i="10"/>
  <c r="F181" i="10"/>
  <c r="D181" i="10"/>
  <c r="F179" i="10"/>
  <c r="F185" i="10" s="1"/>
  <c r="B179" i="10"/>
  <c r="B185" i="10" s="1"/>
  <c r="D178" i="10"/>
  <c r="D177" i="10"/>
  <c r="B32" i="10"/>
  <c r="C24" i="10" s="1"/>
  <c r="B30" i="10"/>
  <c r="F29" i="10"/>
  <c r="D29" i="10"/>
  <c r="F28" i="10"/>
  <c r="F30" i="10" s="1"/>
  <c r="F32" i="10" s="1"/>
  <c r="D28" i="10"/>
  <c r="D30" i="10" s="1"/>
  <c r="C28" i="10"/>
  <c r="C30" i="10" s="1"/>
  <c r="F26" i="10"/>
  <c r="B26" i="10"/>
  <c r="D25" i="10"/>
  <c r="C25" i="10"/>
  <c r="D24" i="10"/>
  <c r="D23" i="10"/>
  <c r="D26" i="10" s="1"/>
  <c r="D32" i="10" s="1"/>
  <c r="C23" i="10"/>
  <c r="F13" i="10"/>
  <c r="F15" i="10" s="1"/>
  <c r="D13" i="10"/>
  <c r="B13" i="10"/>
  <c r="D9" i="10"/>
  <c r="D15" i="10" s="1"/>
  <c r="B9" i="10"/>
  <c r="B15" i="10" s="1"/>
  <c r="F273" i="9"/>
  <c r="F271" i="9"/>
  <c r="B271" i="9"/>
  <c r="B273" i="9" s="1"/>
  <c r="F270" i="9"/>
  <c r="D270" i="9"/>
  <c r="F269" i="9"/>
  <c r="D269" i="9"/>
  <c r="D271" i="9" s="1"/>
  <c r="D267" i="9"/>
  <c r="B267" i="9"/>
  <c r="D266" i="9"/>
  <c r="D265" i="9"/>
  <c r="F226" i="9"/>
  <c r="D226" i="9"/>
  <c r="B226" i="9"/>
  <c r="F225" i="9"/>
  <c r="D225" i="9"/>
  <c r="F224" i="9"/>
  <c r="D224" i="9"/>
  <c r="F222" i="9"/>
  <c r="F228" i="9" s="1"/>
  <c r="B222" i="9"/>
  <c r="B228" i="9" s="1"/>
  <c r="D221" i="9"/>
  <c r="D220" i="9"/>
  <c r="D222" i="9" s="1"/>
  <c r="D228" i="9" s="1"/>
  <c r="D210" i="9"/>
  <c r="B210" i="9"/>
  <c r="F209" i="9"/>
  <c r="F208" i="9"/>
  <c r="F210" i="9" s="1"/>
  <c r="F206" i="9"/>
  <c r="F212" i="9" s="1"/>
  <c r="D206" i="9"/>
  <c r="D212" i="9" s="1"/>
  <c r="B206" i="9"/>
  <c r="B212" i="9" s="1"/>
  <c r="F194" i="9"/>
  <c r="D194" i="9"/>
  <c r="D196" i="9" s="1"/>
  <c r="B194" i="9"/>
  <c r="F192" i="9"/>
  <c r="F190" i="9"/>
  <c r="F196" i="9" s="1"/>
  <c r="D190" i="9"/>
  <c r="B190" i="9"/>
  <c r="B196" i="9" s="1"/>
  <c r="B160" i="9"/>
  <c r="B162" i="9" s="1"/>
  <c r="F159" i="9"/>
  <c r="F158" i="9"/>
  <c r="F160" i="9" s="1"/>
  <c r="D158" i="9"/>
  <c r="D160" i="9" s="1"/>
  <c r="F156" i="9"/>
  <c r="D156" i="9"/>
  <c r="B156" i="9"/>
  <c r="D155" i="9"/>
  <c r="D154" i="9"/>
  <c r="D153" i="9"/>
  <c r="D144" i="9"/>
  <c r="B144" i="9"/>
  <c r="F143" i="9"/>
  <c r="F142" i="9"/>
  <c r="F144" i="9" s="1"/>
  <c r="F140" i="9"/>
  <c r="D140" i="9"/>
  <c r="D146" i="9" s="1"/>
  <c r="B140" i="9"/>
  <c r="B146" i="9" s="1"/>
  <c r="D139" i="9"/>
  <c r="D138" i="9"/>
  <c r="E138" i="9" s="1"/>
  <c r="F71" i="9"/>
  <c r="F73" i="9" s="1"/>
  <c r="D71" i="9"/>
  <c r="B71" i="9"/>
  <c r="B73" i="9" s="1"/>
  <c r="F70" i="9"/>
  <c r="D70" i="9"/>
  <c r="F69" i="9"/>
  <c r="D69" i="9"/>
  <c r="F67" i="9"/>
  <c r="B67" i="9"/>
  <c r="D66" i="9"/>
  <c r="D67" i="9" s="1"/>
  <c r="D73" i="9" s="1"/>
  <c r="D65" i="9"/>
  <c r="D64" i="9"/>
  <c r="B57" i="9"/>
  <c r="C53" i="9" s="1"/>
  <c r="F55" i="9"/>
  <c r="D55" i="9"/>
  <c r="B55" i="9"/>
  <c r="F53" i="9"/>
  <c r="F51" i="9"/>
  <c r="F57" i="9" s="1"/>
  <c r="D51" i="9"/>
  <c r="D57" i="9" s="1"/>
  <c r="B51" i="9"/>
  <c r="C50" i="9"/>
  <c r="C49" i="9"/>
  <c r="F30" i="9"/>
  <c r="D30" i="9"/>
  <c r="B30" i="9"/>
  <c r="F28" i="9"/>
  <c r="F26" i="9"/>
  <c r="F32" i="9" s="1"/>
  <c r="B26" i="9"/>
  <c r="B32" i="9" s="1"/>
  <c r="D25" i="9"/>
  <c r="D23" i="9"/>
  <c r="D26" i="9" s="1"/>
  <c r="D32" i="9" s="1"/>
  <c r="F13" i="9"/>
  <c r="D13" i="9"/>
  <c r="D15" i="9" s="1"/>
  <c r="B13" i="9"/>
  <c r="F9" i="9"/>
  <c r="F15" i="9" s="1"/>
  <c r="D9" i="9"/>
  <c r="B9" i="9"/>
  <c r="B15" i="9" s="1"/>
  <c r="D337" i="6"/>
  <c r="E333" i="6" s="1"/>
  <c r="D335" i="6"/>
  <c r="C335" i="6"/>
  <c r="B335" i="6"/>
  <c r="F334" i="6"/>
  <c r="C334" i="6"/>
  <c r="F333" i="6"/>
  <c r="F335" i="6" s="1"/>
  <c r="F337" i="6" s="1"/>
  <c r="C333" i="6"/>
  <c r="D331" i="6"/>
  <c r="B331" i="6"/>
  <c r="D330" i="6"/>
  <c r="C329" i="6"/>
  <c r="D313" i="6"/>
  <c r="C313" i="6"/>
  <c r="F312" i="6"/>
  <c r="D312" i="6"/>
  <c r="C312" i="6"/>
  <c r="F311" i="6"/>
  <c r="F313" i="6" s="1"/>
  <c r="F315" i="6" s="1"/>
  <c r="C311" i="6"/>
  <c r="D309" i="6"/>
  <c r="D315" i="6" s="1"/>
  <c r="B309" i="6"/>
  <c r="C308" i="6"/>
  <c r="C307" i="6"/>
  <c r="C306" i="6"/>
  <c r="C309" i="6" s="1"/>
  <c r="C315" i="6" s="1"/>
  <c r="F275" i="6"/>
  <c r="D275" i="6"/>
  <c r="C275" i="6"/>
  <c r="F274" i="6"/>
  <c r="F276" i="6" s="1"/>
  <c r="F278" i="6" s="1"/>
  <c r="D274" i="6"/>
  <c r="C274" i="6"/>
  <c r="C276" i="6" s="1"/>
  <c r="B272" i="6"/>
  <c r="D271" i="6"/>
  <c r="C271" i="6"/>
  <c r="D270" i="6"/>
  <c r="C270" i="6"/>
  <c r="D269" i="6"/>
  <c r="D272" i="6" s="1"/>
  <c r="C269" i="6"/>
  <c r="C272" i="6" s="1"/>
  <c r="B50" i="6"/>
  <c r="F49" i="6"/>
  <c r="D49" i="6"/>
  <c r="F48" i="6"/>
  <c r="F50" i="6" s="1"/>
  <c r="F52" i="6" s="1"/>
  <c r="D48" i="6"/>
  <c r="B46" i="6"/>
  <c r="B52" i="6" s="1"/>
  <c r="D45" i="6"/>
  <c r="D44" i="6"/>
  <c r="D43" i="6"/>
  <c r="D46" i="6" s="1"/>
  <c r="D32" i="6"/>
  <c r="E23" i="6" s="1"/>
  <c r="E26" i="6" s="1"/>
  <c r="D30" i="6"/>
  <c r="B30" i="6"/>
  <c r="F29" i="6"/>
  <c r="C29" i="6"/>
  <c r="C30" i="6" s="1"/>
  <c r="F28" i="6"/>
  <c r="F30" i="6" s="1"/>
  <c r="F32" i="6" s="1"/>
  <c r="C28" i="6"/>
  <c r="D26" i="6"/>
  <c r="B26" i="6"/>
  <c r="E25" i="6"/>
  <c r="D25" i="6"/>
  <c r="C25" i="6"/>
  <c r="D24" i="6"/>
  <c r="E24" i="6" s="1"/>
  <c r="C24" i="6"/>
  <c r="C23" i="6"/>
  <c r="C26" i="6" s="1"/>
  <c r="C32" i="6" s="1"/>
  <c r="F15" i="6"/>
  <c r="B15" i="6"/>
  <c r="C12" i="6" s="1"/>
  <c r="C13" i="6" s="1"/>
  <c r="F13" i="6"/>
  <c r="D13" i="6"/>
  <c r="B13" i="6"/>
  <c r="C11" i="6"/>
  <c r="D9" i="6"/>
  <c r="D15" i="6" s="1"/>
  <c r="B9" i="6"/>
  <c r="C7" i="6"/>
  <c r="C6" i="6"/>
  <c r="E207" i="2" l="1"/>
  <c r="E208" i="2" s="1"/>
  <c r="E201" i="2"/>
  <c r="E204" i="2" s="1"/>
  <c r="E210" i="2" s="1"/>
  <c r="D32" i="2"/>
  <c r="E25" i="2" s="1"/>
  <c r="C111" i="2"/>
  <c r="C114" i="2"/>
  <c r="C116" i="2" s="1"/>
  <c r="C110" i="2"/>
  <c r="C109" i="2"/>
  <c r="C112" i="2" s="1"/>
  <c r="C118" i="2" s="1"/>
  <c r="C115" i="2"/>
  <c r="E175" i="2"/>
  <c r="E178" i="2" s="1"/>
  <c r="C253" i="2"/>
  <c r="E24" i="2"/>
  <c r="C286" i="2"/>
  <c r="C12" i="2"/>
  <c r="C8" i="2"/>
  <c r="C6" i="2"/>
  <c r="C11" i="2"/>
  <c r="C7" i="2"/>
  <c r="C28" i="2"/>
  <c r="C24" i="2"/>
  <c r="C23" i="2"/>
  <c r="C29" i="2"/>
  <c r="C25" i="2"/>
  <c r="E111" i="2"/>
  <c r="E114" i="2"/>
  <c r="E116" i="2" s="1"/>
  <c r="E115" i="2"/>
  <c r="E109" i="2"/>
  <c r="E112" i="2" s="1"/>
  <c r="E177" i="2"/>
  <c r="D286" i="2"/>
  <c r="E295" i="2"/>
  <c r="E297" i="2" s="1"/>
  <c r="E12" i="2"/>
  <c r="E8" i="2"/>
  <c r="E6" i="2"/>
  <c r="E9" i="2" s="1"/>
  <c r="E11" i="2"/>
  <c r="E7" i="2"/>
  <c r="E143" i="2"/>
  <c r="E147" i="2"/>
  <c r="E141" i="2"/>
  <c r="E144" i="2" s="1"/>
  <c r="E146" i="2"/>
  <c r="E148" i="2" s="1"/>
  <c r="C175" i="2"/>
  <c r="C177" i="2"/>
  <c r="C180" i="2"/>
  <c r="C181" i="2"/>
  <c r="C219" i="2"/>
  <c r="C222" i="2"/>
  <c r="C218" i="2"/>
  <c r="C223" i="2"/>
  <c r="C217" i="2"/>
  <c r="D253" i="2"/>
  <c r="E246" i="2" s="1"/>
  <c r="D303" i="2"/>
  <c r="E296" i="2" s="1"/>
  <c r="E354" i="2"/>
  <c r="E357" i="2" s="1"/>
  <c r="E363" i="2" s="1"/>
  <c r="E355" i="2"/>
  <c r="E383" i="2"/>
  <c r="E181" i="2"/>
  <c r="E180" i="2"/>
  <c r="E182" i="2" s="1"/>
  <c r="E29" i="2"/>
  <c r="D386" i="2"/>
  <c r="E339" i="2"/>
  <c r="E343" i="2"/>
  <c r="E345" i="2" s="1"/>
  <c r="E28" i="2"/>
  <c r="E30" i="2" s="1"/>
  <c r="C300" i="2"/>
  <c r="C295" i="2"/>
  <c r="C297" i="2" s="1"/>
  <c r="E23" i="2"/>
  <c r="E26" i="2" s="1"/>
  <c r="E340" i="2"/>
  <c r="C299" i="2"/>
  <c r="D224" i="2"/>
  <c r="D226" i="2" s="1"/>
  <c r="E299" i="2"/>
  <c r="E359" i="2"/>
  <c r="E361" i="2" s="1"/>
  <c r="E23" i="8"/>
  <c r="E26" i="8" s="1"/>
  <c r="E32" i="8" s="1"/>
  <c r="D174" i="8"/>
  <c r="E194" i="8"/>
  <c r="E199" i="8"/>
  <c r="E198" i="8"/>
  <c r="E200" i="8" s="1"/>
  <c r="E195" i="8"/>
  <c r="C221" i="8"/>
  <c r="C224" i="8" s="1"/>
  <c r="C230" i="8" s="1"/>
  <c r="C227" i="8"/>
  <c r="C222" i="8"/>
  <c r="C226" i="8"/>
  <c r="C228" i="8" s="1"/>
  <c r="E25" i="8"/>
  <c r="C73" i="8"/>
  <c r="C67" i="8"/>
  <c r="C72" i="8"/>
  <c r="C69" i="8"/>
  <c r="C68" i="8"/>
  <c r="C149" i="8"/>
  <c r="C151" i="8"/>
  <c r="C155" i="8"/>
  <c r="C156" i="8" s="1"/>
  <c r="C150" i="8"/>
  <c r="E149" i="8"/>
  <c r="E155" i="8"/>
  <c r="E156" i="8" s="1"/>
  <c r="E151" i="8"/>
  <c r="E150" i="8"/>
  <c r="E166" i="8"/>
  <c r="E227" i="8"/>
  <c r="E222" i="8"/>
  <c r="E226" i="8"/>
  <c r="E221" i="8"/>
  <c r="E224" i="8" s="1"/>
  <c r="F76" i="8"/>
  <c r="C165" i="8"/>
  <c r="C170" i="8"/>
  <c r="C172" i="8" s="1"/>
  <c r="C167" i="8"/>
  <c r="C166" i="8"/>
  <c r="C171" i="8"/>
  <c r="E56" i="8"/>
  <c r="E52" i="8"/>
  <c r="E54" i="8" s="1"/>
  <c r="E57" i="8"/>
  <c r="E53" i="8"/>
  <c r="E24" i="8"/>
  <c r="D70" i="8"/>
  <c r="D76" i="8" s="1"/>
  <c r="E68" i="8" s="1"/>
  <c r="C25" i="8"/>
  <c r="C26" i="8" s="1"/>
  <c r="C32" i="8" s="1"/>
  <c r="C57" i="8"/>
  <c r="C58" i="8" s="1"/>
  <c r="C60" i="8" s="1"/>
  <c r="C6" i="8"/>
  <c r="C9" i="8" s="1"/>
  <c r="E6" i="8"/>
  <c r="E9" i="8" s="1"/>
  <c r="E15" i="8" s="1"/>
  <c r="C12" i="8"/>
  <c r="C13" i="8" s="1"/>
  <c r="C7" i="8"/>
  <c r="C194" i="8"/>
  <c r="C196" i="8" s="1"/>
  <c r="C199" i="8"/>
  <c r="C200" i="8" s="1"/>
  <c r="E72" i="8"/>
  <c r="C195" i="8"/>
  <c r="C175" i="7"/>
  <c r="C178" i="7"/>
  <c r="C180" i="7" s="1"/>
  <c r="C173" i="7"/>
  <c r="C12" i="7"/>
  <c r="C8" i="7"/>
  <c r="C11" i="7"/>
  <c r="C13" i="7" s="1"/>
  <c r="C7" i="7"/>
  <c r="C6" i="7"/>
  <c r="C9" i="7" s="1"/>
  <c r="C15" i="7" s="1"/>
  <c r="E135" i="7"/>
  <c r="E161" i="7"/>
  <c r="E157" i="7"/>
  <c r="E160" i="7"/>
  <c r="E156" i="7"/>
  <c r="E162" i="7"/>
  <c r="C240" i="7"/>
  <c r="C243" i="7"/>
  <c r="C245" i="7" s="1"/>
  <c r="C239" i="7"/>
  <c r="C244" i="7"/>
  <c r="C238" i="7"/>
  <c r="C211" i="7"/>
  <c r="C213" i="7" s="1"/>
  <c r="C207" i="7"/>
  <c r="C209" i="7" s="1"/>
  <c r="C215" i="7" s="1"/>
  <c r="C208" i="7"/>
  <c r="C212" i="7"/>
  <c r="E12" i="7"/>
  <c r="E8" i="7"/>
  <c r="E7" i="7"/>
  <c r="E11" i="7"/>
  <c r="E13" i="7" s="1"/>
  <c r="E6" i="7"/>
  <c r="E105" i="7"/>
  <c r="E107" i="7" s="1"/>
  <c r="E113" i="7" s="1"/>
  <c r="E110" i="7"/>
  <c r="E111" i="7" s="1"/>
  <c r="C135" i="7"/>
  <c r="C138" i="7"/>
  <c r="C140" i="7" s="1"/>
  <c r="C134" i="7"/>
  <c r="C139" i="7"/>
  <c r="C133" i="7"/>
  <c r="E207" i="7"/>
  <c r="E209" i="7" s="1"/>
  <c r="E212" i="7"/>
  <c r="E208" i="7"/>
  <c r="C161" i="7"/>
  <c r="C157" i="7"/>
  <c r="C160" i="7"/>
  <c r="C155" i="7"/>
  <c r="C156" i="7"/>
  <c r="E175" i="7"/>
  <c r="E178" i="7"/>
  <c r="E180" i="7" s="1"/>
  <c r="E173" i="7"/>
  <c r="E57" i="7"/>
  <c r="E56" i="7"/>
  <c r="E59" i="7" s="1"/>
  <c r="E65" i="7" s="1"/>
  <c r="E58" i="7"/>
  <c r="E134" i="7"/>
  <c r="D198" i="7"/>
  <c r="E244" i="7"/>
  <c r="E139" i="7"/>
  <c r="E140" i="7" s="1"/>
  <c r="E238" i="7"/>
  <c r="E241" i="7" s="1"/>
  <c r="E243" i="7"/>
  <c r="E245" i="7" s="1"/>
  <c r="E211" i="7"/>
  <c r="E213" i="7" s="1"/>
  <c r="E155" i="7"/>
  <c r="C190" i="7"/>
  <c r="C189" i="7"/>
  <c r="E133" i="7"/>
  <c r="C194" i="7"/>
  <c r="C196" i="7" s="1"/>
  <c r="C191" i="7"/>
  <c r="C47" i="4"/>
  <c r="C41" i="4"/>
  <c r="C44" i="4" s="1"/>
  <c r="C43" i="4"/>
  <c r="C46" i="4"/>
  <c r="C42" i="4"/>
  <c r="E70" i="4"/>
  <c r="C70" i="4"/>
  <c r="C75" i="4"/>
  <c r="C69" i="4"/>
  <c r="C72" i="4" s="1"/>
  <c r="C71" i="4"/>
  <c r="C74" i="4"/>
  <c r="C142" i="4"/>
  <c r="C138" i="4"/>
  <c r="C141" i="4"/>
  <c r="C136" i="4"/>
  <c r="C139" i="4" s="1"/>
  <c r="E43" i="4"/>
  <c r="E47" i="4"/>
  <c r="E42" i="4"/>
  <c r="E71" i="4"/>
  <c r="E109" i="4"/>
  <c r="E105" i="4"/>
  <c r="E103" i="4"/>
  <c r="E106" i="4" s="1"/>
  <c r="E108" i="4"/>
  <c r="E110" i="4" s="1"/>
  <c r="E6" i="4"/>
  <c r="E9" i="4" s="1"/>
  <c r="E15" i="4" s="1"/>
  <c r="E12" i="4"/>
  <c r="E8" i="4"/>
  <c r="E11" i="4"/>
  <c r="E13" i="4" s="1"/>
  <c r="E7" i="4"/>
  <c r="E41" i="4"/>
  <c r="D145" i="4"/>
  <c r="E159" i="4"/>
  <c r="E75" i="4"/>
  <c r="E72" i="4"/>
  <c r="D122" i="4"/>
  <c r="D128" i="4" s="1"/>
  <c r="D161" i="4"/>
  <c r="D163" i="4" s="1"/>
  <c r="C8" i="4"/>
  <c r="C12" i="4"/>
  <c r="C13" i="4" s="1"/>
  <c r="E74" i="4"/>
  <c r="E76" i="4" s="1"/>
  <c r="D126" i="4"/>
  <c r="D143" i="4"/>
  <c r="D26" i="4"/>
  <c r="D32" i="4" s="1"/>
  <c r="E46" i="4"/>
  <c r="C6" i="4"/>
  <c r="C7" i="4"/>
  <c r="E252" i="5"/>
  <c r="E436" i="5"/>
  <c r="E435" i="5"/>
  <c r="E437" i="5" s="1"/>
  <c r="E443" i="5" s="1"/>
  <c r="E440" i="5"/>
  <c r="C12" i="5"/>
  <c r="C8" i="5"/>
  <c r="C11" i="5"/>
  <c r="C7" i="5"/>
  <c r="C6" i="5"/>
  <c r="C9" i="5" s="1"/>
  <c r="E242" i="5"/>
  <c r="C474" i="5"/>
  <c r="C477" i="5"/>
  <c r="C479" i="5" s="1"/>
  <c r="C473" i="5"/>
  <c r="C475" i="5" s="1"/>
  <c r="C481" i="5" s="1"/>
  <c r="C478" i="5"/>
  <c r="C351" i="5"/>
  <c r="C353" i="5" s="1"/>
  <c r="C347" i="5"/>
  <c r="C349" i="5" s="1"/>
  <c r="C355" i="5" s="1"/>
  <c r="C352" i="5"/>
  <c r="C348" i="5"/>
  <c r="E12" i="5"/>
  <c r="E8" i="5"/>
  <c r="E11" i="5"/>
  <c r="E13" i="5" s="1"/>
  <c r="E7" i="5"/>
  <c r="E6" i="5"/>
  <c r="E9" i="5" s="1"/>
  <c r="E15" i="5" s="1"/>
  <c r="E380" i="5"/>
  <c r="E379" i="5"/>
  <c r="E382" i="5" s="1"/>
  <c r="E388" i="5" s="1"/>
  <c r="E384" i="5"/>
  <c r="E386" i="5" s="1"/>
  <c r="C381" i="5"/>
  <c r="C384" i="5"/>
  <c r="C380" i="5"/>
  <c r="C385" i="5"/>
  <c r="C379" i="5"/>
  <c r="C382" i="5" s="1"/>
  <c r="C250" i="5"/>
  <c r="C252" i="5"/>
  <c r="C255" i="5"/>
  <c r="C251" i="5"/>
  <c r="C256" i="5"/>
  <c r="E182" i="5"/>
  <c r="E184" i="5"/>
  <c r="E187" i="5"/>
  <c r="E189" i="5" s="1"/>
  <c r="E72" i="5"/>
  <c r="E71" i="5"/>
  <c r="E74" i="5" s="1"/>
  <c r="E255" i="5"/>
  <c r="E256" i="5"/>
  <c r="C440" i="5"/>
  <c r="C436" i="5"/>
  <c r="C439" i="5"/>
  <c r="C441" i="5" s="1"/>
  <c r="C435" i="5"/>
  <c r="C437" i="5" s="1"/>
  <c r="C443" i="5" s="1"/>
  <c r="D353" i="5"/>
  <c r="D355" i="5" s="1"/>
  <c r="E250" i="5"/>
  <c r="D475" i="5"/>
  <c r="D481" i="5" s="1"/>
  <c r="E439" i="5"/>
  <c r="E441" i="5" s="1"/>
  <c r="E23" i="18"/>
  <c r="C6" i="18"/>
  <c r="C7" i="18"/>
  <c r="C12" i="18"/>
  <c r="C11" i="18"/>
  <c r="C13" i="18" s="1"/>
  <c r="C8" i="18"/>
  <c r="E24" i="18"/>
  <c r="C2069" i="18"/>
  <c r="C2068" i="18"/>
  <c r="C2071" i="18" s="1"/>
  <c r="C2074" i="18"/>
  <c r="C2073" i="18"/>
  <c r="C2075" i="18" s="1"/>
  <c r="C2070" i="18"/>
  <c r="E6" i="18"/>
  <c r="E12" i="18"/>
  <c r="E8" i="18"/>
  <c r="E11" i="18"/>
  <c r="E13" i="18" s="1"/>
  <c r="E7" i="18"/>
  <c r="E2068" i="18"/>
  <c r="E2071" i="18" s="1"/>
  <c r="E2077" i="18" s="1"/>
  <c r="E2074" i="18"/>
  <c r="E2069" i="18"/>
  <c r="E2070" i="18"/>
  <c r="E2073" i="18"/>
  <c r="E2075" i="18" s="1"/>
  <c r="E22" i="18"/>
  <c r="C23" i="18"/>
  <c r="E28" i="18"/>
  <c r="E29" i="18" s="1"/>
  <c r="C24" i="18"/>
  <c r="C27" i="18"/>
  <c r="C29" i="18" s="1"/>
  <c r="C22" i="18"/>
  <c r="E137" i="17"/>
  <c r="E143" i="17" s="1"/>
  <c r="C173" i="17"/>
  <c r="C172" i="17"/>
  <c r="C171" i="17"/>
  <c r="E303" i="17"/>
  <c r="E302" i="17"/>
  <c r="E304" i="17" s="1"/>
  <c r="E299" i="17"/>
  <c r="E297" i="17"/>
  <c r="E300" i="17" s="1"/>
  <c r="E306" i="17" s="1"/>
  <c r="E298" i="17"/>
  <c r="C156" i="17"/>
  <c r="C152" i="17"/>
  <c r="C155" i="17"/>
  <c r="C157" i="17" s="1"/>
  <c r="C151" i="17"/>
  <c r="C150" i="17"/>
  <c r="C153" i="17" s="1"/>
  <c r="C159" i="17" s="1"/>
  <c r="C11" i="17"/>
  <c r="C12" i="17"/>
  <c r="C8" i="17"/>
  <c r="C7" i="17"/>
  <c r="C6" i="17"/>
  <c r="C9" i="17" s="1"/>
  <c r="E172" i="17"/>
  <c r="E171" i="17"/>
  <c r="E173" i="17"/>
  <c r="E7" i="17"/>
  <c r="E12" i="17"/>
  <c r="E8" i="17"/>
  <c r="E11" i="17"/>
  <c r="E6" i="17"/>
  <c r="C193" i="17"/>
  <c r="C188" i="17"/>
  <c r="C189" i="17"/>
  <c r="C192" i="17"/>
  <c r="C194" i="17" s="1"/>
  <c r="C187" i="17"/>
  <c r="C190" i="17" s="1"/>
  <c r="C196" i="17" s="1"/>
  <c r="E231" i="17"/>
  <c r="E227" i="17"/>
  <c r="E228" i="17"/>
  <c r="E226" i="17"/>
  <c r="E232" i="17"/>
  <c r="C247" i="17"/>
  <c r="C249" i="17" s="1"/>
  <c r="C243" i="17"/>
  <c r="C244" i="17"/>
  <c r="C242" i="17"/>
  <c r="C248" i="17"/>
  <c r="E243" i="17"/>
  <c r="E248" i="17"/>
  <c r="E242" i="17"/>
  <c r="E244" i="17"/>
  <c r="E247" i="17"/>
  <c r="E249" i="17" s="1"/>
  <c r="C135" i="17"/>
  <c r="C134" i="17"/>
  <c r="F196" i="17"/>
  <c r="C228" i="17"/>
  <c r="C231" i="17"/>
  <c r="C226" i="17"/>
  <c r="C232" i="17"/>
  <c r="C227" i="17"/>
  <c r="C300" i="17"/>
  <c r="E156" i="17"/>
  <c r="E193" i="17"/>
  <c r="C298" i="17"/>
  <c r="E187" i="17"/>
  <c r="C302" i="17"/>
  <c r="E188" i="17"/>
  <c r="C303" i="17"/>
  <c r="E151" i="17"/>
  <c r="E192" i="17"/>
  <c r="E194" i="17" s="1"/>
  <c r="E135" i="17"/>
  <c r="E150" i="17"/>
  <c r="C299" i="17"/>
  <c r="E155" i="17"/>
  <c r="E157" i="17" s="1"/>
  <c r="C658" i="16"/>
  <c r="C659" i="16"/>
  <c r="C664" i="16"/>
  <c r="C660" i="16"/>
  <c r="C663" i="16"/>
  <c r="C665" i="16" s="1"/>
  <c r="E217" i="16"/>
  <c r="E220" i="16" s="1"/>
  <c r="E226" i="16" s="1"/>
  <c r="E219" i="16"/>
  <c r="E218" i="16"/>
  <c r="C626" i="16"/>
  <c r="C631" i="16"/>
  <c r="C633" i="16" s="1"/>
  <c r="C632" i="16"/>
  <c r="C628" i="16"/>
  <c r="C627" i="16"/>
  <c r="E440" i="16"/>
  <c r="E445" i="16"/>
  <c r="E446" i="16"/>
  <c r="E442" i="16"/>
  <c r="E441" i="16"/>
  <c r="E626" i="16"/>
  <c r="E627" i="16"/>
  <c r="E628" i="16"/>
  <c r="E631" i="16"/>
  <c r="E633" i="16" s="1"/>
  <c r="E120" i="16"/>
  <c r="E119" i="16"/>
  <c r="E122" i="16" s="1"/>
  <c r="E128" i="16" s="1"/>
  <c r="E664" i="16"/>
  <c r="E658" i="16"/>
  <c r="E660" i="16"/>
  <c r="E663" i="16"/>
  <c r="E665" i="16" s="1"/>
  <c r="E659" i="16"/>
  <c r="C176" i="16"/>
  <c r="C175" i="16"/>
  <c r="C174" i="16"/>
  <c r="C177" i="16" s="1"/>
  <c r="C183" i="16" s="1"/>
  <c r="E339" i="16"/>
  <c r="E340" i="16"/>
  <c r="E338" i="16"/>
  <c r="E343" i="16"/>
  <c r="E344" i="16"/>
  <c r="E513" i="16"/>
  <c r="E519" i="16"/>
  <c r="E515" i="16"/>
  <c r="E514" i="16"/>
  <c r="E518" i="16"/>
  <c r="C6" i="16"/>
  <c r="C7" i="16"/>
  <c r="C12" i="16"/>
  <c r="C8" i="16"/>
  <c r="C11" i="16"/>
  <c r="E176" i="16"/>
  <c r="E175" i="16"/>
  <c r="E174" i="16"/>
  <c r="C220" i="16"/>
  <c r="C226" i="16" s="1"/>
  <c r="C447" i="16"/>
  <c r="C520" i="16"/>
  <c r="E6" i="16"/>
  <c r="E12" i="16"/>
  <c r="E8" i="16"/>
  <c r="E11" i="16"/>
  <c r="E13" i="16" s="1"/>
  <c r="E7" i="16"/>
  <c r="C340" i="16"/>
  <c r="C344" i="16"/>
  <c r="C345" i="16" s="1"/>
  <c r="E137" i="16"/>
  <c r="E138" i="16" s="1"/>
  <c r="E144" i="16" s="1"/>
  <c r="C218" i="16"/>
  <c r="E250" i="16"/>
  <c r="C446" i="16"/>
  <c r="C515" i="16"/>
  <c r="C516" i="16" s="1"/>
  <c r="C522" i="16" s="1"/>
  <c r="C519" i="16"/>
  <c r="C442" i="16"/>
  <c r="C338" i="16"/>
  <c r="C341" i="16" s="1"/>
  <c r="C440" i="16"/>
  <c r="C443" i="16" s="1"/>
  <c r="C449" i="16" s="1"/>
  <c r="E248" i="16"/>
  <c r="C339" i="16"/>
  <c r="B6" i="14"/>
  <c r="C4" i="14" s="1"/>
  <c r="C6" i="14" s="1"/>
  <c r="C5" i="14"/>
  <c r="E5" i="14"/>
  <c r="E6" i="14" s="1"/>
  <c r="C69" i="15"/>
  <c r="C72" i="15" s="1"/>
  <c r="C78" i="15" s="1"/>
  <c r="C75" i="15"/>
  <c r="C71" i="15"/>
  <c r="C74" i="15"/>
  <c r="C76" i="15" s="1"/>
  <c r="C70" i="15"/>
  <c r="E91" i="15"/>
  <c r="E90" i="15"/>
  <c r="E86" i="15"/>
  <c r="E85" i="15"/>
  <c r="E88" i="15" s="1"/>
  <c r="E87" i="15"/>
  <c r="C346" i="15"/>
  <c r="C349" i="15"/>
  <c r="C351" i="15" s="1"/>
  <c r="C345" i="15"/>
  <c r="C344" i="15"/>
  <c r="C347" i="15" s="1"/>
  <c r="C353" i="15" s="1"/>
  <c r="C180" i="15"/>
  <c r="C183" i="15"/>
  <c r="C185" i="15" s="1"/>
  <c r="C178" i="15"/>
  <c r="C181" i="15" s="1"/>
  <c r="C187" i="15" s="1"/>
  <c r="C179" i="15"/>
  <c r="C184" i="15"/>
  <c r="C163" i="15"/>
  <c r="C167" i="15"/>
  <c r="C169" i="15" s="1"/>
  <c r="C162" i="15"/>
  <c r="C165" i="15" s="1"/>
  <c r="C171" i="15" s="1"/>
  <c r="E304" i="15"/>
  <c r="E307" i="15" s="1"/>
  <c r="E310" i="15"/>
  <c r="E306" i="15"/>
  <c r="E309" i="15"/>
  <c r="E305" i="15"/>
  <c r="C24" i="15"/>
  <c r="G7" i="15"/>
  <c r="C23" i="15"/>
  <c r="E167" i="15"/>
  <c r="E169" i="15" s="1"/>
  <c r="E162" i="15"/>
  <c r="E165" i="15" s="1"/>
  <c r="E171" i="15" s="1"/>
  <c r="E163" i="15"/>
  <c r="C241" i="15"/>
  <c r="C237" i="15"/>
  <c r="C236" i="15"/>
  <c r="C242" i="15"/>
  <c r="C238" i="15"/>
  <c r="C87" i="15"/>
  <c r="C91" i="15"/>
  <c r="C90" i="15"/>
  <c r="C86" i="15"/>
  <c r="C85" i="15"/>
  <c r="E24" i="15"/>
  <c r="E23" i="15"/>
  <c r="E26" i="15" s="1"/>
  <c r="E32" i="15" s="1"/>
  <c r="C108" i="15"/>
  <c r="C110" i="15" s="1"/>
  <c r="C104" i="15"/>
  <c r="C105" i="15"/>
  <c r="C103" i="15"/>
  <c r="C145" i="15"/>
  <c r="C149" i="15"/>
  <c r="C151" i="15" s="1"/>
  <c r="C144" i="15"/>
  <c r="C147" i="15" s="1"/>
  <c r="E237" i="15"/>
  <c r="E236" i="15"/>
  <c r="E242" i="15"/>
  <c r="E238" i="15"/>
  <c r="E241" i="15"/>
  <c r="C304" i="15"/>
  <c r="C310" i="15"/>
  <c r="C306" i="15"/>
  <c r="C309" i="15"/>
  <c r="C311" i="15" s="1"/>
  <c r="C305" i="15"/>
  <c r="E8" i="15"/>
  <c r="E12" i="15"/>
  <c r="E11" i="15"/>
  <c r="E7" i="15"/>
  <c r="E6" i="15"/>
  <c r="C6" i="15"/>
  <c r="C8" i="15"/>
  <c r="C11" i="15"/>
  <c r="C13" i="15" s="1"/>
  <c r="C7" i="15"/>
  <c r="C12" i="15"/>
  <c r="E145" i="15"/>
  <c r="E149" i="15"/>
  <c r="E151" i="15" s="1"/>
  <c r="E144" i="15"/>
  <c r="E147" i="15" s="1"/>
  <c r="E276" i="15"/>
  <c r="E279" i="15" s="1"/>
  <c r="E282" i="15"/>
  <c r="E278" i="15"/>
  <c r="E281" i="15"/>
  <c r="E283" i="15" s="1"/>
  <c r="E277" i="15"/>
  <c r="C324" i="15"/>
  <c r="C326" i="15"/>
  <c r="C329" i="15"/>
  <c r="C330" i="15"/>
  <c r="C325" i="15"/>
  <c r="E108" i="15"/>
  <c r="E110" i="15" s="1"/>
  <c r="E349" i="15"/>
  <c r="E351" i="15" s="1"/>
  <c r="E69" i="15"/>
  <c r="E180" i="15"/>
  <c r="C281" i="15"/>
  <c r="C283" i="15" s="1"/>
  <c r="C285" i="15" s="1"/>
  <c r="D327" i="15"/>
  <c r="D333" i="15" s="1"/>
  <c r="E325" i="15" s="1"/>
  <c r="E70" i="15"/>
  <c r="E103" i="15"/>
  <c r="E344" i="15"/>
  <c r="E347" i="15" s="1"/>
  <c r="E74" i="15"/>
  <c r="E76" i="15" s="1"/>
  <c r="E104" i="15"/>
  <c r="E178" i="15"/>
  <c r="E181" i="15" s="1"/>
  <c r="E187" i="15" s="1"/>
  <c r="E345" i="15"/>
  <c r="E28" i="13"/>
  <c r="E29" i="13"/>
  <c r="E287" i="13"/>
  <c r="E293" i="13"/>
  <c r="E289" i="13"/>
  <c r="C80" i="13"/>
  <c r="C81" i="13"/>
  <c r="C82" i="13"/>
  <c r="C293" i="13"/>
  <c r="C287" i="13"/>
  <c r="C290" i="13" s="1"/>
  <c r="C288" i="13"/>
  <c r="C289" i="13"/>
  <c r="C292" i="13"/>
  <c r="E25" i="13"/>
  <c r="E62" i="13"/>
  <c r="E175" i="13"/>
  <c r="C178" i="13"/>
  <c r="C8" i="13"/>
  <c r="C11" i="13"/>
  <c r="C6" i="13"/>
  <c r="C12" i="13"/>
  <c r="C7" i="13"/>
  <c r="E81" i="13"/>
  <c r="C62" i="13"/>
  <c r="C64" i="13"/>
  <c r="C63" i="13"/>
  <c r="E23" i="13"/>
  <c r="E26" i="13" s="1"/>
  <c r="F184" i="13"/>
  <c r="C222" i="13"/>
  <c r="E6" i="13"/>
  <c r="C23" i="13"/>
  <c r="C26" i="13" s="1"/>
  <c r="C32" i="13" s="1"/>
  <c r="E292" i="13"/>
  <c r="E294" i="13" s="1"/>
  <c r="D65" i="13"/>
  <c r="D71" i="13" s="1"/>
  <c r="C181" i="13"/>
  <c r="D83" i="13"/>
  <c r="D89" i="13" s="1"/>
  <c r="E82" i="13" s="1"/>
  <c r="D178" i="13"/>
  <c r="D184" i="13" s="1"/>
  <c r="E176" i="13" s="1"/>
  <c r="E288" i="13"/>
  <c r="C177" i="13"/>
  <c r="C180" i="13"/>
  <c r="C220" i="13"/>
  <c r="D227" i="13"/>
  <c r="D229" i="13" s="1"/>
  <c r="E24" i="13"/>
  <c r="C176" i="13"/>
  <c r="C225" i="13"/>
  <c r="C227" i="13" s="1"/>
  <c r="E7" i="13"/>
  <c r="C226" i="13"/>
  <c r="C28" i="11"/>
  <c r="C30" i="11" s="1"/>
  <c r="C25" i="11"/>
  <c r="C29" i="11"/>
  <c r="C24" i="11"/>
  <c r="C23" i="11"/>
  <c r="F451" i="11"/>
  <c r="E336" i="11"/>
  <c r="E333" i="11"/>
  <c r="E331" i="11"/>
  <c r="E334" i="11" s="1"/>
  <c r="D416" i="11"/>
  <c r="E375" i="11"/>
  <c r="E380" i="11"/>
  <c r="E377" i="11"/>
  <c r="E381" i="11"/>
  <c r="E409" i="11"/>
  <c r="C9" i="11"/>
  <c r="C15" i="11" s="1"/>
  <c r="C118" i="11"/>
  <c r="C120" i="11" s="1"/>
  <c r="C115" i="11"/>
  <c r="C114" i="11"/>
  <c r="C119" i="11"/>
  <c r="C113" i="11"/>
  <c r="C116" i="11" s="1"/>
  <c r="C122" i="11" s="1"/>
  <c r="E376" i="11"/>
  <c r="E24" i="11"/>
  <c r="E25" i="11"/>
  <c r="E28" i="11"/>
  <c r="E30" i="11" s="1"/>
  <c r="E442" i="11"/>
  <c r="E448" i="11"/>
  <c r="E12" i="11"/>
  <c r="E6" i="11"/>
  <c r="E8" i="11"/>
  <c r="E11" i="11"/>
  <c r="E13" i="11" s="1"/>
  <c r="E7" i="11"/>
  <c r="C290" i="11"/>
  <c r="C289" i="11"/>
  <c r="C291" i="11" s="1"/>
  <c r="C286" i="11"/>
  <c r="C284" i="11"/>
  <c r="C287" i="11" s="1"/>
  <c r="C293" i="11" s="1"/>
  <c r="C285" i="11"/>
  <c r="E332" i="11"/>
  <c r="E444" i="11"/>
  <c r="E443" i="11"/>
  <c r="E23" i="11"/>
  <c r="C447" i="11"/>
  <c r="C449" i="11" s="1"/>
  <c r="D116" i="11"/>
  <c r="D122" i="11" s="1"/>
  <c r="E113" i="11" s="1"/>
  <c r="D287" i="11"/>
  <c r="D293" i="11" s="1"/>
  <c r="E290" i="11" s="1"/>
  <c r="C377" i="11"/>
  <c r="C378" i="11" s="1"/>
  <c r="C384" i="11" s="1"/>
  <c r="C380" i="11"/>
  <c r="C382" i="11" s="1"/>
  <c r="C12" i="11"/>
  <c r="C13" i="11" s="1"/>
  <c r="C333" i="11"/>
  <c r="C334" i="11" s="1"/>
  <c r="C340" i="11" s="1"/>
  <c r="C336" i="11"/>
  <c r="C338" i="11" s="1"/>
  <c r="C407" i="11"/>
  <c r="C410" i="11" s="1"/>
  <c r="C416" i="11" s="1"/>
  <c r="E412" i="11"/>
  <c r="C442" i="11"/>
  <c r="C445" i="11" s="1"/>
  <c r="C451" i="11" s="1"/>
  <c r="E447" i="11"/>
  <c r="E449" i="11" s="1"/>
  <c r="E408" i="11"/>
  <c r="E337" i="11"/>
  <c r="C412" i="11"/>
  <c r="C414" i="11" s="1"/>
  <c r="C444" i="11"/>
  <c r="C409" i="11"/>
  <c r="C12" i="12"/>
  <c r="C8" i="12"/>
  <c r="C11" i="12"/>
  <c r="C7" i="12"/>
  <c r="C6" i="12"/>
  <c r="E12" i="12"/>
  <c r="E8" i="12"/>
  <c r="E7" i="12"/>
  <c r="E11" i="12"/>
  <c r="E13" i="12" s="1"/>
  <c r="E6" i="12"/>
  <c r="E9" i="12" s="1"/>
  <c r="E15" i="12" s="1"/>
  <c r="E177" i="12"/>
  <c r="E85" i="12"/>
  <c r="E81" i="12"/>
  <c r="E84" i="12"/>
  <c r="E86" i="12" s="1"/>
  <c r="E113" i="12"/>
  <c r="E118" i="12"/>
  <c r="E80" i="12"/>
  <c r="C96" i="12"/>
  <c r="C102" i="12"/>
  <c r="C101" i="12"/>
  <c r="C98" i="12"/>
  <c r="C97" i="12"/>
  <c r="C144" i="12"/>
  <c r="C143" i="12"/>
  <c r="C145" i="12" s="1"/>
  <c r="C140" i="12"/>
  <c r="C139" i="12"/>
  <c r="C138" i="12"/>
  <c r="E159" i="12"/>
  <c r="E155" i="12"/>
  <c r="E156" i="12"/>
  <c r="E160" i="12"/>
  <c r="C30" i="12"/>
  <c r="F121" i="12"/>
  <c r="C156" i="12"/>
  <c r="C159" i="12"/>
  <c r="C161" i="12" s="1"/>
  <c r="C155" i="12"/>
  <c r="C154" i="12"/>
  <c r="C157" i="12" s="1"/>
  <c r="C163" i="12" s="1"/>
  <c r="C160" i="12"/>
  <c r="C80" i="12"/>
  <c r="C85" i="12"/>
  <c r="C79" i="12"/>
  <c r="C82" i="12" s="1"/>
  <c r="C84" i="12"/>
  <c r="C177" i="12"/>
  <c r="C81" i="12"/>
  <c r="C175" i="12"/>
  <c r="C178" i="12" s="1"/>
  <c r="C184" i="12" s="1"/>
  <c r="C176" i="12"/>
  <c r="C181" i="12"/>
  <c r="C180" i="12"/>
  <c r="C182" i="12" s="1"/>
  <c r="C113" i="12"/>
  <c r="C114" i="12"/>
  <c r="C118" i="12"/>
  <c r="C112" i="12"/>
  <c r="C117" i="12"/>
  <c r="C119" i="12" s="1"/>
  <c r="E175" i="12"/>
  <c r="E181" i="12"/>
  <c r="E180" i="12"/>
  <c r="E182" i="12" s="1"/>
  <c r="E176" i="12"/>
  <c r="E25" i="12"/>
  <c r="E28" i="12"/>
  <c r="E30" i="12" s="1"/>
  <c r="E29" i="12"/>
  <c r="E24" i="12"/>
  <c r="E117" i="12"/>
  <c r="F163" i="12"/>
  <c r="E138" i="12"/>
  <c r="E141" i="12" s="1"/>
  <c r="E147" i="12" s="1"/>
  <c r="E23" i="12"/>
  <c r="C24" i="12"/>
  <c r="E101" i="12"/>
  <c r="E103" i="12" s="1"/>
  <c r="E112" i="12"/>
  <c r="E115" i="12" s="1"/>
  <c r="E143" i="12"/>
  <c r="E145" i="12" s="1"/>
  <c r="E154" i="12"/>
  <c r="C29" i="12"/>
  <c r="C23" i="12"/>
  <c r="C26" i="12" s="1"/>
  <c r="C32" i="12" s="1"/>
  <c r="E97" i="12"/>
  <c r="E99" i="12" s="1"/>
  <c r="E105" i="12" s="1"/>
  <c r="E139" i="12"/>
  <c r="E79" i="12"/>
  <c r="E98" i="12"/>
  <c r="E24" i="10"/>
  <c r="E29" i="10"/>
  <c r="E12" i="10"/>
  <c r="E8" i="10"/>
  <c r="E11" i="10"/>
  <c r="E13" i="10" s="1"/>
  <c r="E7" i="10"/>
  <c r="E6" i="10"/>
  <c r="E25" i="10"/>
  <c r="C6" i="10"/>
  <c r="C12" i="10"/>
  <c r="C8" i="10"/>
  <c r="C11" i="10"/>
  <c r="C13" i="10" s="1"/>
  <c r="C7" i="10"/>
  <c r="E28" i="10"/>
  <c r="E30" i="10" s="1"/>
  <c r="E23" i="10"/>
  <c r="E177" i="10"/>
  <c r="E205" i="10"/>
  <c r="E204" i="10"/>
  <c r="E206" i="10" s="1"/>
  <c r="E208" i="10"/>
  <c r="E210" i="10" s="1"/>
  <c r="E209" i="10"/>
  <c r="C26" i="10"/>
  <c r="C32" i="10" s="1"/>
  <c r="C182" i="10"/>
  <c r="C176" i="10"/>
  <c r="C179" i="10" s="1"/>
  <c r="C181" i="10"/>
  <c r="C183" i="10" s="1"/>
  <c r="C178" i="10"/>
  <c r="C177" i="10"/>
  <c r="C205" i="10"/>
  <c r="C204" i="10"/>
  <c r="C209" i="10"/>
  <c r="C208" i="10"/>
  <c r="C210" i="10" s="1"/>
  <c r="D179" i="10"/>
  <c r="D185" i="10" s="1"/>
  <c r="D273" i="9"/>
  <c r="C204" i="9"/>
  <c r="C208" i="9"/>
  <c r="C210" i="9" s="1"/>
  <c r="C203" i="9"/>
  <c r="C206" i="9" s="1"/>
  <c r="C209" i="9"/>
  <c r="E25" i="9"/>
  <c r="C55" i="9"/>
  <c r="E70" i="9"/>
  <c r="E143" i="9"/>
  <c r="E137" i="9"/>
  <c r="E139" i="9"/>
  <c r="E142" i="9"/>
  <c r="E144" i="9" s="1"/>
  <c r="C189" i="9"/>
  <c r="C192" i="9"/>
  <c r="C194" i="9" s="1"/>
  <c r="C188" i="9"/>
  <c r="C187" i="9"/>
  <c r="C193" i="9"/>
  <c r="E204" i="9"/>
  <c r="E208" i="9"/>
  <c r="E203" i="9"/>
  <c r="E206" i="9" s="1"/>
  <c r="E209" i="9"/>
  <c r="C220" i="9"/>
  <c r="C225" i="9"/>
  <c r="C219" i="9"/>
  <c r="C224" i="9"/>
  <c r="C221" i="9"/>
  <c r="E12" i="9"/>
  <c r="E8" i="9"/>
  <c r="E6" i="9"/>
  <c r="E11" i="9"/>
  <c r="E13" i="9" s="1"/>
  <c r="E7" i="9"/>
  <c r="E24" i="9"/>
  <c r="E29" i="9"/>
  <c r="E28" i="9"/>
  <c r="C154" i="9"/>
  <c r="C159" i="9"/>
  <c r="C153" i="9"/>
  <c r="C158" i="9"/>
  <c r="C160" i="9" s="1"/>
  <c r="C155" i="9"/>
  <c r="C6" i="9"/>
  <c r="C12" i="9"/>
  <c r="C8" i="9"/>
  <c r="C11" i="9"/>
  <c r="C13" i="9" s="1"/>
  <c r="C7" i="9"/>
  <c r="C28" i="9"/>
  <c r="C30" i="9" s="1"/>
  <c r="C25" i="9"/>
  <c r="C24" i="9"/>
  <c r="C29" i="9"/>
  <c r="C23" i="9"/>
  <c r="F146" i="9"/>
  <c r="C265" i="9"/>
  <c r="C270" i="9"/>
  <c r="C264" i="9"/>
  <c r="C269" i="9"/>
  <c r="C271" i="9" s="1"/>
  <c r="C266" i="9"/>
  <c r="E219" i="9"/>
  <c r="E224" i="9"/>
  <c r="E221" i="9"/>
  <c r="E225" i="9"/>
  <c r="C143" i="9"/>
  <c r="C137" i="9"/>
  <c r="C138" i="9"/>
  <c r="C142" i="9"/>
  <c r="C144" i="9" s="1"/>
  <c r="C139" i="9"/>
  <c r="E49" i="9"/>
  <c r="E48" i="9"/>
  <c r="E54" i="9"/>
  <c r="E50" i="9"/>
  <c r="E53" i="9"/>
  <c r="E55" i="9" s="1"/>
  <c r="C64" i="9"/>
  <c r="C67" i="9" s="1"/>
  <c r="C69" i="9"/>
  <c r="C71" i="9" s="1"/>
  <c r="C66" i="9"/>
  <c r="C65" i="9"/>
  <c r="C70" i="9"/>
  <c r="D162" i="9"/>
  <c r="E189" i="9"/>
  <c r="E192" i="9"/>
  <c r="E194" i="9" s="1"/>
  <c r="E188" i="9"/>
  <c r="E187" i="9"/>
  <c r="E190" i="9" s="1"/>
  <c r="E196" i="9" s="1"/>
  <c r="E193" i="9"/>
  <c r="E69" i="9"/>
  <c r="E71" i="9" s="1"/>
  <c r="E66" i="9"/>
  <c r="E65" i="9"/>
  <c r="E64" i="9"/>
  <c r="F162" i="9"/>
  <c r="E220" i="9"/>
  <c r="E23" i="9"/>
  <c r="E26" i="9" s="1"/>
  <c r="C54" i="9"/>
  <c r="E269" i="9"/>
  <c r="C48" i="9"/>
  <c r="C51" i="9" s="1"/>
  <c r="C278" i="6"/>
  <c r="E7" i="6"/>
  <c r="E6" i="6"/>
  <c r="E12" i="6"/>
  <c r="E8" i="6"/>
  <c r="E11" i="6"/>
  <c r="E307" i="6"/>
  <c r="E306" i="6"/>
  <c r="E308" i="6"/>
  <c r="E311" i="6"/>
  <c r="C44" i="6"/>
  <c r="C48" i="6"/>
  <c r="C50" i="6" s="1"/>
  <c r="C330" i="6"/>
  <c r="C49" i="6"/>
  <c r="C328" i="6"/>
  <c r="C43" i="6"/>
  <c r="C45" i="6"/>
  <c r="D50" i="6"/>
  <c r="D52" i="6" s="1"/>
  <c r="E329" i="6"/>
  <c r="E334" i="6"/>
  <c r="E335" i="6" s="1"/>
  <c r="D276" i="6"/>
  <c r="D278" i="6" s="1"/>
  <c r="C8" i="6"/>
  <c r="C9" i="6" s="1"/>
  <c r="C15" i="6" s="1"/>
  <c r="E29" i="6"/>
  <c r="E28" i="6"/>
  <c r="D11" i="3"/>
  <c r="D13" i="3" s="1"/>
  <c r="H10" i="3"/>
  <c r="F10" i="3"/>
  <c r="H9" i="3"/>
  <c r="H11" i="3" s="1"/>
  <c r="H13" i="3" s="1"/>
  <c r="F9" i="3"/>
  <c r="F11" i="3" s="1"/>
  <c r="D7" i="3"/>
  <c r="F6" i="3"/>
  <c r="F5" i="3"/>
  <c r="F4" i="3"/>
  <c r="F7" i="3" s="1"/>
  <c r="D11" i="1"/>
  <c r="H10" i="1"/>
  <c r="H11" i="1" s="1"/>
  <c r="H13" i="1" s="1"/>
  <c r="F10" i="1"/>
  <c r="H9" i="1"/>
  <c r="F9" i="1"/>
  <c r="F11" i="1" s="1"/>
  <c r="D7" i="1"/>
  <c r="D13" i="1" s="1"/>
  <c r="F4" i="1"/>
  <c r="F7" i="1" s="1"/>
  <c r="F13" i="1" s="1"/>
  <c r="E223" i="2" l="1"/>
  <c r="E217" i="2"/>
  <c r="E219" i="2"/>
  <c r="E218" i="2"/>
  <c r="E222" i="2"/>
  <c r="E224" i="2" s="1"/>
  <c r="C301" i="2"/>
  <c r="C224" i="2"/>
  <c r="E279" i="2"/>
  <c r="E282" i="2"/>
  <c r="E278" i="2"/>
  <c r="E283" i="2"/>
  <c r="C26" i="2"/>
  <c r="E341" i="2"/>
  <c r="E347" i="2" s="1"/>
  <c r="E378" i="2"/>
  <c r="E379" i="2"/>
  <c r="E118" i="2"/>
  <c r="C30" i="2"/>
  <c r="E32" i="2"/>
  <c r="C182" i="2"/>
  <c r="E13" i="2"/>
  <c r="E15" i="2" s="1"/>
  <c r="E300" i="2"/>
  <c r="E301" i="2" s="1"/>
  <c r="E303" i="2" s="1"/>
  <c r="E244" i="2"/>
  <c r="E247" i="2" s="1"/>
  <c r="E249" i="2"/>
  <c r="E250" i="2"/>
  <c r="E245" i="2"/>
  <c r="C13" i="2"/>
  <c r="E184" i="2"/>
  <c r="E150" i="2"/>
  <c r="C303" i="2"/>
  <c r="E382" i="2"/>
  <c r="E384" i="2" s="1"/>
  <c r="C220" i="2"/>
  <c r="C178" i="2"/>
  <c r="C9" i="2"/>
  <c r="C202" i="8"/>
  <c r="E69" i="8"/>
  <c r="C168" i="8"/>
  <c r="C174" i="8" s="1"/>
  <c r="C152" i="8"/>
  <c r="C158" i="8" s="1"/>
  <c r="E73" i="8"/>
  <c r="E152" i="8"/>
  <c r="E158" i="8" s="1"/>
  <c r="E170" i="8"/>
  <c r="E167" i="8"/>
  <c r="E171" i="8"/>
  <c r="E165" i="8"/>
  <c r="E196" i="8"/>
  <c r="E202" i="8" s="1"/>
  <c r="C15" i="8"/>
  <c r="E58" i="8"/>
  <c r="E60" i="8" s="1"/>
  <c r="E228" i="8"/>
  <c r="E230" i="8" s="1"/>
  <c r="C74" i="8"/>
  <c r="E74" i="8"/>
  <c r="C70" i="8"/>
  <c r="C76" i="8" s="1"/>
  <c r="E67" i="8"/>
  <c r="E247" i="7"/>
  <c r="E136" i="7"/>
  <c r="E142" i="7" s="1"/>
  <c r="E176" i="7"/>
  <c r="E182" i="7" s="1"/>
  <c r="C192" i="7"/>
  <c r="C198" i="7" s="1"/>
  <c r="E191" i="7"/>
  <c r="E194" i="7"/>
  <c r="E190" i="7"/>
  <c r="E189" i="7"/>
  <c r="E192" i="7" s="1"/>
  <c r="E215" i="7"/>
  <c r="E158" i="7"/>
  <c r="E164" i="7" s="1"/>
  <c r="E9" i="7"/>
  <c r="E15" i="7" s="1"/>
  <c r="C158" i="7"/>
  <c r="C164" i="7" s="1"/>
  <c r="C136" i="7"/>
  <c r="C142" i="7" s="1"/>
  <c r="C241" i="7"/>
  <c r="C247" i="7" s="1"/>
  <c r="C176" i="7"/>
  <c r="C182" i="7" s="1"/>
  <c r="E195" i="7"/>
  <c r="C162" i="7"/>
  <c r="E142" i="4"/>
  <c r="E138" i="4"/>
  <c r="E136" i="4"/>
  <c r="E139" i="4" s="1"/>
  <c r="C145" i="4"/>
  <c r="E48" i="4"/>
  <c r="E125" i="4"/>
  <c r="E121" i="4"/>
  <c r="E120" i="4"/>
  <c r="C143" i="4"/>
  <c r="C9" i="4"/>
  <c r="C15" i="4" s="1"/>
  <c r="E160" i="4"/>
  <c r="E161" i="4" s="1"/>
  <c r="E154" i="4"/>
  <c r="E157" i="4" s="1"/>
  <c r="E44" i="4"/>
  <c r="E50" i="4" s="1"/>
  <c r="E25" i="4"/>
  <c r="E29" i="4"/>
  <c r="E28" i="4"/>
  <c r="E30" i="4" s="1"/>
  <c r="E78" i="4"/>
  <c r="E24" i="4"/>
  <c r="E26" i="4" s="1"/>
  <c r="E32" i="4" s="1"/>
  <c r="E124" i="4"/>
  <c r="E126" i="4" s="1"/>
  <c r="E119" i="4"/>
  <c r="E122" i="4" s="1"/>
  <c r="E128" i="4" s="1"/>
  <c r="E141" i="4"/>
  <c r="C76" i="4"/>
  <c r="C48" i="4"/>
  <c r="C78" i="4"/>
  <c r="C50" i="4"/>
  <c r="E112" i="4"/>
  <c r="E352" i="5"/>
  <c r="E348" i="5"/>
  <c r="E347" i="5"/>
  <c r="E349" i="5" s="1"/>
  <c r="E351" i="5"/>
  <c r="E185" i="5"/>
  <c r="E191" i="5" s="1"/>
  <c r="C13" i="5"/>
  <c r="C15" i="5" s="1"/>
  <c r="C386" i="5"/>
  <c r="C388" i="5" s="1"/>
  <c r="E477" i="5"/>
  <c r="E478" i="5"/>
  <c r="E253" i="5"/>
  <c r="E259" i="5" s="1"/>
  <c r="E257" i="5"/>
  <c r="C257" i="5"/>
  <c r="E474" i="5"/>
  <c r="E475" i="5" s="1"/>
  <c r="C253" i="5"/>
  <c r="C259" i="5" s="1"/>
  <c r="C2077" i="18"/>
  <c r="E25" i="18"/>
  <c r="E31" i="18" s="1"/>
  <c r="E9" i="18"/>
  <c r="E15" i="18" s="1"/>
  <c r="C25" i="18"/>
  <c r="C31" i="18" s="1"/>
  <c r="C9" i="18"/>
  <c r="C15" i="18" s="1"/>
  <c r="C304" i="17"/>
  <c r="C306" i="17" s="1"/>
  <c r="C229" i="17"/>
  <c r="E245" i="17"/>
  <c r="E251" i="17" s="1"/>
  <c r="E174" i="17"/>
  <c r="E180" i="17" s="1"/>
  <c r="E190" i="17"/>
  <c r="E196" i="17" s="1"/>
  <c r="C233" i="17"/>
  <c r="E229" i="17"/>
  <c r="E235" i="17" s="1"/>
  <c r="C174" i="17"/>
  <c r="C180" i="17" s="1"/>
  <c r="E153" i="17"/>
  <c r="E159" i="17" s="1"/>
  <c r="E9" i="17"/>
  <c r="E13" i="17"/>
  <c r="C13" i="17"/>
  <c r="C15" i="17" s="1"/>
  <c r="C137" i="17"/>
  <c r="C245" i="17"/>
  <c r="C251" i="17" s="1"/>
  <c r="E233" i="17"/>
  <c r="C9" i="16"/>
  <c r="E341" i="16"/>
  <c r="E629" i="16"/>
  <c r="E635" i="16" s="1"/>
  <c r="E177" i="16"/>
  <c r="E183" i="16" s="1"/>
  <c r="E520" i="16"/>
  <c r="E661" i="16"/>
  <c r="E667" i="16" s="1"/>
  <c r="C347" i="16"/>
  <c r="C629" i="16"/>
  <c r="C635" i="16" s="1"/>
  <c r="C661" i="16"/>
  <c r="C667" i="16" s="1"/>
  <c r="E345" i="16"/>
  <c r="C13" i="16"/>
  <c r="E447" i="16"/>
  <c r="E251" i="16"/>
  <c r="E257" i="16" s="1"/>
  <c r="E9" i="16"/>
  <c r="E15" i="16" s="1"/>
  <c r="E516" i="16"/>
  <c r="E522" i="16" s="1"/>
  <c r="E443" i="16"/>
  <c r="E449" i="16" s="1"/>
  <c r="E353" i="15"/>
  <c r="E106" i="15"/>
  <c r="E112" i="15" s="1"/>
  <c r="E239" i="15"/>
  <c r="E245" i="15" s="1"/>
  <c r="C26" i="15"/>
  <c r="C32" i="15" s="1"/>
  <c r="E92" i="15"/>
  <c r="C9" i="15"/>
  <c r="C15" i="15" s="1"/>
  <c r="E330" i="15"/>
  <c r="E329" i="15"/>
  <c r="E326" i="15"/>
  <c r="E324" i="15"/>
  <c r="E327" i="15" s="1"/>
  <c r="C331" i="15"/>
  <c r="E153" i="15"/>
  <c r="C153" i="15"/>
  <c r="C239" i="15"/>
  <c r="C245" i="15" s="1"/>
  <c r="E94" i="15"/>
  <c r="E285" i="15"/>
  <c r="E9" i="15"/>
  <c r="C88" i="15"/>
  <c r="C327" i="15"/>
  <c r="C333" i="15" s="1"/>
  <c r="C307" i="15"/>
  <c r="C313" i="15" s="1"/>
  <c r="C243" i="15"/>
  <c r="E311" i="15"/>
  <c r="E313" i="15" s="1"/>
  <c r="E72" i="15"/>
  <c r="E78" i="15" s="1"/>
  <c r="E13" i="15"/>
  <c r="E243" i="15"/>
  <c r="C106" i="15"/>
  <c r="C112" i="15" s="1"/>
  <c r="C92" i="15"/>
  <c r="E220" i="13"/>
  <c r="E223" i="13" s="1"/>
  <c r="E229" i="13" s="1"/>
  <c r="E225" i="13"/>
  <c r="E227" i="13" s="1"/>
  <c r="E222" i="13"/>
  <c r="E221" i="13"/>
  <c r="E226" i="13"/>
  <c r="E178" i="13"/>
  <c r="C9" i="13"/>
  <c r="C15" i="13" s="1"/>
  <c r="C83" i="13"/>
  <c r="C89" i="13" s="1"/>
  <c r="C184" i="13"/>
  <c r="E180" i="13"/>
  <c r="E177" i="13"/>
  <c r="E181" i="13"/>
  <c r="E30" i="13"/>
  <c r="E32" i="13" s="1"/>
  <c r="C13" i="13"/>
  <c r="C223" i="13"/>
  <c r="C229" i="13" s="1"/>
  <c r="E64" i="13"/>
  <c r="E63" i="13"/>
  <c r="E65" i="13" s="1"/>
  <c r="E71" i="13" s="1"/>
  <c r="C294" i="13"/>
  <c r="C182" i="13"/>
  <c r="C65" i="13"/>
  <c r="C71" i="13" s="1"/>
  <c r="E290" i="13"/>
  <c r="E296" i="13" s="1"/>
  <c r="E9" i="13"/>
  <c r="E15" i="13" s="1"/>
  <c r="E80" i="13"/>
  <c r="E83" i="13" s="1"/>
  <c r="E89" i="13" s="1"/>
  <c r="C296" i="13"/>
  <c r="E26" i="11"/>
  <c r="E32" i="11" s="1"/>
  <c r="E445" i="11"/>
  <c r="E451" i="11" s="1"/>
  <c r="E382" i="11"/>
  <c r="C26" i="11"/>
  <c r="C32" i="11" s="1"/>
  <c r="E378" i="11"/>
  <c r="E407" i="11"/>
  <c r="E410" i="11" s="1"/>
  <c r="E413" i="11"/>
  <c r="E414" i="11" s="1"/>
  <c r="E289" i="11"/>
  <c r="E291" i="11" s="1"/>
  <c r="E285" i="11"/>
  <c r="E286" i="11"/>
  <c r="E118" i="11"/>
  <c r="E120" i="11" s="1"/>
  <c r="E114" i="11"/>
  <c r="E115" i="11"/>
  <c r="E116" i="11" s="1"/>
  <c r="E122" i="11" s="1"/>
  <c r="E9" i="11"/>
  <c r="E15" i="11" s="1"/>
  <c r="E284" i="11"/>
  <c r="E338" i="11"/>
  <c r="E340" i="11" s="1"/>
  <c r="E119" i="11"/>
  <c r="E26" i="12"/>
  <c r="E32" i="12" s="1"/>
  <c r="E157" i="12"/>
  <c r="E163" i="12" s="1"/>
  <c r="E119" i="12"/>
  <c r="E178" i="12"/>
  <c r="E184" i="12" s="1"/>
  <c r="E121" i="12"/>
  <c r="C115" i="12"/>
  <c r="C121" i="12" s="1"/>
  <c r="E161" i="12"/>
  <c r="C103" i="12"/>
  <c r="C9" i="12"/>
  <c r="E82" i="12"/>
  <c r="E88" i="12" s="1"/>
  <c r="C141" i="12"/>
  <c r="C147" i="12" s="1"/>
  <c r="C86" i="12"/>
  <c r="C88" i="12" s="1"/>
  <c r="C99" i="12"/>
  <c r="C105" i="12" s="1"/>
  <c r="C13" i="12"/>
  <c r="E176" i="10"/>
  <c r="E181" i="10"/>
  <c r="E178" i="10"/>
  <c r="E182" i="10"/>
  <c r="C185" i="10"/>
  <c r="E26" i="10"/>
  <c r="E32" i="10" s="1"/>
  <c r="E9" i="10"/>
  <c r="E15" i="10" s="1"/>
  <c r="C206" i="10"/>
  <c r="C212" i="10" s="1"/>
  <c r="E212" i="10"/>
  <c r="C9" i="10"/>
  <c r="C15" i="10" s="1"/>
  <c r="C73" i="9"/>
  <c r="E159" i="9"/>
  <c r="E153" i="9"/>
  <c r="E158" i="9"/>
  <c r="E160" i="9" s="1"/>
  <c r="E155" i="9"/>
  <c r="E154" i="9"/>
  <c r="E210" i="9"/>
  <c r="E212" i="9" s="1"/>
  <c r="E222" i="9"/>
  <c r="C9" i="9"/>
  <c r="C15" i="9" s="1"/>
  <c r="C222" i="9"/>
  <c r="C190" i="9"/>
  <c r="C196" i="9" s="1"/>
  <c r="C140" i="9"/>
  <c r="C146" i="9" s="1"/>
  <c r="C267" i="9"/>
  <c r="C273" i="9" s="1"/>
  <c r="C156" i="9"/>
  <c r="C162" i="9" s="1"/>
  <c r="E9" i="9"/>
  <c r="E15" i="9" s="1"/>
  <c r="E67" i="9"/>
  <c r="E73" i="9" s="1"/>
  <c r="C212" i="9"/>
  <c r="C57" i="9"/>
  <c r="E51" i="9"/>
  <c r="E57" i="9" s="1"/>
  <c r="E30" i="9"/>
  <c r="E32" i="9" s="1"/>
  <c r="E140" i="9"/>
  <c r="E146" i="9" s="1"/>
  <c r="E226" i="9"/>
  <c r="C26" i="9"/>
  <c r="C32" i="9" s="1"/>
  <c r="C226" i="9"/>
  <c r="E270" i="9"/>
  <c r="E271" i="9" s="1"/>
  <c r="E264" i="9"/>
  <c r="E266" i="9"/>
  <c r="E265" i="9"/>
  <c r="E275" i="6"/>
  <c r="E270" i="6"/>
  <c r="E274" i="6"/>
  <c r="E276" i="6" s="1"/>
  <c r="E269" i="6"/>
  <c r="E271" i="6"/>
  <c r="E328" i="6"/>
  <c r="E331" i="6" s="1"/>
  <c r="E337" i="6" s="1"/>
  <c r="E44" i="6"/>
  <c r="E49" i="6"/>
  <c r="E45" i="6"/>
  <c r="E312" i="6"/>
  <c r="E48" i="6"/>
  <c r="E330" i="6"/>
  <c r="E43" i="6"/>
  <c r="E46" i="6" s="1"/>
  <c r="E9" i="6"/>
  <c r="E15" i="6" s="1"/>
  <c r="E313" i="6"/>
  <c r="E30" i="6"/>
  <c r="E32" i="6" s="1"/>
  <c r="E309" i="6"/>
  <c r="E315" i="6" s="1"/>
  <c r="C46" i="6"/>
  <c r="C52" i="6" s="1"/>
  <c r="C331" i="6"/>
  <c r="C337" i="6" s="1"/>
  <c r="E13" i="6"/>
  <c r="E5" i="3"/>
  <c r="E10" i="3"/>
  <c r="E4" i="3"/>
  <c r="E6" i="3"/>
  <c r="E9" i="3"/>
  <c r="F13" i="3"/>
  <c r="G4" i="1"/>
  <c r="G6" i="1"/>
  <c r="E9" i="1"/>
  <c r="E10" i="1"/>
  <c r="E6" i="1"/>
  <c r="E4" i="1"/>
  <c r="E7" i="1" s="1"/>
  <c r="G10" i="1"/>
  <c r="G9" i="1"/>
  <c r="G11" i="1" s="1"/>
  <c r="C15" i="2" l="1"/>
  <c r="C32" i="2"/>
  <c r="C226" i="2"/>
  <c r="E280" i="2"/>
  <c r="E220" i="2"/>
  <c r="E226" i="2" s="1"/>
  <c r="E380" i="2"/>
  <c r="E386" i="2" s="1"/>
  <c r="E251" i="2"/>
  <c r="E253" i="2" s="1"/>
  <c r="E284" i="2"/>
  <c r="E70" i="8"/>
  <c r="E76" i="8" s="1"/>
  <c r="E168" i="8"/>
  <c r="E174" i="8" s="1"/>
  <c r="E172" i="8"/>
  <c r="E196" i="7"/>
  <c r="E198" i="7"/>
  <c r="E145" i="4"/>
  <c r="E163" i="4"/>
  <c r="E143" i="4"/>
  <c r="E481" i="5"/>
  <c r="E353" i="5"/>
  <c r="E355" i="5" s="1"/>
  <c r="E479" i="5"/>
  <c r="E15" i="17"/>
  <c r="C235" i="17"/>
  <c r="E347" i="16"/>
  <c r="C15" i="16"/>
  <c r="C94" i="15"/>
  <c r="E15" i="15"/>
  <c r="E331" i="15"/>
  <c r="E333" i="15" s="1"/>
  <c r="E184" i="13"/>
  <c r="E182" i="13"/>
  <c r="E416" i="11"/>
  <c r="E384" i="11"/>
  <c r="E287" i="11"/>
  <c r="E293" i="11" s="1"/>
  <c r="C15" i="12"/>
  <c r="E183" i="10"/>
  <c r="E179" i="10"/>
  <c r="E228" i="9"/>
  <c r="E267" i="9"/>
  <c r="E273" i="9" s="1"/>
  <c r="E156" i="9"/>
  <c r="E162" i="9" s="1"/>
  <c r="C228" i="9"/>
  <c r="E52" i="6"/>
  <c r="E272" i="6"/>
  <c r="E278" i="6" s="1"/>
  <c r="E50" i="6"/>
  <c r="G6" i="3"/>
  <c r="G4" i="3"/>
  <c r="G5" i="3"/>
  <c r="E11" i="3"/>
  <c r="G9" i="3"/>
  <c r="G10" i="3"/>
  <c r="E7" i="3"/>
  <c r="E13" i="3" s="1"/>
  <c r="E13" i="1"/>
  <c r="G7" i="1"/>
  <c r="G13" i="1" s="1"/>
  <c r="E11" i="1"/>
  <c r="E286" i="2" l="1"/>
  <c r="E185" i="10"/>
  <c r="G7" i="3"/>
  <c r="G13" i="3" s="1"/>
  <c r="G11" i="3"/>
</calcChain>
</file>

<file path=xl/sharedStrings.xml><?xml version="1.0" encoding="utf-8"?>
<sst xmlns="http://schemas.openxmlformats.org/spreadsheetml/2006/main" count="35259" uniqueCount="4296">
  <si>
    <t>RÉGION MONTÉRÉGIE</t>
  </si>
  <si>
    <t>Total état des immeubles
région Montérégie
au 2023-01-01</t>
  </si>
  <si>
    <t>Cotes</t>
  </si>
  <si>
    <t>Nombre d'immeubles</t>
  </si>
  <si>
    <t>%</t>
  </si>
  <si>
    <t>Nombre de Logements</t>
  </si>
  <si>
    <t>Déficit de maintien actif</t>
  </si>
  <si>
    <t>A</t>
  </si>
  <si>
    <t>B</t>
  </si>
  <si>
    <t>C</t>
  </si>
  <si>
    <t>Total bon état</t>
  </si>
  <si>
    <t>D</t>
  </si>
  <si>
    <t>E</t>
  </si>
  <si>
    <t>Total mauvais état</t>
  </si>
  <si>
    <t>Total Parc HLM Montérégie</t>
  </si>
  <si>
    <t>OMH de Beauharnois</t>
  </si>
  <si>
    <t>Total état des immeubles
au 2023-01-01</t>
  </si>
  <si>
    <t>Détails état
des immeubles</t>
  </si>
  <si>
    <t>Nombre de logements</t>
  </si>
  <si>
    <t>Adresse</t>
  </si>
  <si>
    <t>Voie</t>
  </si>
  <si>
    <t>Ville</t>
  </si>
  <si>
    <t>Code postal</t>
  </si>
  <si>
    <t>Indice d'état</t>
  </si>
  <si>
    <t>Numéro de projet</t>
  </si>
  <si>
    <t>Date de fin de l'entente</t>
  </si>
  <si>
    <t xml:space="preserve"> chemin Saint-Louis</t>
  </si>
  <si>
    <t xml:space="preserve"> Beauharnois </t>
  </si>
  <si>
    <t>J6N 2H9</t>
  </si>
  <si>
    <t xml:space="preserve"> rue des Écossais</t>
  </si>
  <si>
    <t>J6N 3H8</t>
  </si>
  <si>
    <t xml:space="preserve"> rue Bourcier</t>
  </si>
  <si>
    <t>J6N 0M2</t>
  </si>
  <si>
    <t>Total Parc HLM</t>
  </si>
  <si>
    <t>OH des Maskoutains et d'Acton</t>
  </si>
  <si>
    <t xml:space="preserve"> rue Saint-Prosper</t>
  </si>
  <si>
    <t xml:space="preserve"> Saint-Hyacinthe </t>
  </si>
  <si>
    <t>J2S 7V9</t>
  </si>
  <si>
    <t xml:space="preserve"> avenue Mondor</t>
  </si>
  <si>
    <t>J2S 8B5</t>
  </si>
  <si>
    <t xml:space="preserve"> 5e Avenue</t>
  </si>
  <si>
    <t xml:space="preserve"> Sainte-Hélène-De-Bagot </t>
  </si>
  <si>
    <t>J0H 1M0</t>
  </si>
  <si>
    <t>J2S 8A8</t>
  </si>
  <si>
    <t xml:space="preserve"> avenue Larocque</t>
  </si>
  <si>
    <t>J2S 8A6</t>
  </si>
  <si>
    <t xml:space="preserve"> rue Bibeau</t>
  </si>
  <si>
    <t>J2S 3R1</t>
  </si>
  <si>
    <t xml:space="preserve"> chemin Du Rivage</t>
  </si>
  <si>
    <t xml:space="preserve"> Saint-Antoine-Sur-Richelieu </t>
  </si>
  <si>
    <t>J0L 1R0</t>
  </si>
  <si>
    <t xml:space="preserve"> rue Marguerite-Bourgeoys</t>
  </si>
  <si>
    <t>J2S 8B4</t>
  </si>
  <si>
    <t xml:space="preserve"> rue Morin</t>
  </si>
  <si>
    <t>J2S 2G8</t>
  </si>
  <si>
    <t xml:space="preserve"> 4e Avenue</t>
  </si>
  <si>
    <t xml:space="preserve"> Acton Vale </t>
  </si>
  <si>
    <t>J0H 1A0</t>
  </si>
  <si>
    <t xml:space="preserve"> rue Adam</t>
  </si>
  <si>
    <t xml:space="preserve"> Saint-Dominique </t>
  </si>
  <si>
    <t>J0H 1L0</t>
  </si>
  <si>
    <t xml:space="preserve"> avenue Sainte-Catherine</t>
  </si>
  <si>
    <t xml:space="preserve"> Saint-Denis-Sur-Richelieu </t>
  </si>
  <si>
    <t>J0H 1K0</t>
  </si>
  <si>
    <t xml:space="preserve"> rue Des Fondateurs</t>
  </si>
  <si>
    <t xml:space="preserve"> Sainte-Madeleine </t>
  </si>
  <si>
    <t>J0H 1S0</t>
  </si>
  <si>
    <t xml:space="preserve"> rue Guertin</t>
  </si>
  <si>
    <t xml:space="preserve"> rue Ernest-Despars</t>
  </si>
  <si>
    <t xml:space="preserve"> Saint-Pie </t>
  </si>
  <si>
    <t>J0H 1W0</t>
  </si>
  <si>
    <t xml:space="preserve"> avenue St-Jacques</t>
  </si>
  <si>
    <t>J2S 8K6</t>
  </si>
  <si>
    <t xml:space="preserve"> impasse Eugène-Tremblay</t>
  </si>
  <si>
    <t>J2S 0E6</t>
  </si>
  <si>
    <t>Inconnue</t>
  </si>
  <si>
    <t xml:space="preserve"> avenue Vaudreuil</t>
  </si>
  <si>
    <t>J2S 4G7</t>
  </si>
  <si>
    <t xml:space="preserve"> rue Bernard</t>
  </si>
  <si>
    <t xml:space="preserve"> Upton </t>
  </si>
  <si>
    <t>J0H 2E0</t>
  </si>
  <si>
    <t xml:space="preserve"> rue Ricard</t>
  </si>
  <si>
    <t xml:space="preserve"> avenue Sainte-Marie</t>
  </si>
  <si>
    <t>J2S 4P7</t>
  </si>
  <si>
    <t>J2S 4G8</t>
  </si>
  <si>
    <t xml:space="preserve"> avenue Savoie</t>
  </si>
  <si>
    <t>J2T 3N1</t>
  </si>
  <si>
    <t xml:space="preserve"> avenue Pratte</t>
  </si>
  <si>
    <t>J2S 8R7</t>
  </si>
  <si>
    <t>OMH de Salaberry-de-Valleyfield</t>
  </si>
  <si>
    <t xml:space="preserve"> rue Maden</t>
  </si>
  <si>
    <t xml:space="preserve"> Salaberry-De-Valleyfield </t>
  </si>
  <si>
    <t>J6S 3V1</t>
  </si>
  <si>
    <t xml:space="preserve"> boulevard Du Havre</t>
  </si>
  <si>
    <t>J6S 5J2</t>
  </si>
  <si>
    <t>J6S 5M1</t>
  </si>
  <si>
    <t xml:space="preserve"> chemin Larocque</t>
  </si>
  <si>
    <t>J6T 4B8</t>
  </si>
  <si>
    <t xml:space="preserve"> rue Rolland</t>
  </si>
  <si>
    <t>J6S 5X1</t>
  </si>
  <si>
    <t xml:space="preserve"> rue Saint-Georges</t>
  </si>
  <si>
    <t>J6S 5X3</t>
  </si>
  <si>
    <t xml:space="preserve"> rue Gurnham</t>
  </si>
  <si>
    <t>J6S 5X2</t>
  </si>
  <si>
    <t xml:space="preserve"> rue Gougeon</t>
  </si>
  <si>
    <t>J6S 6N1</t>
  </si>
  <si>
    <t>OH de Longueuil</t>
  </si>
  <si>
    <t xml:space="preserve"> rue Du Roussillon</t>
  </si>
  <si>
    <t xml:space="preserve"> Longueuil </t>
  </si>
  <si>
    <t>J4H 3R7</t>
  </si>
  <si>
    <t xml:space="preserve"> terrasse Georges-Jutras</t>
  </si>
  <si>
    <t xml:space="preserve"> Saint-Hubert </t>
  </si>
  <si>
    <t>J3Y 7A9</t>
  </si>
  <si>
    <t xml:space="preserve"> chemin De Chambly</t>
  </si>
  <si>
    <t>J4H 3W8</t>
  </si>
  <si>
    <t xml:space="preserve"> rue Front</t>
  </si>
  <si>
    <t>J4J 1Z6</t>
  </si>
  <si>
    <t xml:space="preserve"> rue Saint-Thomas</t>
  </si>
  <si>
    <t xml:space="preserve"> Lemoyne </t>
  </si>
  <si>
    <t>J4P 2B9</t>
  </si>
  <si>
    <t>J3Y 3R5</t>
  </si>
  <si>
    <t xml:space="preserve"> rue Beauregard</t>
  </si>
  <si>
    <t>J4K 5E3</t>
  </si>
  <si>
    <t xml:space="preserve"> boulevard Désaulniers</t>
  </si>
  <si>
    <t>J4K 5E4</t>
  </si>
  <si>
    <t xml:space="preserve"> Quinn</t>
  </si>
  <si>
    <t>J4H 0A5</t>
  </si>
  <si>
    <t xml:space="preserve"> rue Du Bord-De-L'Eau Ouest</t>
  </si>
  <si>
    <t>J4H 1A7</t>
  </si>
  <si>
    <t xml:space="preserve"> rue Blanchet</t>
  </si>
  <si>
    <t>J4M 1H9</t>
  </si>
  <si>
    <t xml:space="preserve"> rue Boucher</t>
  </si>
  <si>
    <t>J4M 1H5</t>
  </si>
  <si>
    <t xml:space="preserve"> rue Blainville</t>
  </si>
  <si>
    <t>J4M 1H6</t>
  </si>
  <si>
    <t xml:space="preserve"> rue Belcourt</t>
  </si>
  <si>
    <t>J4M 1M3</t>
  </si>
  <si>
    <t xml:space="preserve"> rue Du Puits</t>
  </si>
  <si>
    <t xml:space="preserve"> Boucherville </t>
  </si>
  <si>
    <t>J4B 8W2</t>
  </si>
  <si>
    <t xml:space="preserve"> boulevard Seigneurial Ouest</t>
  </si>
  <si>
    <t xml:space="preserve"> Saint-Bruno </t>
  </si>
  <si>
    <t>J3V 5L3</t>
  </si>
  <si>
    <t xml:space="preserve"> rue Rocheleau</t>
  </si>
  <si>
    <t>J3Y 4T8</t>
  </si>
  <si>
    <t xml:space="preserve"> chemin Du Lac</t>
  </si>
  <si>
    <t>J4B 6X6</t>
  </si>
  <si>
    <t xml:space="preserve"> boulevard Nobert</t>
  </si>
  <si>
    <t>J4J 2Z7</t>
  </si>
  <si>
    <t xml:space="preserve"> rue De L'Église</t>
  </si>
  <si>
    <t>J4G 1W3</t>
  </si>
  <si>
    <t xml:space="preserve"> boulevard Grande-Allée</t>
  </si>
  <si>
    <t xml:space="preserve"> Brossard </t>
  </si>
  <si>
    <t>J4Z 3G4</t>
  </si>
  <si>
    <t>J3Y 3N7</t>
  </si>
  <si>
    <t>J3Y 3R6</t>
  </si>
  <si>
    <t xml:space="preserve"> rue Mazenod</t>
  </si>
  <si>
    <t>J4L 4C8</t>
  </si>
  <si>
    <t>J4K 5H8</t>
  </si>
  <si>
    <t xml:space="preserve"> rue Champlain</t>
  </si>
  <si>
    <t>J4K 5J1</t>
  </si>
  <si>
    <t xml:space="preserve"> rue Tisseur</t>
  </si>
  <si>
    <t xml:space="preserve"> Greenfield Park </t>
  </si>
  <si>
    <t>J4V 3M2</t>
  </si>
  <si>
    <t xml:space="preserve"> rue De Boulogne</t>
  </si>
  <si>
    <t>J4L 2J7</t>
  </si>
  <si>
    <t>J3Y 3N9</t>
  </si>
  <si>
    <t xml:space="preserve"> rue De Châteauguay</t>
  </si>
  <si>
    <t>J4H 2K6</t>
  </si>
  <si>
    <t>J3V 5L4</t>
  </si>
  <si>
    <t xml:space="preserve"> rue Caroline</t>
  </si>
  <si>
    <t>J4H 3X4</t>
  </si>
  <si>
    <t>J4G 1W2</t>
  </si>
  <si>
    <t xml:space="preserve"> avenue Lorne</t>
  </si>
  <si>
    <t xml:space="preserve"> Saint-Lambert </t>
  </si>
  <si>
    <t>J4P 3P3</t>
  </si>
  <si>
    <t xml:space="preserve"> rue Labonté</t>
  </si>
  <si>
    <t>J4H 2P8</t>
  </si>
  <si>
    <t>J3Y 3R4</t>
  </si>
  <si>
    <t xml:space="preserve"> rue Lavallée</t>
  </si>
  <si>
    <t>J4J 4Z1</t>
  </si>
  <si>
    <t>J4V 3J6</t>
  </si>
  <si>
    <t xml:space="preserve"> rue William</t>
  </si>
  <si>
    <t>J4T 2W7</t>
  </si>
  <si>
    <t>J4V 3K6</t>
  </si>
  <si>
    <t xml:space="preserve"> rue Saint-Louis</t>
  </si>
  <si>
    <t>J4R 2L5</t>
  </si>
  <si>
    <t xml:space="preserve"> rue Charron</t>
  </si>
  <si>
    <t>J4R 2K6</t>
  </si>
  <si>
    <t xml:space="preserve"> rue Beauvais</t>
  </si>
  <si>
    <t>J4M 2A1</t>
  </si>
  <si>
    <t xml:space="preserve"> rue René</t>
  </si>
  <si>
    <t>J4K 3E7</t>
  </si>
  <si>
    <t>OMH de Pierre-De-Sorel</t>
  </si>
  <si>
    <t xml:space="preserve"> rue Principale</t>
  </si>
  <si>
    <t xml:space="preserve"> Saint-Robert </t>
  </si>
  <si>
    <t>J0G 1S0</t>
  </si>
  <si>
    <t xml:space="preserve"> rue Oscar</t>
  </si>
  <si>
    <t xml:space="preserve"> Sainte-Victoire-De-Sorel </t>
  </si>
  <si>
    <t>J0G 1T0</t>
  </si>
  <si>
    <t xml:space="preserve"> chemin Du Chenal-Du-Moine</t>
  </si>
  <si>
    <t xml:space="preserve"> Sainte-Anne-De-Sorel </t>
  </si>
  <si>
    <t>J3P 5N3</t>
  </si>
  <si>
    <t xml:space="preserve"> rue Mccarthy</t>
  </si>
  <si>
    <t xml:space="preserve"> Saint-Joseph-De-Sorel </t>
  </si>
  <si>
    <t>J3R 5K6</t>
  </si>
  <si>
    <t xml:space="preserve"> rue Théroux</t>
  </si>
  <si>
    <t xml:space="preserve"> Saint-David </t>
  </si>
  <si>
    <t>J0G 1L0</t>
  </si>
  <si>
    <t xml:space="preserve"> rue Maisonneuve</t>
  </si>
  <si>
    <t xml:space="preserve"> Sorel-Tracy </t>
  </si>
  <si>
    <t>J3R 5L4</t>
  </si>
  <si>
    <t xml:space="preserve"> rue Saint-Michel</t>
  </si>
  <si>
    <t xml:space="preserve"> Yamaska </t>
  </si>
  <si>
    <t>J0G 1W0</t>
  </si>
  <si>
    <t xml:space="preserve"> rue Augusta</t>
  </si>
  <si>
    <t>J3P 4B6</t>
  </si>
  <si>
    <t>J3R 5B4</t>
  </si>
  <si>
    <t xml:space="preserve"> Massueville </t>
  </si>
  <si>
    <t>J0G 1K0</t>
  </si>
  <si>
    <t xml:space="preserve"> rue De La Reine</t>
  </si>
  <si>
    <t>J3P 4R2</t>
  </si>
  <si>
    <t xml:space="preserve"> rue Robidoux</t>
  </si>
  <si>
    <t>J3P 7Y2</t>
  </si>
  <si>
    <t xml:space="preserve"> rang Nord</t>
  </si>
  <si>
    <t>J3P 5M4</t>
  </si>
  <si>
    <t xml:space="preserve"> rue Provost</t>
  </si>
  <si>
    <t>J3P 1R3</t>
  </si>
  <si>
    <t xml:space="preserve"> rue Saint-Pierre</t>
  </si>
  <si>
    <t xml:space="preserve"> Saint-Roch-De-Richelieu </t>
  </si>
  <si>
    <t>J0L 2M0</t>
  </si>
  <si>
    <t xml:space="preserve"> rue Cadieux</t>
  </si>
  <si>
    <t>J3R 5N2</t>
  </si>
  <si>
    <t xml:space="preserve"> rue Du Prince</t>
  </si>
  <si>
    <t>J3P 4K6</t>
  </si>
  <si>
    <t xml:space="preserve"> rue De La Traverse</t>
  </si>
  <si>
    <t xml:space="preserve"> Saint-Ours </t>
  </si>
  <si>
    <t>J0G 1P0</t>
  </si>
  <si>
    <t>OH du Haut-Saint-Laurent</t>
  </si>
  <si>
    <t xml:space="preserve"> rue Fairview</t>
  </si>
  <si>
    <t xml:space="preserve"> Huntingdon </t>
  </si>
  <si>
    <t>J0S 1H0</t>
  </si>
  <si>
    <t xml:space="preserve"> Des Bateliers</t>
  </si>
  <si>
    <t xml:space="preserve"> Sainte-Martine </t>
  </si>
  <si>
    <t>J0S 1V0</t>
  </si>
  <si>
    <t xml:space="preserve"> rue Du Parc</t>
  </si>
  <si>
    <t xml:space="preserve"> Saint-Antoine-Abbé </t>
  </si>
  <si>
    <t>J0S 1N0</t>
  </si>
  <si>
    <t xml:space="preserve"> rue Hector</t>
  </si>
  <si>
    <t xml:space="preserve"> Ormstown </t>
  </si>
  <si>
    <t>J0S 1K0</t>
  </si>
  <si>
    <t xml:space="preserve"> chemin Montée Doréa</t>
  </si>
  <si>
    <t xml:space="preserve"> Franklin </t>
  </si>
  <si>
    <t>J0S 1E0</t>
  </si>
  <si>
    <t xml:space="preserve"> rue Colville</t>
  </si>
  <si>
    <t xml:space="preserve"> Howick </t>
  </si>
  <si>
    <t>J0S 1G0</t>
  </si>
  <si>
    <t xml:space="preserve"> rue Robert-Decosse</t>
  </si>
  <si>
    <t xml:space="preserve"> Saint-Chrysostome </t>
  </si>
  <si>
    <t>J0S 1R0</t>
  </si>
  <si>
    <t>OMH Haut-Richelieu</t>
  </si>
  <si>
    <t xml:space="preserve"> boulevard Gouin</t>
  </si>
  <si>
    <t xml:space="preserve"> Saint-Jean-Sur-Richelieu </t>
  </si>
  <si>
    <t>J3B 3E6</t>
  </si>
  <si>
    <t xml:space="preserve"> rue Latour</t>
  </si>
  <si>
    <t>J3B 7T8</t>
  </si>
  <si>
    <t xml:space="preserve"> rue Bellerive</t>
  </si>
  <si>
    <t>J2X 2X1</t>
  </si>
  <si>
    <t xml:space="preserve"> rue Bessette</t>
  </si>
  <si>
    <t xml:space="preserve"> Mont-Saint-Grégoire </t>
  </si>
  <si>
    <t>J0J 1K0</t>
  </si>
  <si>
    <t xml:space="preserve"> rue Riendeau</t>
  </si>
  <si>
    <t>J2X 5G2</t>
  </si>
  <si>
    <t xml:space="preserve"> rue Mercier</t>
  </si>
  <si>
    <t>J3B 6H1</t>
  </si>
  <si>
    <t xml:space="preserve"> rue Nadeau</t>
  </si>
  <si>
    <t>J2X 3Y2</t>
  </si>
  <si>
    <t xml:space="preserve"> avenue Bessette</t>
  </si>
  <si>
    <t>J2X 4M6</t>
  </si>
  <si>
    <t xml:space="preserve"> rue Berthier</t>
  </si>
  <si>
    <t>J3A 1N1</t>
  </si>
  <si>
    <t xml:space="preserve"> 1re Avenue</t>
  </si>
  <si>
    <t>J2X 2E6</t>
  </si>
  <si>
    <t xml:space="preserve"> rue Germain-Davignon</t>
  </si>
  <si>
    <t>J2X 5H5</t>
  </si>
  <si>
    <t xml:space="preserve"> rue Victoria</t>
  </si>
  <si>
    <t>J3B 2W7</t>
  </si>
  <si>
    <t>J3B 2S9</t>
  </si>
  <si>
    <t xml:space="preserve"> rue Chaussé</t>
  </si>
  <si>
    <t>J3B 7C2</t>
  </si>
  <si>
    <t xml:space="preserve"> rue Montcalm</t>
  </si>
  <si>
    <t>J3B 7B9</t>
  </si>
  <si>
    <t xml:space="preserve"> rue Donais</t>
  </si>
  <si>
    <t>J2W 2J7</t>
  </si>
  <si>
    <t xml:space="preserve"> rue Bouchard</t>
  </si>
  <si>
    <t xml:space="preserve"> Hemmingford </t>
  </si>
  <si>
    <t>J0L 1H0</t>
  </si>
  <si>
    <t>J3B 6H5</t>
  </si>
  <si>
    <t xml:space="preserve"> rue Collin</t>
  </si>
  <si>
    <t>J3B 6B8</t>
  </si>
  <si>
    <t xml:space="preserve"> Lacolle </t>
  </si>
  <si>
    <t>J0J 1J0</t>
  </si>
  <si>
    <t xml:space="preserve"> rue Saint-Alexandre</t>
  </si>
  <si>
    <t xml:space="preserve"> Napierville </t>
  </si>
  <si>
    <t>J0J 1L0</t>
  </si>
  <si>
    <t xml:space="preserve"> rue Marie-Derome</t>
  </si>
  <si>
    <t>J3A 1P7</t>
  </si>
  <si>
    <t xml:space="preserve"> rue Denis-Charron</t>
  </si>
  <si>
    <t xml:space="preserve"> Saint-Alexandre </t>
  </si>
  <si>
    <t>J0J 1S0</t>
  </si>
  <si>
    <t xml:space="preserve"> rue Notre-Dame</t>
  </si>
  <si>
    <t>J3B 6N3</t>
  </si>
  <si>
    <t xml:space="preserve"> rue Laurier</t>
  </si>
  <si>
    <t>J3B 8J7</t>
  </si>
  <si>
    <t>J2X 2E2</t>
  </si>
  <si>
    <t xml:space="preserve"> 7e Avenue</t>
  </si>
  <si>
    <t>J2X 1N1</t>
  </si>
  <si>
    <t>J2X 1N2</t>
  </si>
  <si>
    <t xml:space="preserve"> rue Pinsonnault</t>
  </si>
  <si>
    <t>J3B 5M7</t>
  </si>
  <si>
    <t>ORH Marguerite-D'Youville</t>
  </si>
  <si>
    <t xml:space="preserve"> rue Marie-Anne-Larose</t>
  </si>
  <si>
    <t xml:space="preserve"> Verchères </t>
  </si>
  <si>
    <t>J0L 2R0</t>
  </si>
  <si>
    <t xml:space="preserve"> boulevard René-Gaultier</t>
  </si>
  <si>
    <t xml:space="preserve"> Varennes </t>
  </si>
  <si>
    <t>J3X 1P2</t>
  </si>
  <si>
    <t xml:space="preserve"> rue Monseigneur-De Laval</t>
  </si>
  <si>
    <t xml:space="preserve"> Sainte-Julie </t>
  </si>
  <si>
    <t>J3E 1X3</t>
  </si>
  <si>
    <t>J3X 2K9</t>
  </si>
  <si>
    <t xml:space="preserve"> rue Calixa-Lavallée</t>
  </si>
  <si>
    <t xml:space="preserve"> rue Legendre</t>
  </si>
  <si>
    <t xml:space="preserve"> Contrecoeur </t>
  </si>
  <si>
    <t>J0L 1C0</t>
  </si>
  <si>
    <t xml:space="preserve"> rue Daniel</t>
  </si>
  <si>
    <t xml:space="preserve"> Saint-Amable </t>
  </si>
  <si>
    <t>J0L 1N0</t>
  </si>
  <si>
    <t xml:space="preserve"> rue Dominique</t>
  </si>
  <si>
    <t>ORH de Vaudreuil-Soulanges</t>
  </si>
  <si>
    <t xml:space="preserve"> avenue Saint-Charles</t>
  </si>
  <si>
    <t xml:space="preserve"> Vaudreuil-Dorion </t>
  </si>
  <si>
    <t>J7V 2L9</t>
  </si>
  <si>
    <t xml:space="preserve"> chemin Duhamel</t>
  </si>
  <si>
    <t xml:space="preserve"> Pincourt </t>
  </si>
  <si>
    <t>J7W 4C8</t>
  </si>
  <si>
    <t xml:space="preserve"> rue Saint-Joseph</t>
  </si>
  <si>
    <t xml:space="preserve"> Les Cèdres </t>
  </si>
  <si>
    <t>J7T 1T2</t>
  </si>
  <si>
    <t xml:space="preserve"> Saint-Polycarpe </t>
  </si>
  <si>
    <t>J0P 1X0</t>
  </si>
  <si>
    <t xml:space="preserve"> rue Du Centenaire</t>
  </si>
  <si>
    <t xml:space="preserve"> Saint-Télesphore </t>
  </si>
  <si>
    <t>J0P 1Y0</t>
  </si>
  <si>
    <t xml:space="preserve"> rue Du Manoir</t>
  </si>
  <si>
    <t>J7V 8T5</t>
  </si>
  <si>
    <t xml:space="preserve"> rue Valois</t>
  </si>
  <si>
    <t>J7V 1T4</t>
  </si>
  <si>
    <t xml:space="preserve"> 37E Avenue</t>
  </si>
  <si>
    <t xml:space="preserve"> Saint-Zotique </t>
  </si>
  <si>
    <t>J0P 1Z0</t>
  </si>
  <si>
    <t xml:space="preserve"> avenue Du Parc</t>
  </si>
  <si>
    <t xml:space="preserve"> L'Île-Perrot </t>
  </si>
  <si>
    <t>J7V 8A5</t>
  </si>
  <si>
    <t xml:space="preserve"> route 201</t>
  </si>
  <si>
    <t xml:space="preserve"> Saint-Clet </t>
  </si>
  <si>
    <t>J0P 1S0</t>
  </si>
  <si>
    <t xml:space="preserve"> rue Bourget</t>
  </si>
  <si>
    <t xml:space="preserve"> Rigaud </t>
  </si>
  <si>
    <t>J0P 1P0</t>
  </si>
  <si>
    <t>J7V 2M7</t>
  </si>
  <si>
    <t xml:space="preserve"> croissant Des Outaouais</t>
  </si>
  <si>
    <t>J7V 8W2</t>
  </si>
  <si>
    <t xml:space="preserve"> 1Er Boulevard</t>
  </si>
  <si>
    <t xml:space="preserve"> Terrasse-Vaudreuil </t>
  </si>
  <si>
    <t>J7V 5S4</t>
  </si>
  <si>
    <t xml:space="preserve"> rue Adrien-Rouleau</t>
  </si>
  <si>
    <t xml:space="preserve"> Les Côteaux </t>
  </si>
  <si>
    <t>J7X 1C5</t>
  </si>
  <si>
    <t>OMH du Bassin de Chambly</t>
  </si>
  <si>
    <t xml:space="preserve"> place Albani</t>
  </si>
  <si>
    <t xml:space="preserve"> Chambly </t>
  </si>
  <si>
    <t>J3L 2C8</t>
  </si>
  <si>
    <t xml:space="preserve"> rue Des Oblats</t>
  </si>
  <si>
    <t xml:space="preserve"> Richelieu </t>
  </si>
  <si>
    <t>J3L 4W9</t>
  </si>
  <si>
    <t xml:space="preserve"> rue Barré</t>
  </si>
  <si>
    <t>J3L 2V5</t>
  </si>
  <si>
    <t xml:space="preserve"> rue Lussier</t>
  </si>
  <si>
    <t xml:space="preserve"> Saint-Mathias-Sur-Richelieu </t>
  </si>
  <si>
    <t>J3L 6A8</t>
  </si>
  <si>
    <t xml:space="preserve"> avenue Bourgogne</t>
  </si>
  <si>
    <t>J3L 2A3</t>
  </si>
  <si>
    <t>J3L 2V6</t>
  </si>
  <si>
    <t xml:space="preserve"> rue Lafontaine</t>
  </si>
  <si>
    <t>J3L 3K1</t>
  </si>
  <si>
    <t>ORH Vallée-du-Richelieu</t>
  </si>
  <si>
    <t xml:space="preserve"> rue Radisson</t>
  </si>
  <si>
    <t xml:space="preserve"> Mont-Saint-Hilaire </t>
  </si>
  <si>
    <t>J3H 2Z4</t>
  </si>
  <si>
    <t xml:space="preserve"> rue Lapalme</t>
  </si>
  <si>
    <t xml:space="preserve"> Saint-Basile-Le-Grand </t>
  </si>
  <si>
    <t>J3N 1L2</t>
  </si>
  <si>
    <t xml:space="preserve"> rue Pineault</t>
  </si>
  <si>
    <t>J3H 3X5</t>
  </si>
  <si>
    <t xml:space="preserve"> rue Saint-Jean-Baptiste</t>
  </si>
  <si>
    <t xml:space="preserve"> Beloeil </t>
  </si>
  <si>
    <t>J3G 2V9</t>
  </si>
  <si>
    <t xml:space="preserve"> rue Sharron</t>
  </si>
  <si>
    <t xml:space="preserve"> Otterburn Park </t>
  </si>
  <si>
    <t>J3H 5E1</t>
  </si>
  <si>
    <t xml:space="preserve"> rue Dupré</t>
  </si>
  <si>
    <t>J3G 4Y3</t>
  </si>
  <si>
    <t xml:space="preserve"> rue Du Centre-Civique</t>
  </si>
  <si>
    <t>J3H 4X4</t>
  </si>
  <si>
    <t xml:space="preserve"> rue Léveillée</t>
  </si>
  <si>
    <t xml:space="preserve"> Saint-Jean-Baptiste </t>
  </si>
  <si>
    <t>J0L 2B0</t>
  </si>
  <si>
    <t xml:space="preserve"> Mcmasterville </t>
  </si>
  <si>
    <t>J3G 1R6</t>
  </si>
  <si>
    <t xml:space="preserve"> rue Bourgeois</t>
  </si>
  <si>
    <t>J3G 2X5</t>
  </si>
  <si>
    <t>OH de Rousillon</t>
  </si>
  <si>
    <t xml:space="preserve"> Mercier </t>
  </si>
  <si>
    <t>J6R 2K4</t>
  </si>
  <si>
    <t xml:space="preserve"> rue Saint-Hubert</t>
  </si>
  <si>
    <t xml:space="preserve"> Châteauguay </t>
  </si>
  <si>
    <t>J6K 3X8</t>
  </si>
  <si>
    <t xml:space="preserve"> La Prairie </t>
  </si>
  <si>
    <t xml:space="preserve"> rue Marquette</t>
  </si>
  <si>
    <t>J6J 5L8</t>
  </si>
  <si>
    <t xml:space="preserve"> rue Saint-Henri</t>
  </si>
  <si>
    <t>J5R 2S5</t>
  </si>
  <si>
    <t xml:space="preserve"> boulevard Saint-Joseph</t>
  </si>
  <si>
    <t>J6K 4P9</t>
  </si>
  <si>
    <t xml:space="preserve"> rue Saint-Ignace</t>
  </si>
  <si>
    <t>J5R 1E6</t>
  </si>
  <si>
    <t xml:space="preserve"> rue Des Récifs</t>
  </si>
  <si>
    <t xml:space="preserve"> Sainte-Catherine </t>
  </si>
  <si>
    <t>J5C 1W3</t>
  </si>
  <si>
    <t xml:space="preserve"> rue Craik</t>
  </si>
  <si>
    <t>J6J 5S4</t>
  </si>
  <si>
    <t xml:space="preserve"> rue Drouin</t>
  </si>
  <si>
    <t>J6J 5V6</t>
  </si>
  <si>
    <t xml:space="preserve"> rue Alexis-Carrel</t>
  </si>
  <si>
    <t>J6K 4Y1</t>
  </si>
  <si>
    <t xml:space="preserve"> rue Pascal</t>
  </si>
  <si>
    <t>J6K 4Y9</t>
  </si>
  <si>
    <t xml:space="preserve"> Saint-Constant </t>
  </si>
  <si>
    <t>J5A 2E5</t>
  </si>
  <si>
    <t xml:space="preserve"> boulevard Primeau</t>
  </si>
  <si>
    <t>J6K 3T6</t>
  </si>
  <si>
    <t xml:space="preserve"> rue Lefebvre</t>
  </si>
  <si>
    <t xml:space="preserve"> Delson </t>
  </si>
  <si>
    <t>J5B 1L9</t>
  </si>
  <si>
    <t xml:space="preserve"> croissant De L'Oasis</t>
  </si>
  <si>
    <t>J5A 2J7</t>
  </si>
  <si>
    <t xml:space="preserve"> place Léonie-Paradis</t>
  </si>
  <si>
    <t>J6J 5X3</t>
  </si>
  <si>
    <t>OMH de St-Urbain-Premier</t>
  </si>
  <si>
    <t xml:space="preserve"> rue De L'École</t>
  </si>
  <si>
    <t xml:space="preserve"> Saint-Urbain-Premier </t>
  </si>
  <si>
    <t>J0S 1Y0</t>
  </si>
  <si>
    <t>RÉGION LANAUDIÈRE</t>
  </si>
  <si>
    <t>Total état des immeubles
région Lanaudière
au 2023-01-01</t>
  </si>
  <si>
    <t>Total Parc HLM Lanaudière</t>
  </si>
  <si>
    <t>OMH de Montcalm</t>
  </si>
  <si>
    <t xml:space="preserve"> rue Sainte-Anne</t>
  </si>
  <si>
    <t xml:space="preserve"> Saint-Jacques </t>
  </si>
  <si>
    <t>J0K 2R0</t>
  </si>
  <si>
    <t xml:space="preserve"> Principale</t>
  </si>
  <si>
    <t xml:space="preserve"> Saint-Esprit </t>
  </si>
  <si>
    <t>J0K 2L0</t>
  </si>
  <si>
    <t xml:space="preserve"> Maurice</t>
  </si>
  <si>
    <t xml:space="preserve"> Saint-Liguori </t>
  </si>
  <si>
    <t>J0K 2X0</t>
  </si>
  <si>
    <t xml:space="preserve"> rue Wilfrid Locat</t>
  </si>
  <si>
    <t xml:space="preserve"> Saint-Roch-de l'Achigan </t>
  </si>
  <si>
    <t>J0K 3H0</t>
  </si>
  <si>
    <t xml:space="preserve"> route 335</t>
  </si>
  <si>
    <t xml:space="preserve"> Saint-Calixte </t>
  </si>
  <si>
    <t>J0K 1Z0</t>
  </si>
  <si>
    <t xml:space="preserve"> Saint-Alexis-De-Montcalm </t>
  </si>
  <si>
    <t>J0K 1T0</t>
  </si>
  <si>
    <t xml:space="preserve"> 11 e Avenue</t>
  </si>
  <si>
    <t xml:space="preserve"> Saint-Lin-Laurentides </t>
  </si>
  <si>
    <t>J5M 3A6</t>
  </si>
  <si>
    <t xml:space="preserve"> chemin Du Gouvernement</t>
  </si>
  <si>
    <t xml:space="preserve"> Sainte-Julienne </t>
  </si>
  <si>
    <t>J0K 2T0</t>
  </si>
  <si>
    <t xml:space="preserve"> rue Saint-Paul</t>
  </si>
  <si>
    <t xml:space="preserve"> rue Desroches</t>
  </si>
  <si>
    <t xml:space="preserve"> rue Viger</t>
  </si>
  <si>
    <t xml:space="preserve"> Sainte-Marie-Salomé </t>
  </si>
  <si>
    <t>J0K 2Z0</t>
  </si>
  <si>
    <t>OMH de L'Épiphanie</t>
  </si>
  <si>
    <t xml:space="preserve"> L'Épiphanie </t>
  </si>
  <si>
    <t xml:space="preserve"> rue Vanier</t>
  </si>
  <si>
    <t>J5X 3A6</t>
  </si>
  <si>
    <t xml:space="preserve"> place Mélançon</t>
  </si>
  <si>
    <t>J5X 2R4</t>
  </si>
  <si>
    <t xml:space="preserve"> rue Amireault</t>
  </si>
  <si>
    <t>J5X 2T4</t>
  </si>
  <si>
    <t>J5X 3Z6</t>
  </si>
  <si>
    <t xml:space="preserve"> rue De Monseigneur-Lajeunesse</t>
  </si>
  <si>
    <t>J5X 3B4</t>
  </si>
  <si>
    <t>OMH de Lanaudière Sud</t>
  </si>
  <si>
    <t>Détail États des immeubles</t>
  </si>
  <si>
    <t xml:space="preserve"> rue Langlois</t>
  </si>
  <si>
    <t xml:space="preserve"> Terrebonne </t>
  </si>
  <si>
    <t>J6W 1L4</t>
  </si>
  <si>
    <t xml:space="preserve"> boulevard De Terrebonne</t>
  </si>
  <si>
    <t>J6W 2G8</t>
  </si>
  <si>
    <t xml:space="preserve"> Du Collège</t>
  </si>
  <si>
    <t xml:space="preserve"> L'Assomption </t>
  </si>
  <si>
    <t>J5W 1M1</t>
  </si>
  <si>
    <t xml:space="preserve"> rue De Livaudiere</t>
  </si>
  <si>
    <t>J6X 3B5</t>
  </si>
  <si>
    <t xml:space="preserve"> rue Piché</t>
  </si>
  <si>
    <t>J6W 4L6</t>
  </si>
  <si>
    <t xml:space="preserve"> rue Antonio-Mercier</t>
  </si>
  <si>
    <t xml:space="preserve"> Charlemagne </t>
  </si>
  <si>
    <t>J5Z 3S5</t>
  </si>
  <si>
    <t xml:space="preserve"> rue Villeneuve</t>
  </si>
  <si>
    <t>J7M 1V7</t>
  </si>
  <si>
    <t xml:space="preserve"> Rue Ste-Anne</t>
  </si>
  <si>
    <t>J5W 3B3</t>
  </si>
  <si>
    <t xml:space="preserve"> rue Borduas</t>
  </si>
  <si>
    <t xml:space="preserve"> Repentigny </t>
  </si>
  <si>
    <t>J5Z 4M3</t>
  </si>
  <si>
    <t xml:space="preserve"> côte De Terrebonne</t>
  </si>
  <si>
    <t>J6Y 1L6</t>
  </si>
  <si>
    <t xml:space="preserve"> chemin Saint-Henri</t>
  </si>
  <si>
    <t xml:space="preserve"> Mascouche </t>
  </si>
  <si>
    <t>J7K 2N1</t>
  </si>
  <si>
    <t xml:space="preserve"> rue Pierre-Laporte</t>
  </si>
  <si>
    <t>J6V 1H5</t>
  </si>
  <si>
    <t xml:space="preserve"> boulevard De Mascouche</t>
  </si>
  <si>
    <t>J7K 3E5</t>
  </si>
  <si>
    <t xml:space="preserve"> rue De Cloridan</t>
  </si>
  <si>
    <t>J6X 2Y5</t>
  </si>
  <si>
    <t>J6Y 1L7</t>
  </si>
  <si>
    <t>J6X 3J5</t>
  </si>
  <si>
    <t>OH au Cœur de chez nous</t>
  </si>
  <si>
    <t xml:space="preserve"> 7 ième Avenue</t>
  </si>
  <si>
    <t xml:space="preserve"> Crabtree </t>
  </si>
  <si>
    <t>J0K 1B0</t>
  </si>
  <si>
    <t xml:space="preserve"> rue Omer-Boucher</t>
  </si>
  <si>
    <t xml:space="preserve"> Saint-Ambroise-De-Kildare </t>
  </si>
  <si>
    <t>J0K 1C0</t>
  </si>
  <si>
    <t xml:space="preserve"> rue Maxime</t>
  </si>
  <si>
    <t xml:space="preserve"> Lourdes-De-Joliette </t>
  </si>
  <si>
    <t>J0K 1K0</t>
  </si>
  <si>
    <t xml:space="preserve"> rue Brassard</t>
  </si>
  <si>
    <t xml:space="preserve"> Saint-Paul </t>
  </si>
  <si>
    <t>J0K 3E0</t>
  </si>
  <si>
    <t xml:space="preserve"> rue Des Ormes</t>
  </si>
  <si>
    <t xml:space="preserve"> Sainte-Mélanie </t>
  </si>
  <si>
    <t>J0K 3A0</t>
  </si>
  <si>
    <t xml:space="preserve"> rue Robitaille</t>
  </si>
  <si>
    <t xml:space="preserve"> Saint-Thomas </t>
  </si>
  <si>
    <t>J0K 3L0</t>
  </si>
  <si>
    <t xml:space="preserve"> rue Wilfrid-Ranger</t>
  </si>
  <si>
    <t xml:space="preserve"> Saint-Charles-Borromée </t>
  </si>
  <si>
    <t>J6E 7Z9</t>
  </si>
  <si>
    <t>OMH de Matawini</t>
  </si>
  <si>
    <t xml:space="preserve"> 12e Avenue</t>
  </si>
  <si>
    <t xml:space="preserve"> Rawdon </t>
  </si>
  <si>
    <t>J0K 1S0</t>
  </si>
  <si>
    <t xml:space="preserve"> rue Bellevue</t>
  </si>
  <si>
    <t xml:space="preserve"> Saint-Donat-De-Montcalm </t>
  </si>
  <si>
    <t>J0T 2C0</t>
  </si>
  <si>
    <t xml:space="preserve"> rue Saint-Viateur</t>
  </si>
  <si>
    <t xml:space="preserve"> Saint-Zénon </t>
  </si>
  <si>
    <t>J0K 3N0</t>
  </si>
  <si>
    <t xml:space="preserve"> Saint-Michel-Des-Saints </t>
  </si>
  <si>
    <t>J0K 3B0</t>
  </si>
  <si>
    <t xml:space="preserve"> rue Panet</t>
  </si>
  <si>
    <t xml:space="preserve"> Sainte-Béatrix </t>
  </si>
  <si>
    <t>J0K 1Y0</t>
  </si>
  <si>
    <t xml:space="preserve"> 65E</t>
  </si>
  <si>
    <t xml:space="preserve"> Saint-Côme </t>
  </si>
  <si>
    <t>J0K 2B0</t>
  </si>
  <si>
    <t xml:space="preserve"> 1Re Rue Du Pied-De-La-Montagne</t>
  </si>
  <si>
    <t xml:space="preserve"> Sainte-Marcelline-De-Kildare </t>
  </si>
  <si>
    <t>J0K 2Y0</t>
  </si>
  <si>
    <t xml:space="preserve"> rue Du Collège</t>
  </si>
  <si>
    <t xml:space="preserve"> Saint-Jean-De-Matha </t>
  </si>
  <si>
    <t>J0K 2S0</t>
  </si>
  <si>
    <t xml:space="preserve"> rue Lionel</t>
  </si>
  <si>
    <t xml:space="preserve"> Saint-Félix-De-Valois </t>
  </si>
  <si>
    <t>J0K 2M0</t>
  </si>
  <si>
    <t xml:space="preserve"> rue Queen</t>
  </si>
  <si>
    <t xml:space="preserve"> rue Desormeaux</t>
  </si>
  <si>
    <t>ORH de Comté d'Autray</t>
  </si>
  <si>
    <t xml:space="preserve"> Saint-Ignace-De-Loyola </t>
  </si>
  <si>
    <t>J0K 2P0</t>
  </si>
  <si>
    <t xml:space="preserve"> rue De Bonaventure</t>
  </si>
  <si>
    <t xml:space="preserve"> Saint-Norbert </t>
  </si>
  <si>
    <t>J0K 3C0</t>
  </si>
  <si>
    <t xml:space="preserve"> rue Aucoin</t>
  </si>
  <si>
    <t xml:space="preserve"> Berthierville </t>
  </si>
  <si>
    <t>J0K 1A0</t>
  </si>
  <si>
    <t xml:space="preserve"> Sainte-Élisabeth </t>
  </si>
  <si>
    <t>J0K 2J0</t>
  </si>
  <si>
    <t xml:space="preserve"> De Montcalm</t>
  </si>
  <si>
    <t xml:space="preserve"> rue Maskinongé</t>
  </si>
  <si>
    <t xml:space="preserve"> Ville de Saint-Gabriel </t>
  </si>
  <si>
    <t>J0K 2N0</t>
  </si>
  <si>
    <t xml:space="preserve"> boulevard Houle</t>
  </si>
  <si>
    <t xml:space="preserve"> rue Laroche</t>
  </si>
  <si>
    <t xml:space="preserve"> Lanoraie </t>
  </si>
  <si>
    <t>J0K 1E0</t>
  </si>
  <si>
    <t xml:space="preserve"> rue De La Fabrique</t>
  </si>
  <si>
    <t xml:space="preserve"> Saint-Cuthbert </t>
  </si>
  <si>
    <t>J0K 2C0</t>
  </si>
  <si>
    <t xml:space="preserve"> rue Bonin</t>
  </si>
  <si>
    <t xml:space="preserve"> Saint-Barthélemy </t>
  </si>
  <si>
    <t>J0K 1X0</t>
  </si>
  <si>
    <t xml:space="preserve"> rue Des Écoles</t>
  </si>
  <si>
    <t xml:space="preserve"> Désy</t>
  </si>
  <si>
    <t>OMH de Joliette</t>
  </si>
  <si>
    <t xml:space="preserve"> rue Saint-Pierre Sud</t>
  </si>
  <si>
    <t xml:space="preserve"> Joliette </t>
  </si>
  <si>
    <t>J6E 5Z3</t>
  </si>
  <si>
    <t xml:space="preserve"> rue Saint-Pierre Nord</t>
  </si>
  <si>
    <t>J6E 6X3</t>
  </si>
  <si>
    <t xml:space="preserve"> rue Saint-Antoine</t>
  </si>
  <si>
    <t>J6E 3S7</t>
  </si>
  <si>
    <t xml:space="preserve"> rue Beaudry Sud</t>
  </si>
  <si>
    <t>J6E 6B9</t>
  </si>
  <si>
    <t>J6E 7K6</t>
  </si>
  <si>
    <t>J6E 3T1</t>
  </si>
  <si>
    <t xml:space="preserve"> rue Flamand</t>
  </si>
  <si>
    <t>J6E 7H7</t>
  </si>
  <si>
    <t>J6E 7K5</t>
  </si>
  <si>
    <t xml:space="preserve"> rue Garneau</t>
  </si>
  <si>
    <t>J6E 8B1</t>
  </si>
  <si>
    <t xml:space="preserve"> rue Piette</t>
  </si>
  <si>
    <t>J6E 3V9</t>
  </si>
  <si>
    <t xml:space="preserve"> rue Boisvert</t>
  </si>
  <si>
    <t>J6E 6M3</t>
  </si>
  <si>
    <t>J6E 3P9</t>
  </si>
  <si>
    <t xml:space="preserve"> rue Richard</t>
  </si>
  <si>
    <t>J6E 2V2</t>
  </si>
  <si>
    <t>RÉGION LAVAL</t>
  </si>
  <si>
    <t>OMH de Laval
2023-01-01</t>
  </si>
  <si>
    <t>Total Parc HLM Laval</t>
  </si>
  <si>
    <t xml:space="preserve"> montée Du Moulin</t>
  </si>
  <si>
    <t xml:space="preserve"> Laval </t>
  </si>
  <si>
    <t>H7A 3R9</t>
  </si>
  <si>
    <t xml:space="preserve"> rue Vincent-Massey</t>
  </si>
  <si>
    <t>H7V 3M9</t>
  </si>
  <si>
    <t xml:space="preserve"> rue Brien</t>
  </si>
  <si>
    <t>H7V 1T1</t>
  </si>
  <si>
    <t xml:space="preserve"> avenue Dumouchel</t>
  </si>
  <si>
    <t>H7S 1J8</t>
  </si>
  <si>
    <t xml:space="preserve"> avenue Hector-Charland</t>
  </si>
  <si>
    <t>H7S 1Y6</t>
  </si>
  <si>
    <t xml:space="preserve"> boulevard Le Corbusier</t>
  </si>
  <si>
    <t>H7S 1Z4</t>
  </si>
  <si>
    <t xml:space="preserve"> rue Des Châteaux</t>
  </si>
  <si>
    <t>H7V 3T3</t>
  </si>
  <si>
    <t xml:space="preserve"> rue De La Butineuse</t>
  </si>
  <si>
    <t>H7K 2W8</t>
  </si>
  <si>
    <t xml:space="preserve"> boulevard Arthur-Sauvé</t>
  </si>
  <si>
    <t>H7R 3X4</t>
  </si>
  <si>
    <t xml:space="preserve"> boulevard Chomedey</t>
  </si>
  <si>
    <t>H7V 3T1</t>
  </si>
  <si>
    <t>H7V 4A1</t>
  </si>
  <si>
    <t xml:space="preserve"> boulevard De La Renaissance</t>
  </si>
  <si>
    <t>H7L 4L5</t>
  </si>
  <si>
    <t xml:space="preserve"> rue Sylvie</t>
  </si>
  <si>
    <t>H7X 2W7</t>
  </si>
  <si>
    <t xml:space="preserve"> rue Jubinville</t>
  </si>
  <si>
    <t>H7G 3E4</t>
  </si>
  <si>
    <t xml:space="preserve"> rue Thomas-Chapais</t>
  </si>
  <si>
    <t>H7V 3K3</t>
  </si>
  <si>
    <t xml:space="preserve"> rue Honore-Mercier</t>
  </si>
  <si>
    <t>H7V 3A5</t>
  </si>
  <si>
    <t xml:space="preserve"> rue Wilfrid-Laurier</t>
  </si>
  <si>
    <t>H7V 3E9</t>
  </si>
  <si>
    <t xml:space="preserve"> rue Henri-Bourassa</t>
  </si>
  <si>
    <t>H7V 1S5</t>
  </si>
  <si>
    <t xml:space="preserve"> boulevard Pie-X</t>
  </si>
  <si>
    <t>H7V 3A8</t>
  </si>
  <si>
    <t>H7V 1S4</t>
  </si>
  <si>
    <t>H7V 1S8</t>
  </si>
  <si>
    <t xml:space="preserve"> 79e Avenue</t>
  </si>
  <si>
    <t>H7V 3J1</t>
  </si>
  <si>
    <t xml:space="preserve"> boulevard Notre-Dame</t>
  </si>
  <si>
    <t>H7V 1R7</t>
  </si>
  <si>
    <t>H7V 3G1</t>
  </si>
  <si>
    <t>H7V 3K4</t>
  </si>
  <si>
    <t>H7V 1S6</t>
  </si>
  <si>
    <t xml:space="preserve"> avenue Albert-Duquesne</t>
  </si>
  <si>
    <t>H7S 1K6</t>
  </si>
  <si>
    <t xml:space="preserve"> boulevard Cartier Ouest</t>
  </si>
  <si>
    <t>H7N 5R3</t>
  </si>
  <si>
    <t xml:space="preserve"> rue Monod</t>
  </si>
  <si>
    <t>H7V 3T6</t>
  </si>
  <si>
    <t>H7R 3X8</t>
  </si>
  <si>
    <t xml:space="preserve"> chemin Du Sablon</t>
  </si>
  <si>
    <t>H7W 4H5</t>
  </si>
  <si>
    <t xml:space="preserve"> boulevard Lévesque Ouest</t>
  </si>
  <si>
    <t>H7W 2P2</t>
  </si>
  <si>
    <t>RÉGION MONTRÉAL</t>
  </si>
  <si>
    <t>OMH de Montréal
2023-01-01</t>
  </si>
  <si>
    <t>Total Parc HLM Montréal</t>
  </si>
  <si>
    <t xml:space="preserve"> rue Des Seigneurs</t>
  </si>
  <si>
    <t xml:space="preserve"> Montréal </t>
  </si>
  <si>
    <t>H3J 1Y2</t>
  </si>
  <si>
    <t xml:space="preserve"> rue Duff Court</t>
  </si>
  <si>
    <t xml:space="preserve"> Lachine </t>
  </si>
  <si>
    <t>H8S 1E2</t>
  </si>
  <si>
    <t>H8S 1E1</t>
  </si>
  <si>
    <t>H8S 1C9</t>
  </si>
  <si>
    <t>H8S 1C8</t>
  </si>
  <si>
    <t>H8S 1C7</t>
  </si>
  <si>
    <t>H8S 1C6</t>
  </si>
  <si>
    <t>H8S 1C5</t>
  </si>
  <si>
    <t xml:space="preserve"> rue Robin</t>
  </si>
  <si>
    <t>H2L 1V8</t>
  </si>
  <si>
    <t xml:space="preserve"> rue Saint-André</t>
  </si>
  <si>
    <t>H2L 3T7</t>
  </si>
  <si>
    <t xml:space="preserve"> rue Workman</t>
  </si>
  <si>
    <t>H3J 1L2</t>
  </si>
  <si>
    <t xml:space="preserve"> boulevard Robert</t>
  </si>
  <si>
    <t>H1Z 1Z3</t>
  </si>
  <si>
    <t xml:space="preserve"> allée Léo-Bricault</t>
  </si>
  <si>
    <t>H1Z 0B4</t>
  </si>
  <si>
    <t>H1Z 0B3</t>
  </si>
  <si>
    <t xml:space="preserve"> 25e Avenue</t>
  </si>
  <si>
    <t>H1Z 4A9</t>
  </si>
  <si>
    <t xml:space="preserve"> rue Jean-Rivard</t>
  </si>
  <si>
    <t>H1Z 2A9</t>
  </si>
  <si>
    <t xml:space="preserve"> rue Poupart</t>
  </si>
  <si>
    <t>H2K 3G4</t>
  </si>
  <si>
    <t xml:space="preserve"> rue Logan</t>
  </si>
  <si>
    <t>H2K 2C1</t>
  </si>
  <si>
    <t xml:space="preserve"> avenue Gascon</t>
  </si>
  <si>
    <t>H2K 2W3</t>
  </si>
  <si>
    <t xml:space="preserve"> rue Sainte-Catherine Est</t>
  </si>
  <si>
    <t>H1W 2G1</t>
  </si>
  <si>
    <t xml:space="preserve"> rue Forsyth</t>
  </si>
  <si>
    <t xml:space="preserve"> Pointe-Aux-Trembles </t>
  </si>
  <si>
    <t>H1A 3W6</t>
  </si>
  <si>
    <t>H1A 3X2</t>
  </si>
  <si>
    <t xml:space="preserve"> rue Notre-Dame Est</t>
  </si>
  <si>
    <t>H2Y 1C8</t>
  </si>
  <si>
    <t xml:space="preserve"> rue Saint-Paul Est</t>
  </si>
  <si>
    <t>H2Y 1H5</t>
  </si>
  <si>
    <t xml:space="preserve"> rue D'Iberville</t>
  </si>
  <si>
    <t>H2K 3C3</t>
  </si>
  <si>
    <t xml:space="preserve"> 18e Avenue</t>
  </si>
  <si>
    <t>H8S 3R1</t>
  </si>
  <si>
    <t xml:space="preserve"> avenue Victoria</t>
  </si>
  <si>
    <t>H3W 3G5</t>
  </si>
  <si>
    <t xml:space="preserve"> rue Préfontaine</t>
  </si>
  <si>
    <t>H1W 2N2</t>
  </si>
  <si>
    <t xml:space="preserve"> chemin De Bedford</t>
  </si>
  <si>
    <t>H3S 1G3</t>
  </si>
  <si>
    <t xml:space="preserve"> rue Saint-Antoine Ouest</t>
  </si>
  <si>
    <t>H3J 1A6</t>
  </si>
  <si>
    <t xml:space="preserve"> terrasse Elgin</t>
  </si>
  <si>
    <t>H3J 1E8</t>
  </si>
  <si>
    <t xml:space="preserve"> rue Saint-Martin</t>
  </si>
  <si>
    <t>H3J 1W8</t>
  </si>
  <si>
    <t>H3J 1E6</t>
  </si>
  <si>
    <t xml:space="preserve"> boulevard Pierre-Bernard</t>
  </si>
  <si>
    <t>H1K 2R4</t>
  </si>
  <si>
    <t xml:space="preserve"> allée Dumont</t>
  </si>
  <si>
    <t>H1K 2T3</t>
  </si>
  <si>
    <t>H8S 1G3</t>
  </si>
  <si>
    <t xml:space="preserve"> rue Saint-Timothée</t>
  </si>
  <si>
    <t>H2L 3P1</t>
  </si>
  <si>
    <t xml:space="preserve"> rue Delinelle</t>
  </si>
  <si>
    <t>H4C 3A6</t>
  </si>
  <si>
    <t xml:space="preserve"> rue Notre-Dame Ouest</t>
  </si>
  <si>
    <t>H4C 1T3</t>
  </si>
  <si>
    <t xml:space="preserve"> rue Richmond</t>
  </si>
  <si>
    <t>H3J 1V4</t>
  </si>
  <si>
    <t xml:space="preserve"> avenue Lionel-Groulx</t>
  </si>
  <si>
    <t>H3J 1J2</t>
  </si>
  <si>
    <t xml:space="preserve"> allée Sauvé</t>
  </si>
  <si>
    <t>H3L 1Z3</t>
  </si>
  <si>
    <t xml:space="preserve"> avenue André-Grasset</t>
  </si>
  <si>
    <t>H2M 2B2</t>
  </si>
  <si>
    <t>H4C 1E1</t>
  </si>
  <si>
    <t xml:space="preserve"> boulevard Rosemont</t>
  </si>
  <si>
    <t>H1X 1L5</t>
  </si>
  <si>
    <t xml:space="preserve"> rue Dufresne</t>
  </si>
  <si>
    <t>H2K 3K2</t>
  </si>
  <si>
    <t>H2L 4N9</t>
  </si>
  <si>
    <t xml:space="preserve"> rue Chartrand</t>
  </si>
  <si>
    <t xml:space="preserve"> Montréal-Nord </t>
  </si>
  <si>
    <t>H1G 3P6</t>
  </si>
  <si>
    <t xml:space="preserve"> rue Alexandre-Desève</t>
  </si>
  <si>
    <t>H2L 2W2</t>
  </si>
  <si>
    <t xml:space="preserve"> avenue Laurier Est</t>
  </si>
  <si>
    <t>H2T 1G4</t>
  </si>
  <si>
    <t xml:space="preserve"> rue Tupper</t>
  </si>
  <si>
    <t>H3H 2N2</t>
  </si>
  <si>
    <t xml:space="preserve"> avenue Henri-Julien</t>
  </si>
  <si>
    <t>H2T 2C8</t>
  </si>
  <si>
    <t>H1B 5M4</t>
  </si>
  <si>
    <t xml:space="preserve"> rue Saint-Charles</t>
  </si>
  <si>
    <t>H3K 1E6</t>
  </si>
  <si>
    <t xml:space="preserve"> avenue Du Mont-Royal Est</t>
  </si>
  <si>
    <t>H2J 1W3</t>
  </si>
  <si>
    <t xml:space="preserve"> rue Frontenac</t>
  </si>
  <si>
    <t>H2K 4R1</t>
  </si>
  <si>
    <t xml:space="preserve"> rue Darling</t>
  </si>
  <si>
    <t>H1W 2V9</t>
  </si>
  <si>
    <t xml:space="preserve"> avenue Hillside</t>
  </si>
  <si>
    <t xml:space="preserve"> Westmount </t>
  </si>
  <si>
    <t>H3Z 1V9</t>
  </si>
  <si>
    <t xml:space="preserve"> boulevard Saint-Michel</t>
  </si>
  <si>
    <t>H1Y 3G5</t>
  </si>
  <si>
    <t xml:space="preserve"> boulevard Crémazie Est</t>
  </si>
  <si>
    <t>H2P 1E6</t>
  </si>
  <si>
    <t xml:space="preserve"> boulevard René-Lévesque Est</t>
  </si>
  <si>
    <t>H2K 4R9</t>
  </si>
  <si>
    <t xml:space="preserve"> boulevard Décarie</t>
  </si>
  <si>
    <t>H3X 3Z8</t>
  </si>
  <si>
    <t xml:space="preserve"> rue Jean-Milot</t>
  </si>
  <si>
    <t xml:space="preserve"> Lasalle </t>
  </si>
  <si>
    <t>H8R 1X8</t>
  </si>
  <si>
    <t xml:space="preserve"> avenue Isabella</t>
  </si>
  <si>
    <t>H3W 3H3</t>
  </si>
  <si>
    <t xml:space="preserve"> rue Léo-Guindon</t>
  </si>
  <si>
    <t>H1K 5B5</t>
  </si>
  <si>
    <t xml:space="preserve"> rue Frank-Selke</t>
  </si>
  <si>
    <t>H3K 3J6</t>
  </si>
  <si>
    <t xml:space="preserve"> rue Lajeunesse</t>
  </si>
  <si>
    <t>H2R 3C3</t>
  </si>
  <si>
    <t xml:space="preserve"> boulevard Maurice-Duplessis</t>
  </si>
  <si>
    <t>H1E 7E2</t>
  </si>
  <si>
    <t xml:space="preserve"> rue Irène-Joly</t>
  </si>
  <si>
    <t>H1Z 4L1</t>
  </si>
  <si>
    <t>H1A 1V1</t>
  </si>
  <si>
    <t xml:space="preserve"> rue Dandurand</t>
  </si>
  <si>
    <t>H1Y 1T9</t>
  </si>
  <si>
    <t xml:space="preserve"> 9e Avenue</t>
  </si>
  <si>
    <t>H2A 3B7</t>
  </si>
  <si>
    <t>H3J 1V6</t>
  </si>
  <si>
    <t xml:space="preserve"> terrasse Coursol</t>
  </si>
  <si>
    <t>H3J 1B3</t>
  </si>
  <si>
    <t xml:space="preserve"> rue Berlinguet</t>
  </si>
  <si>
    <t>H1K 2H6</t>
  </si>
  <si>
    <t>H1K 2S9</t>
  </si>
  <si>
    <t xml:space="preserve"> rue De Forbin-Janson</t>
  </si>
  <si>
    <t>H1K 2K7</t>
  </si>
  <si>
    <t xml:space="preserve"> rue Saint-Donat</t>
  </si>
  <si>
    <t>H1K 3N8</t>
  </si>
  <si>
    <t xml:space="preserve"> rue Guy</t>
  </si>
  <si>
    <t>H3J 1T3</t>
  </si>
  <si>
    <t xml:space="preserve"> rue Delisle</t>
  </si>
  <si>
    <t>H3J 1K6</t>
  </si>
  <si>
    <t xml:space="preserve"> rue Vinet</t>
  </si>
  <si>
    <t>H3J 2E9</t>
  </si>
  <si>
    <t>H3J 1J1</t>
  </si>
  <si>
    <t xml:space="preserve"> rue Messier</t>
  </si>
  <si>
    <t>H2K 3R3</t>
  </si>
  <si>
    <t xml:space="preserve"> rue Gilford</t>
  </si>
  <si>
    <t>H2H 1G8</t>
  </si>
  <si>
    <t xml:space="preserve"> rue Meunier</t>
  </si>
  <si>
    <t>H3L 2Y9</t>
  </si>
  <si>
    <t xml:space="preserve"> rue Émile-Yelle</t>
  </si>
  <si>
    <t>H2M 1L1</t>
  </si>
  <si>
    <t xml:space="preserve"> rue Jacques-Rousseau</t>
  </si>
  <si>
    <t>H1E 1J2</t>
  </si>
  <si>
    <t>H1E 1J6</t>
  </si>
  <si>
    <t xml:space="preserve"> avenue Pierre-De Coubertin</t>
  </si>
  <si>
    <t>H1N 1T8</t>
  </si>
  <si>
    <t xml:space="preserve"> avenue Émile-Legrand</t>
  </si>
  <si>
    <t>H1N 3H6</t>
  </si>
  <si>
    <t xml:space="preserve"> rue Lyall</t>
  </si>
  <si>
    <t>H1N 3G7</t>
  </si>
  <si>
    <t xml:space="preserve"> rue Butternut</t>
  </si>
  <si>
    <t>H4C 3J8</t>
  </si>
  <si>
    <t xml:space="preserve"> rue Turgeon</t>
  </si>
  <si>
    <t>H4C 2N1</t>
  </si>
  <si>
    <t xml:space="preserve"> 19e Avenue</t>
  </si>
  <si>
    <t>H1X 2L6</t>
  </si>
  <si>
    <t>H1X 2P7</t>
  </si>
  <si>
    <t>H1G 3P4</t>
  </si>
  <si>
    <t>H2K 3K1</t>
  </si>
  <si>
    <t>H2K 3J6</t>
  </si>
  <si>
    <t xml:space="preserve"> boulevard Lasalle</t>
  </si>
  <si>
    <t xml:space="preserve"> Verdun </t>
  </si>
  <si>
    <t>H4H 2T2</t>
  </si>
  <si>
    <t xml:space="preserve"> boulevard Georges-Vanier</t>
  </si>
  <si>
    <t>H3J 2L9</t>
  </si>
  <si>
    <t xml:space="preserve"> 29e Avenue</t>
  </si>
  <si>
    <t>H1T 4A5</t>
  </si>
  <si>
    <t>H1T 3G9</t>
  </si>
  <si>
    <t>H1B 5T9</t>
  </si>
  <si>
    <t>H1X 3E9</t>
  </si>
  <si>
    <t xml:space="preserve"> avenue Bloomfield</t>
  </si>
  <si>
    <t>H3N 2G9</t>
  </si>
  <si>
    <t xml:space="preserve"> rue De La Visitation</t>
  </si>
  <si>
    <t>H2L 3C1</t>
  </si>
  <si>
    <t xml:space="preserve"> rue Wurtele</t>
  </si>
  <si>
    <t>H2K 2P9</t>
  </si>
  <si>
    <t xml:space="preserve"> rue Favard</t>
  </si>
  <si>
    <t>H3K 3E8</t>
  </si>
  <si>
    <t xml:space="preserve"> 13e Avenue</t>
  </si>
  <si>
    <t>H1X 3E2</t>
  </si>
  <si>
    <t xml:space="preserve"> rue De Bullion</t>
  </si>
  <si>
    <t>H2X 3A1</t>
  </si>
  <si>
    <t xml:space="preserve"> rue Rose-De-Lima</t>
  </si>
  <si>
    <t>H4C 2K9</t>
  </si>
  <si>
    <t xml:space="preserve"> rue Sainte-Marie</t>
  </si>
  <si>
    <t>H4C 1X6</t>
  </si>
  <si>
    <t xml:space="preserve"> rue Sherbrooke Est</t>
  </si>
  <si>
    <t>H1L 6L3</t>
  </si>
  <si>
    <t xml:space="preserve"> 8e Avenue</t>
  </si>
  <si>
    <t>H8S 3A8</t>
  </si>
  <si>
    <t xml:space="preserve"> boulevard Couture</t>
  </si>
  <si>
    <t xml:space="preserve"> Saint-Léonard </t>
  </si>
  <si>
    <t>H1P 3M1</t>
  </si>
  <si>
    <t>H1P 3L9</t>
  </si>
  <si>
    <t xml:space="preserve"> avenue D'Orléans</t>
  </si>
  <si>
    <t>H1W 3P9</t>
  </si>
  <si>
    <t xml:space="preserve"> avenue Valois</t>
  </si>
  <si>
    <t>H1W 3L7</t>
  </si>
  <si>
    <t xml:space="preserve"> rue Cuvillier</t>
  </si>
  <si>
    <t>H1W 2Z7</t>
  </si>
  <si>
    <t xml:space="preserve"> rue Moreau</t>
  </si>
  <si>
    <t>H1W 2L3</t>
  </si>
  <si>
    <t xml:space="preserve"> rue Viau</t>
  </si>
  <si>
    <t>H1V 3G6</t>
  </si>
  <si>
    <t xml:space="preserve"> boulevard Grand</t>
  </si>
  <si>
    <t>H4B 2W8</t>
  </si>
  <si>
    <t xml:space="preserve"> boulevard Saint-Joseph Est</t>
  </si>
  <si>
    <t>H1Y 2B5</t>
  </si>
  <si>
    <t>H1X 3K3</t>
  </si>
  <si>
    <t xml:space="preserve"> rue Jolicoeur</t>
  </si>
  <si>
    <t>H4E 1Y6</t>
  </si>
  <si>
    <t xml:space="preserve"> avenue Dawson</t>
  </si>
  <si>
    <t xml:space="preserve"> Dorval </t>
  </si>
  <si>
    <t>H9S 1X1</t>
  </si>
  <si>
    <t>H8S 2J6</t>
  </si>
  <si>
    <t xml:space="preserve"> rue De Lanaudière</t>
  </si>
  <si>
    <t>H2E 3A6</t>
  </si>
  <si>
    <t xml:space="preserve"> rue Drolet</t>
  </si>
  <si>
    <t>H2T 2H2</t>
  </si>
  <si>
    <t xml:space="preserve"> avenue Sainte-Croix</t>
  </si>
  <si>
    <t xml:space="preserve"> Saint-Laurent </t>
  </si>
  <si>
    <t>H4L 5J6</t>
  </si>
  <si>
    <t>H2K 4S2</t>
  </si>
  <si>
    <t>H2L 2T7</t>
  </si>
  <si>
    <t>H1A 1T1</t>
  </si>
  <si>
    <t xml:space="preserve"> boulevard Perras</t>
  </si>
  <si>
    <t>H1E 5M8</t>
  </si>
  <si>
    <t xml:space="preserve"> avenue Rondeau</t>
  </si>
  <si>
    <t xml:space="preserve"> Anjou </t>
  </si>
  <si>
    <t>H1K 4Z1</t>
  </si>
  <si>
    <t>H2C 2H1</t>
  </si>
  <si>
    <t xml:space="preserve"> rue Saint-Denis</t>
  </si>
  <si>
    <t>H2S 3R2</t>
  </si>
  <si>
    <t xml:space="preserve"> avenue Casgrain</t>
  </si>
  <si>
    <t>H2P 2K6</t>
  </si>
  <si>
    <t>H1Z 4L2</t>
  </si>
  <si>
    <t>H3X 2J6</t>
  </si>
  <si>
    <t xml:space="preserve"> 54e Rue</t>
  </si>
  <si>
    <t>H1Z 1G8</t>
  </si>
  <si>
    <t xml:space="preserve"> rue Cousineau</t>
  </si>
  <si>
    <t>H4K 2Y8</t>
  </si>
  <si>
    <t xml:space="preserve"> avenue Papineau</t>
  </si>
  <si>
    <t>H2K 4J1</t>
  </si>
  <si>
    <t xml:space="preserve"> rue Holy Cross</t>
  </si>
  <si>
    <t>H4E 2A6</t>
  </si>
  <si>
    <t xml:space="preserve"> avenue Walkley</t>
  </si>
  <si>
    <t>H4V 2M4</t>
  </si>
  <si>
    <t xml:space="preserve"> rue Hutchison</t>
  </si>
  <si>
    <t>H3N 1Y6</t>
  </si>
  <si>
    <t xml:space="preserve"> avenue Letourneux</t>
  </si>
  <si>
    <t>H1V 2M2</t>
  </si>
  <si>
    <t xml:space="preserve"> 51e Rue</t>
  </si>
  <si>
    <t>H1Z 1J2</t>
  </si>
  <si>
    <t xml:space="preserve"> rue Goyer</t>
  </si>
  <si>
    <t>H3S 1H9</t>
  </si>
  <si>
    <t>H3J 1E5</t>
  </si>
  <si>
    <t xml:space="preserve"> rue Saint-Jacques</t>
  </si>
  <si>
    <t>H3J 1H1</t>
  </si>
  <si>
    <t>H3J 1V5</t>
  </si>
  <si>
    <t>H3J 1W7</t>
  </si>
  <si>
    <t>H3J 1X1</t>
  </si>
  <si>
    <t>H3J 1W9</t>
  </si>
  <si>
    <t>H3J 1Y6</t>
  </si>
  <si>
    <t>H1K 2T2</t>
  </si>
  <si>
    <t>H1K 2T1</t>
  </si>
  <si>
    <t xml:space="preserve"> rue Joffre</t>
  </si>
  <si>
    <t>H1K 2T6</t>
  </si>
  <si>
    <t>H1K 2T5</t>
  </si>
  <si>
    <t>H1K 2R5</t>
  </si>
  <si>
    <t xml:space="preserve"> rue De Grosbois</t>
  </si>
  <si>
    <t>H1K 2E5</t>
  </si>
  <si>
    <t xml:space="preserve"> boulevard Lapointe</t>
  </si>
  <si>
    <t>H1K 3R2</t>
  </si>
  <si>
    <t>H1K 2H9</t>
  </si>
  <si>
    <t xml:space="preserve"> avenue Irwin</t>
  </si>
  <si>
    <t>H4E 2S9</t>
  </si>
  <si>
    <t xml:space="preserve"> avenue De Monts</t>
  </si>
  <si>
    <t>H4E 2T4</t>
  </si>
  <si>
    <t xml:space="preserve"> avenue Lamont</t>
  </si>
  <si>
    <t>H4E 2T9</t>
  </si>
  <si>
    <t xml:space="preserve"> avenue De Montmagny</t>
  </si>
  <si>
    <t>H4E 2W1</t>
  </si>
  <si>
    <t>H4C 1T1</t>
  </si>
  <si>
    <t>H3J 1J3</t>
  </si>
  <si>
    <t>H3J 1J5</t>
  </si>
  <si>
    <t xml:space="preserve"> avenue Des Érables</t>
  </si>
  <si>
    <t>H2E 2S2</t>
  </si>
  <si>
    <t>H3J 1K1</t>
  </si>
  <si>
    <t xml:space="preserve"> rue Quesnel</t>
  </si>
  <si>
    <t>H3J 1G8</t>
  </si>
  <si>
    <t>H3J 1G7</t>
  </si>
  <si>
    <t>H3J 1H8</t>
  </si>
  <si>
    <t xml:space="preserve"> rue Sauvé Ouest</t>
  </si>
  <si>
    <t xml:space="preserve"> rue Tolhurst</t>
  </si>
  <si>
    <t>H3L 3A1</t>
  </si>
  <si>
    <t xml:space="preserve"> allée Sauriol</t>
  </si>
  <si>
    <t>H3L 1Y1</t>
  </si>
  <si>
    <t>H3J 2B5</t>
  </si>
  <si>
    <t xml:space="preserve"> avenue Émile-Journault</t>
  </si>
  <si>
    <t>H2M 1K4</t>
  </si>
  <si>
    <t>H3J 1A4</t>
  </si>
  <si>
    <t xml:space="preserve"> rue Chatham</t>
  </si>
  <si>
    <t>H3J 1Z6</t>
  </si>
  <si>
    <t xml:space="preserve"> rue De Paris</t>
  </si>
  <si>
    <t>H3K 1T9</t>
  </si>
  <si>
    <t xml:space="preserve"> rue De Ryde</t>
  </si>
  <si>
    <t>H3K 1R6</t>
  </si>
  <si>
    <t xml:space="preserve"> rue Charon</t>
  </si>
  <si>
    <t>H3K 2N8</t>
  </si>
  <si>
    <t xml:space="preserve"> rue Augustin-Cantin</t>
  </si>
  <si>
    <t>H3K 1C7</t>
  </si>
  <si>
    <t xml:space="preserve"> rue Saint-Ferdinand</t>
  </si>
  <si>
    <t>H4C 2S8</t>
  </si>
  <si>
    <t xml:space="preserve"> rue Dagenais</t>
  </si>
  <si>
    <t>H4C 1L7</t>
  </si>
  <si>
    <t xml:space="preserve"> rue Sainte-Émilie</t>
  </si>
  <si>
    <t>H4C 2B5</t>
  </si>
  <si>
    <t>H4C 1K1</t>
  </si>
  <si>
    <t xml:space="preserve"> rue Lenoir</t>
  </si>
  <si>
    <t>H4C 2Z4</t>
  </si>
  <si>
    <t>H4C 2M2</t>
  </si>
  <si>
    <t>H4C 2M1</t>
  </si>
  <si>
    <t xml:space="preserve"> rue Saint-Ambroise</t>
  </si>
  <si>
    <t>H4C 2C3</t>
  </si>
  <si>
    <t>H4C 1C9</t>
  </si>
  <si>
    <t xml:space="preserve"> allée De Bellechasse</t>
  </si>
  <si>
    <t>H1X 1J8</t>
  </si>
  <si>
    <t>H1X 1J9</t>
  </si>
  <si>
    <t>H1X 2P8</t>
  </si>
  <si>
    <t xml:space="preserve"> rue Galt</t>
  </si>
  <si>
    <t>H4E 1J6</t>
  </si>
  <si>
    <t xml:space="preserve"> rue Le Caron</t>
  </si>
  <si>
    <t>H4E 1K5</t>
  </si>
  <si>
    <t xml:space="preserve"> rue De Villiers</t>
  </si>
  <si>
    <t>H4E 1L1</t>
  </si>
  <si>
    <t xml:space="preserve"> rue Théodore</t>
  </si>
  <si>
    <t>H1V 3C1</t>
  </si>
  <si>
    <t xml:space="preserve"> rue Clark</t>
  </si>
  <si>
    <t>H2S 3E8</t>
  </si>
  <si>
    <t>H4C 1X7</t>
  </si>
  <si>
    <t xml:space="preserve"> rue Sainte-Marguerite</t>
  </si>
  <si>
    <t>H4C 2W6</t>
  </si>
  <si>
    <t xml:space="preserve"> rue Saint-Philippe</t>
  </si>
  <si>
    <t>H4C 2T9</t>
  </si>
  <si>
    <t>H4C 3K7</t>
  </si>
  <si>
    <t>H4C 2N2</t>
  </si>
  <si>
    <t>H4C 2M9</t>
  </si>
  <si>
    <t xml:space="preserve"> avenue Gatineau</t>
  </si>
  <si>
    <t>H3T 1Z9</t>
  </si>
  <si>
    <t xml:space="preserve"> rue Davidson</t>
  </si>
  <si>
    <t>H1W 2Y7</t>
  </si>
  <si>
    <t>H2K 2B6</t>
  </si>
  <si>
    <t xml:space="preserve"> rue Rivard</t>
  </si>
  <si>
    <t>H2L 4H7</t>
  </si>
  <si>
    <t xml:space="preserve"> avenue Laval</t>
  </si>
  <si>
    <t>H2W 2J8</t>
  </si>
  <si>
    <t xml:space="preserve"> avenue Coloniale</t>
  </si>
  <si>
    <t>H2W 2C5</t>
  </si>
  <si>
    <t>H3J 1V3</t>
  </si>
  <si>
    <t xml:space="preserve"> rue Jogues</t>
  </si>
  <si>
    <t>H4E 4J2</t>
  </si>
  <si>
    <t xml:space="preserve"> rue de la Sucrerie</t>
  </si>
  <si>
    <t>H3K 3E7</t>
  </si>
  <si>
    <t>H4E 4J7</t>
  </si>
  <si>
    <t xml:space="preserve"> avenue Rosedale</t>
  </si>
  <si>
    <t>H4V 2H9</t>
  </si>
  <si>
    <t xml:space="preserve"> boulevard Gouin Est</t>
  </si>
  <si>
    <t>H1G 6E2</t>
  </si>
  <si>
    <t xml:space="preserve"> rue Beaudoin</t>
  </si>
  <si>
    <t>H4C 2Y3</t>
  </si>
  <si>
    <t>H3J 1G6</t>
  </si>
  <si>
    <t xml:space="preserve"> rue Charlevoix</t>
  </si>
  <si>
    <t>H3J 2M3</t>
  </si>
  <si>
    <t xml:space="preserve"> rue Dominion</t>
  </si>
  <si>
    <t>H3J 2M2</t>
  </si>
  <si>
    <t>H3J 1A8</t>
  </si>
  <si>
    <t>H2K 3C1</t>
  </si>
  <si>
    <t>H2G 2Y7</t>
  </si>
  <si>
    <t>H1V 2L8</t>
  </si>
  <si>
    <t>H1V 2L9</t>
  </si>
  <si>
    <t xml:space="preserve"> avenue De La Salle</t>
  </si>
  <si>
    <t>H1V 2J3</t>
  </si>
  <si>
    <t xml:space="preserve"> avenue Bourbonnière</t>
  </si>
  <si>
    <t>H1W 3N1</t>
  </si>
  <si>
    <t>H2M 2T6</t>
  </si>
  <si>
    <t xml:space="preserve"> rue Rachel Est</t>
  </si>
  <si>
    <t>H1X 3G4</t>
  </si>
  <si>
    <t>H2L 3A6</t>
  </si>
  <si>
    <t xml:space="preserve"> avenue De Chaumont</t>
  </si>
  <si>
    <t>H1K 1N9</t>
  </si>
  <si>
    <t xml:space="preserve"> avenue Souligny</t>
  </si>
  <si>
    <t>H1L 6N3</t>
  </si>
  <si>
    <t>H3S 2V5</t>
  </si>
  <si>
    <t xml:space="preserve"> rue Villeray</t>
  </si>
  <si>
    <t>H2R 3A6</t>
  </si>
  <si>
    <t>H3X 3Z4</t>
  </si>
  <si>
    <t xml:space="preserve"> avenue Girouard</t>
  </si>
  <si>
    <t>H4A 3S6</t>
  </si>
  <si>
    <t xml:space="preserve"> boulevard Monk</t>
  </si>
  <si>
    <t>H4E 4L1</t>
  </si>
  <si>
    <t>H2G 2Y9</t>
  </si>
  <si>
    <t xml:space="preserve"> rue Dorion</t>
  </si>
  <si>
    <t>H2K 4B4</t>
  </si>
  <si>
    <t xml:space="preserve"> rue De Champlain</t>
  </si>
  <si>
    <t>H2L 2S8</t>
  </si>
  <si>
    <t xml:space="preserve"> rue Canning</t>
  </si>
  <si>
    <t>H3J 2M4</t>
  </si>
  <si>
    <t xml:space="preserve"> rue Knox</t>
  </si>
  <si>
    <t>H3K 1R3</t>
  </si>
  <si>
    <t xml:space="preserve"> rue Soulanges</t>
  </si>
  <si>
    <t>H3K 2L6</t>
  </si>
  <si>
    <t xml:space="preserve"> boulevard Henri-Bourassa Est</t>
  </si>
  <si>
    <t>H2B 3B8</t>
  </si>
  <si>
    <t xml:space="preserve"> avenue Champagneur</t>
  </si>
  <si>
    <t>H3N 2J8</t>
  </si>
  <si>
    <t xml:space="preserve"> rue Sherbrooke Ouest</t>
  </si>
  <si>
    <t>H3A 2V7</t>
  </si>
  <si>
    <t>H2L 2W1</t>
  </si>
  <si>
    <t>H2L 2S5</t>
  </si>
  <si>
    <t>H2L 3C4</t>
  </si>
  <si>
    <t>H2W 2B7</t>
  </si>
  <si>
    <t>H2L 3E1</t>
  </si>
  <si>
    <t>H4C 3L4</t>
  </si>
  <si>
    <t xml:space="preserve"> avenue De L'Hôtel-De-Ville</t>
  </si>
  <si>
    <t>H2T 2B1</t>
  </si>
  <si>
    <t>H2L 3W2</t>
  </si>
  <si>
    <t>H2W 2C6</t>
  </si>
  <si>
    <t>H3L 3R7</t>
  </si>
  <si>
    <t xml:space="preserve"> avenue De Chateaubriand</t>
  </si>
  <si>
    <t>H2S 2N7</t>
  </si>
  <si>
    <t>H2L 2S9</t>
  </si>
  <si>
    <t xml:space="preserve"> rue Wolfe</t>
  </si>
  <si>
    <t>H2L 3K1</t>
  </si>
  <si>
    <t>H3K 2Y4</t>
  </si>
  <si>
    <t>H3K 2Y2</t>
  </si>
  <si>
    <t xml:space="preserve"> rue Jardin</t>
  </si>
  <si>
    <t>H3K 2L5</t>
  </si>
  <si>
    <t>H3K 2L4</t>
  </si>
  <si>
    <t xml:space="preserve"> rue Saint-Augustin</t>
  </si>
  <si>
    <t>H4C 2N5</t>
  </si>
  <si>
    <t xml:space="preserve"> boulevard Châteauneuf</t>
  </si>
  <si>
    <t>H1K 4G3</t>
  </si>
  <si>
    <t xml:space="preserve"> avenue Maywood</t>
  </si>
  <si>
    <t xml:space="preserve"> Pointe-Claire </t>
  </si>
  <si>
    <t>H9R 5A6</t>
  </si>
  <si>
    <t>H8S 4E4</t>
  </si>
  <si>
    <t xml:space="preserve"> rue Gamelin</t>
  </si>
  <si>
    <t>H8P 3L6</t>
  </si>
  <si>
    <t>H2L 3W3</t>
  </si>
  <si>
    <t xml:space="preserve"> rue Jean-Talon Est</t>
  </si>
  <si>
    <t>H2A 3N6</t>
  </si>
  <si>
    <t>H2H 2R5</t>
  </si>
  <si>
    <t>H2J 1R6</t>
  </si>
  <si>
    <t>H2R 3B6</t>
  </si>
  <si>
    <t>H2L 2W3</t>
  </si>
  <si>
    <t xml:space="preserve"> rue Jarry Est</t>
  </si>
  <si>
    <t>H1P 3G5</t>
  </si>
  <si>
    <t>H1P 3G4</t>
  </si>
  <si>
    <t xml:space="preserve"> avenue Jeanne-D'Arc</t>
  </si>
  <si>
    <t>H1X 2G1</t>
  </si>
  <si>
    <t xml:space="preserve"> rue Masson</t>
  </si>
  <si>
    <t>H1X 1T6</t>
  </si>
  <si>
    <t>H2X 3S2</t>
  </si>
  <si>
    <t xml:space="preserve"> boulevard René-Lévesque Ouest</t>
  </si>
  <si>
    <t>H3H 2P9</t>
  </si>
  <si>
    <t xml:space="preserve"> chemin Upper-Lachine</t>
  </si>
  <si>
    <t>H4A 3S1</t>
  </si>
  <si>
    <t xml:space="preserve"> avenue De Monkland</t>
  </si>
  <si>
    <t>H4A 3R9</t>
  </si>
  <si>
    <t xml:space="preserve"> rue Durocher</t>
  </si>
  <si>
    <t>H3N 2X6</t>
  </si>
  <si>
    <t>H8S 4E3</t>
  </si>
  <si>
    <t>H8P 3N1</t>
  </si>
  <si>
    <t>H1G 6J8</t>
  </si>
  <si>
    <t>H4G 3G9</t>
  </si>
  <si>
    <t>H1Z 4H2</t>
  </si>
  <si>
    <t>H2P 2H6</t>
  </si>
  <si>
    <t xml:space="preserve"> rue Everett</t>
  </si>
  <si>
    <t>H2A 3N8</t>
  </si>
  <si>
    <t xml:space="preserve"> rue De Terrebonne</t>
  </si>
  <si>
    <t>H4B 2Z4</t>
  </si>
  <si>
    <t xml:space="preserve"> rue Beaubien Est</t>
  </si>
  <si>
    <t>H2S 1S2</t>
  </si>
  <si>
    <t xml:space="preserve"> rue Boyer</t>
  </si>
  <si>
    <t>H2S 2H8</t>
  </si>
  <si>
    <t xml:space="preserve"> avenue Ouellette</t>
  </si>
  <si>
    <t>H8R 4B5</t>
  </si>
  <si>
    <t xml:space="preserve"> Sainte-Anne-De-Bellevue </t>
  </si>
  <si>
    <t>H9X 1M9</t>
  </si>
  <si>
    <t>H4L 5C9</t>
  </si>
  <si>
    <t xml:space="preserve"> rue Bannantyne</t>
  </si>
  <si>
    <t>H4G 3H4</t>
  </si>
  <si>
    <t xml:space="preserve"> avenue Ducharme</t>
  </si>
  <si>
    <t xml:space="preserve"> Outremont </t>
  </si>
  <si>
    <t>H2V 1E8</t>
  </si>
  <si>
    <t xml:space="preserve"> rue De Ville-Marie</t>
  </si>
  <si>
    <t>H1V 3J6</t>
  </si>
  <si>
    <t>H1V 3J7</t>
  </si>
  <si>
    <t xml:space="preserve"> rue Chapleau</t>
  </si>
  <si>
    <t>H2G 2E1</t>
  </si>
  <si>
    <t xml:space="preserve"> boulevard Saint-Jean-Baptiste</t>
  </si>
  <si>
    <t>H1B 3Z8</t>
  </si>
  <si>
    <t>H2L 3T3</t>
  </si>
  <si>
    <t xml:space="preserve"> avenue De Darlington</t>
  </si>
  <si>
    <t>H3S 2K1</t>
  </si>
  <si>
    <t xml:space="preserve"> avenue Aird</t>
  </si>
  <si>
    <t>H1V 3S3</t>
  </si>
  <si>
    <t>H1X 3G9</t>
  </si>
  <si>
    <t xml:space="preserve"> avenue Mountain Sights</t>
  </si>
  <si>
    <t>H4P 2S1</t>
  </si>
  <si>
    <t>H2K 2Y4</t>
  </si>
  <si>
    <t>H2K 2Y3</t>
  </si>
  <si>
    <t xml:space="preserve"> avenue Charland</t>
  </si>
  <si>
    <t>H1Z 1B2</t>
  </si>
  <si>
    <t>H2W 1X4</t>
  </si>
  <si>
    <t>H2K 4H8</t>
  </si>
  <si>
    <t xml:space="preserve"> rue Berri</t>
  </si>
  <si>
    <t>H3L 3T4</t>
  </si>
  <si>
    <t>H2E 3A5</t>
  </si>
  <si>
    <t xml:space="preserve"> rue Cartier</t>
  </si>
  <si>
    <t>H2K 4E9</t>
  </si>
  <si>
    <t>H2E 3A1</t>
  </si>
  <si>
    <t>H2E 2H5</t>
  </si>
  <si>
    <t>H2E 3A7</t>
  </si>
  <si>
    <t xml:space="preserve"> 15e Avenue</t>
  </si>
  <si>
    <t>H1Z 3N9</t>
  </si>
  <si>
    <t>H4E 3H1</t>
  </si>
  <si>
    <t xml:space="preserve"> avenue Beaumont</t>
  </si>
  <si>
    <t>H3N 1T6</t>
  </si>
  <si>
    <t xml:space="preserve"> boulevard Shevchenko</t>
  </si>
  <si>
    <t>H8N 3B1</t>
  </si>
  <si>
    <t>H2T 1C5</t>
  </si>
  <si>
    <t>H3K 2N9</t>
  </si>
  <si>
    <t xml:space="preserve"> rue Saint-Dominique</t>
  </si>
  <si>
    <t>H2W 2A6</t>
  </si>
  <si>
    <t xml:space="preserve"> rue Aylwin</t>
  </si>
  <si>
    <t>H1W 3B5</t>
  </si>
  <si>
    <t xml:space="preserve"> rue D'Hibernia</t>
  </si>
  <si>
    <t>H3K 2T7</t>
  </si>
  <si>
    <t xml:space="preserve"> avenue Plamondon</t>
  </si>
  <si>
    <t>H3S 1L8</t>
  </si>
  <si>
    <t xml:space="preserve"> avenue Benny</t>
  </si>
  <si>
    <t>H4B 2S2</t>
  </si>
  <si>
    <t xml:space="preserve"> boulevard Pie-IX</t>
  </si>
  <si>
    <t>H1V 3T6</t>
  </si>
  <si>
    <t>H1Z 4K9</t>
  </si>
  <si>
    <t>H2S 3P8</t>
  </si>
  <si>
    <t>H1Z 4B2</t>
  </si>
  <si>
    <t xml:space="preserve"> 24e Avenue</t>
  </si>
  <si>
    <t>H1Z 3Z5</t>
  </si>
  <si>
    <t xml:space="preserve"> rue De Bordeaux</t>
  </si>
  <si>
    <t>H2E 2M5</t>
  </si>
  <si>
    <t xml:space="preserve"> boulevard Rodolphe-Forget</t>
  </si>
  <si>
    <t>H1E 7G3</t>
  </si>
  <si>
    <t>H2H 1T3</t>
  </si>
  <si>
    <t>H1Z 1C5</t>
  </si>
  <si>
    <t xml:space="preserve"> avenue Christophe-Colomb</t>
  </si>
  <si>
    <t>H2S 2G5</t>
  </si>
  <si>
    <t xml:space="preserve"> rue Duchesneau</t>
  </si>
  <si>
    <t>H1L 6P7</t>
  </si>
  <si>
    <t>H4C 3P1</t>
  </si>
  <si>
    <t>H1V 3B9</t>
  </si>
  <si>
    <t xml:space="preserve"> rue Ontario Est</t>
  </si>
  <si>
    <t>H2K 1W1</t>
  </si>
  <si>
    <t xml:space="preserve"> rue La Fontaine</t>
  </si>
  <si>
    <t>H1V 1R2</t>
  </si>
  <si>
    <t>H2T 2E5</t>
  </si>
  <si>
    <t>H1V 2N6</t>
  </si>
  <si>
    <t xml:space="preserve"> rue Desnoyers</t>
  </si>
  <si>
    <t>H4C 3E2</t>
  </si>
  <si>
    <t xml:space="preserve"> rue Walnut</t>
  </si>
  <si>
    <t>H4C 3E5</t>
  </si>
  <si>
    <t xml:space="preserve"> avenue Linton</t>
  </si>
  <si>
    <t>H3S 1T5</t>
  </si>
  <si>
    <t xml:space="preserve"> rue Jeanne-Mance</t>
  </si>
  <si>
    <t>H2V 4K9</t>
  </si>
  <si>
    <t xml:space="preserve"> avenue De Lorimier</t>
  </si>
  <si>
    <t>H2E 2P2</t>
  </si>
  <si>
    <t xml:space="preserve"> 10e Avenue</t>
  </si>
  <si>
    <t>H8S 3G3</t>
  </si>
  <si>
    <t>H2V 3R9</t>
  </si>
  <si>
    <t>H1X 1W9</t>
  </si>
  <si>
    <t xml:space="preserve"> avenue Barclay</t>
  </si>
  <si>
    <t>H3W 1C7</t>
  </si>
  <si>
    <t>H2A 2M3</t>
  </si>
  <si>
    <t xml:space="preserve"> rue De Rouen</t>
  </si>
  <si>
    <t>H2K 1L7</t>
  </si>
  <si>
    <t xml:space="preserve"> rue De Chambly</t>
  </si>
  <si>
    <t>H1W 3J9</t>
  </si>
  <si>
    <t>H2T 1G1</t>
  </si>
  <si>
    <t xml:space="preserve"> avenue De Gaspé</t>
  </si>
  <si>
    <t>H2S 2X7</t>
  </si>
  <si>
    <t>H2S 2S7</t>
  </si>
  <si>
    <t>H2G 2V7</t>
  </si>
  <si>
    <t xml:space="preserve"> place Richmond</t>
  </si>
  <si>
    <t>H3J 1V7</t>
  </si>
  <si>
    <t>H3J 1A2</t>
  </si>
  <si>
    <t>H3J 1A3</t>
  </si>
  <si>
    <t>H3J 1G9</t>
  </si>
  <si>
    <t>H3J 1W5</t>
  </si>
  <si>
    <t>H3J 1W6</t>
  </si>
  <si>
    <t>H3J 1Y4</t>
  </si>
  <si>
    <t>H3J 1E7</t>
  </si>
  <si>
    <t>H3J 1B6</t>
  </si>
  <si>
    <t>H3J 1B5</t>
  </si>
  <si>
    <t>H3J 1B4</t>
  </si>
  <si>
    <t xml:space="preserve"> rue Farly</t>
  </si>
  <si>
    <t>H2M 1K5</t>
  </si>
  <si>
    <t xml:space="preserve"> avenue Laflamme</t>
  </si>
  <si>
    <t>H2M 1H8</t>
  </si>
  <si>
    <t>H2M 1J3</t>
  </si>
  <si>
    <t>H2M 1J2</t>
  </si>
  <si>
    <t>H1M 1G9</t>
  </si>
  <si>
    <t xml:space="preserve"> avenue Albani</t>
  </si>
  <si>
    <t>H1M 2J5</t>
  </si>
  <si>
    <t xml:space="preserve"> allée Des Châtaigniers</t>
  </si>
  <si>
    <t>H1M 2J6</t>
  </si>
  <si>
    <t xml:space="preserve"> allée Des Pruches</t>
  </si>
  <si>
    <t>H1M 1E6</t>
  </si>
  <si>
    <t xml:space="preserve"> avenue De Charette</t>
  </si>
  <si>
    <t>H1M 1E3</t>
  </si>
  <si>
    <t xml:space="preserve"> rue Du Quesne</t>
  </si>
  <si>
    <t>H1M 2K6</t>
  </si>
  <si>
    <t xml:space="preserve"> allée Des Tilleuls</t>
  </si>
  <si>
    <t>H1M 1G3</t>
  </si>
  <si>
    <t>H1M 2J7</t>
  </si>
  <si>
    <t>H1V 3C7</t>
  </si>
  <si>
    <t>H1V 3J2</t>
  </si>
  <si>
    <t>H1V 1B2</t>
  </si>
  <si>
    <t>H2M 1Z8</t>
  </si>
  <si>
    <t xml:space="preserve"> place De La Colombière</t>
  </si>
  <si>
    <t>H2M 1B8</t>
  </si>
  <si>
    <t xml:space="preserve"> rue De Louvain Est</t>
  </si>
  <si>
    <t>H2M 1B4</t>
  </si>
  <si>
    <t xml:space="preserve"> avenue Olivier-Maurault</t>
  </si>
  <si>
    <t>H2M 1Z5</t>
  </si>
  <si>
    <t xml:space="preserve"> avenue Atwater</t>
  </si>
  <si>
    <t>H3J 2J7</t>
  </si>
  <si>
    <t>H3J 1L7</t>
  </si>
  <si>
    <t>H3J 1K7</t>
  </si>
  <si>
    <t>H3J 1L4</t>
  </si>
  <si>
    <t>H3J 1N1</t>
  </si>
  <si>
    <t xml:space="preserve"> rue Paxton</t>
  </si>
  <si>
    <t>H3J 1L1</t>
  </si>
  <si>
    <t>H3J 2C1</t>
  </si>
  <si>
    <t>H3J 1B1</t>
  </si>
  <si>
    <t>H2E 2S3</t>
  </si>
  <si>
    <t xml:space="preserve"> rue Henri-Brien</t>
  </si>
  <si>
    <t>H2E 1B8</t>
  </si>
  <si>
    <t xml:space="preserve"> rue Wellington</t>
  </si>
  <si>
    <t>H3K 1X2</t>
  </si>
  <si>
    <t xml:space="preserve"> boulevard De La Vérendrye</t>
  </si>
  <si>
    <t>H4E 3S2</t>
  </si>
  <si>
    <t>H4E 3S1</t>
  </si>
  <si>
    <t xml:space="preserve"> rue Coursol</t>
  </si>
  <si>
    <t>H3J 1C4</t>
  </si>
  <si>
    <t>H3J 1B8</t>
  </si>
  <si>
    <t xml:space="preserve"> rue Joliette</t>
  </si>
  <si>
    <t>H1W 3E4</t>
  </si>
  <si>
    <t>H1W 3E3</t>
  </si>
  <si>
    <t>H3J 1Y5</t>
  </si>
  <si>
    <t>H3J 1B7</t>
  </si>
  <si>
    <t>H2X 3A3</t>
  </si>
  <si>
    <t>H2T 1W2</t>
  </si>
  <si>
    <t>H2H 2C5</t>
  </si>
  <si>
    <t>H2W 2L2</t>
  </si>
  <si>
    <t>H2T 1T7</t>
  </si>
  <si>
    <t xml:space="preserve"> rue De Coleraine</t>
  </si>
  <si>
    <t>H3K 1S4</t>
  </si>
  <si>
    <t>H3K 1E4</t>
  </si>
  <si>
    <t>H1E 1J4</t>
  </si>
  <si>
    <t>H1E 1J1</t>
  </si>
  <si>
    <t>H1E 1J3</t>
  </si>
  <si>
    <t>H1E 1J5</t>
  </si>
  <si>
    <t xml:space="preserve"> avenue Jean-Jalbot</t>
  </si>
  <si>
    <t>H1E 1V4</t>
  </si>
  <si>
    <t xml:space="preserve"> avenue Jean-Rainaud</t>
  </si>
  <si>
    <t>H1E 1V2</t>
  </si>
  <si>
    <t xml:space="preserve"> avenue Guillaume-Richard</t>
  </si>
  <si>
    <t>H1E 1T9</t>
  </si>
  <si>
    <t xml:space="preserve"> avenue Élie-Beauregard</t>
  </si>
  <si>
    <t>H1E 1T7</t>
  </si>
  <si>
    <t>H1E 1T6</t>
  </si>
  <si>
    <t xml:space="preserve"> avenue Nicolas-Joly</t>
  </si>
  <si>
    <t>H1E 1V1</t>
  </si>
  <si>
    <t xml:space="preserve"> avenue De Colombet</t>
  </si>
  <si>
    <t>H1E 1V3</t>
  </si>
  <si>
    <t>H4C 1Z7</t>
  </si>
  <si>
    <t>H2L 3H8</t>
  </si>
  <si>
    <t xml:space="preserve"> rue Beaudry</t>
  </si>
  <si>
    <t>H2L 3G3</t>
  </si>
  <si>
    <t>H2L 4L4</t>
  </si>
  <si>
    <t>H2L 3G1</t>
  </si>
  <si>
    <t>H2K 2Y6</t>
  </si>
  <si>
    <t xml:space="preserve"> rue Florian</t>
  </si>
  <si>
    <t>H2K 2P4</t>
  </si>
  <si>
    <t xml:space="preserve"> rue Lespérance</t>
  </si>
  <si>
    <t>H2K 2N9</t>
  </si>
  <si>
    <t>H2J 1N5</t>
  </si>
  <si>
    <t>H4C 2T7</t>
  </si>
  <si>
    <t>H1X 3C5</t>
  </si>
  <si>
    <t xml:space="preserve"> avenue Querbes</t>
  </si>
  <si>
    <t>H3N 2B7</t>
  </si>
  <si>
    <t>H4C 1N1</t>
  </si>
  <si>
    <t>H4C 3K2</t>
  </si>
  <si>
    <t>H4C 1N6</t>
  </si>
  <si>
    <t>H3J 1J4</t>
  </si>
  <si>
    <t xml:space="preserve"> rue Fabre</t>
  </si>
  <si>
    <t>H2E 2B4</t>
  </si>
  <si>
    <t>H2G 3A7</t>
  </si>
  <si>
    <t>H2L 3P6</t>
  </si>
  <si>
    <t xml:space="preserve"> rue Plessis</t>
  </si>
  <si>
    <t>H2L 2X6</t>
  </si>
  <si>
    <t>H2L 3A1</t>
  </si>
  <si>
    <t>H2L 3H7</t>
  </si>
  <si>
    <t>H2L 2V9</t>
  </si>
  <si>
    <t xml:space="preserve"> rue Le Ber</t>
  </si>
  <si>
    <t>H3K 3C9</t>
  </si>
  <si>
    <t xml:space="preserve"> rue Ropery</t>
  </si>
  <si>
    <t>H3K 2W7</t>
  </si>
  <si>
    <t xml:space="preserve"> rue Grand Trunk</t>
  </si>
  <si>
    <t>H3K 1M5</t>
  </si>
  <si>
    <t>H3K 1L5</t>
  </si>
  <si>
    <t>H3K 1E7</t>
  </si>
  <si>
    <t>H3K 1L7</t>
  </si>
  <si>
    <t xml:space="preserve"> rue Du Centre</t>
  </si>
  <si>
    <t>H3K 1K1</t>
  </si>
  <si>
    <t>H3K 1N1</t>
  </si>
  <si>
    <t>H3K 1M9</t>
  </si>
  <si>
    <t>H4C 2X7</t>
  </si>
  <si>
    <t>H4C 2T2</t>
  </si>
  <si>
    <t>H1W 3J4</t>
  </si>
  <si>
    <t>H1W 1V4</t>
  </si>
  <si>
    <t>H1W 3H8</t>
  </si>
  <si>
    <t>H1W 3P2</t>
  </si>
  <si>
    <t>H1V 2V6</t>
  </si>
  <si>
    <t>H1V 3N6</t>
  </si>
  <si>
    <t>H1W 3G7</t>
  </si>
  <si>
    <t>H1W 3A6</t>
  </si>
  <si>
    <t>H1V 1N3</t>
  </si>
  <si>
    <t>H2K 3C4</t>
  </si>
  <si>
    <t xml:space="preserve"> rue Hogan</t>
  </si>
  <si>
    <t>H2K 2S9</t>
  </si>
  <si>
    <t>H2K 3G5</t>
  </si>
  <si>
    <t xml:space="preserve"> boulevard De Maisonneuve Est</t>
  </si>
  <si>
    <t>H2K 4K8</t>
  </si>
  <si>
    <t xml:space="preserve"> rue De Mentana</t>
  </si>
  <si>
    <t>H2L 3S2</t>
  </si>
  <si>
    <t>H2L 3W4</t>
  </si>
  <si>
    <t>H3J 1V8</t>
  </si>
  <si>
    <t>H3J 2L3</t>
  </si>
  <si>
    <t xml:space="preserve"> rue Fleury Est</t>
  </si>
  <si>
    <t>H2B 3B1</t>
  </si>
  <si>
    <t>H3K 1R8</t>
  </si>
  <si>
    <t xml:space="preserve"> rue Mullins</t>
  </si>
  <si>
    <t>H3K 1P1</t>
  </si>
  <si>
    <t xml:space="preserve"> rue De Liverpool</t>
  </si>
  <si>
    <t>H3K 2T1</t>
  </si>
  <si>
    <t>H3K 2T4</t>
  </si>
  <si>
    <t>H3K 1L1</t>
  </si>
  <si>
    <t>H3K 1K8</t>
  </si>
  <si>
    <t>H3K 1C8</t>
  </si>
  <si>
    <t xml:space="preserve"> rue Island</t>
  </si>
  <si>
    <t>H3K 2M9</t>
  </si>
  <si>
    <t>H2M 2E5</t>
  </si>
  <si>
    <t>H2L 4P7</t>
  </si>
  <si>
    <t>H4C 2T8</t>
  </si>
  <si>
    <t>H3J 1J8</t>
  </si>
  <si>
    <t>H2T 2E6</t>
  </si>
  <si>
    <t>H2L 4S3</t>
  </si>
  <si>
    <t>H2L 3H5</t>
  </si>
  <si>
    <t>H2R 3B2</t>
  </si>
  <si>
    <t>H4C 3L3</t>
  </si>
  <si>
    <t>H2K 2Z3</t>
  </si>
  <si>
    <t>H2K 3K5</t>
  </si>
  <si>
    <t xml:space="preserve"> rue Fullum</t>
  </si>
  <si>
    <t>H2K 3N7</t>
  </si>
  <si>
    <t>H2K 2B8</t>
  </si>
  <si>
    <t>H2K 1N3</t>
  </si>
  <si>
    <t>H1W 3P8</t>
  </si>
  <si>
    <t>H2L 2K8</t>
  </si>
  <si>
    <t xml:space="preserve"> rue Jarry Ouest</t>
  </si>
  <si>
    <t>H3N 2X8</t>
  </si>
  <si>
    <t xml:space="preserve"> rue Saint-Germain</t>
  </si>
  <si>
    <t>H1W 3X8</t>
  </si>
  <si>
    <t xml:space="preserve"> 6e Avenue</t>
  </si>
  <si>
    <t>H1Y 3E9</t>
  </si>
  <si>
    <t xml:space="preserve"> 26e Avenue</t>
  </si>
  <si>
    <t>H1T 3K9</t>
  </si>
  <si>
    <t xml:space="preserve"> 14e Avenue</t>
  </si>
  <si>
    <t>H1Z 4H3</t>
  </si>
  <si>
    <t>H1W 2Y5</t>
  </si>
  <si>
    <t xml:space="preserve"> boulevard De L'Assomption</t>
  </si>
  <si>
    <t>H1N 2H3</t>
  </si>
  <si>
    <t>H1N 2H4</t>
  </si>
  <si>
    <t xml:space="preserve"> avenue Anselme-Lavigne</t>
  </si>
  <si>
    <t xml:space="preserve"> Pierrefonds </t>
  </si>
  <si>
    <t>H9A 1R5</t>
  </si>
  <si>
    <t xml:space="preserve"> rue Elizabeth</t>
  </si>
  <si>
    <t>H4L 4L8</t>
  </si>
  <si>
    <t>H4L 4L7</t>
  </si>
  <si>
    <t xml:space="preserve"> rue Dutrisac</t>
  </si>
  <si>
    <t>H4L 4J5</t>
  </si>
  <si>
    <t xml:space="preserve"> rue Tassé</t>
  </si>
  <si>
    <t>H4L 1P4</t>
  </si>
  <si>
    <t>H1Y 3E7</t>
  </si>
  <si>
    <t>H2T 1V5</t>
  </si>
  <si>
    <t xml:space="preserve"> avenue De L'Esplanade</t>
  </si>
  <si>
    <t>H2N 1V3</t>
  </si>
  <si>
    <t>H1A 1T9</t>
  </si>
  <si>
    <t>H2G 2Y6</t>
  </si>
  <si>
    <t>H2K 3K3</t>
  </si>
  <si>
    <t xml:space="preserve"> rue Du Havre</t>
  </si>
  <si>
    <t>H2K 2X9</t>
  </si>
  <si>
    <t>H2L 3G4</t>
  </si>
  <si>
    <t xml:space="preserve"> boulevard Des Trinitaires</t>
  </si>
  <si>
    <t>H4E 4J9</t>
  </si>
  <si>
    <t xml:space="preserve"> rue De Marseille</t>
  </si>
  <si>
    <t>H1N 3N7</t>
  </si>
  <si>
    <t>H2L 3R6</t>
  </si>
  <si>
    <t>H4H 2T3</t>
  </si>
  <si>
    <t xml:space="preserve"> rue De Grand-Pré</t>
  </si>
  <si>
    <t>H2T 2H8</t>
  </si>
  <si>
    <t>H2W 2E1</t>
  </si>
  <si>
    <t>H2W 2L8</t>
  </si>
  <si>
    <t xml:space="preserve"> rue De Salaberry</t>
  </si>
  <si>
    <t>H3M 3C2</t>
  </si>
  <si>
    <t>H3N 2X5</t>
  </si>
  <si>
    <t>H1V 1R7</t>
  </si>
  <si>
    <t>H2K 4M8</t>
  </si>
  <si>
    <t>H2K 4A9</t>
  </si>
  <si>
    <t>H1V 3P7</t>
  </si>
  <si>
    <t xml:space="preserve"> avenue Charlemagne</t>
  </si>
  <si>
    <t>H1X 2H8</t>
  </si>
  <si>
    <t>H3K 3G1</t>
  </si>
  <si>
    <t xml:space="preserve"> boulevard De Châteauneuf</t>
  </si>
  <si>
    <t>H1K 4J4</t>
  </si>
  <si>
    <t xml:space="preserve"> rue D'Ailleboust</t>
  </si>
  <si>
    <t>H2R 1K1</t>
  </si>
  <si>
    <t>H4G 3J4</t>
  </si>
  <si>
    <t>H8R 4B1</t>
  </si>
  <si>
    <t>H1M 3J6</t>
  </si>
  <si>
    <t>H3T 2A2</t>
  </si>
  <si>
    <t>H2T 3C1</t>
  </si>
  <si>
    <t>H1W 1X8</t>
  </si>
  <si>
    <t>H1W 3X5</t>
  </si>
  <si>
    <t xml:space="preserve"> avenue Bruchési</t>
  </si>
  <si>
    <t>H1Z 4H4</t>
  </si>
  <si>
    <t>H1V 3R5</t>
  </si>
  <si>
    <t xml:space="preserve"> avenue De La Providence</t>
  </si>
  <si>
    <t xml:space="preserve"> Montréal-Est </t>
  </si>
  <si>
    <t>H1B 5V5</t>
  </si>
  <si>
    <t>H8R 4B6</t>
  </si>
  <si>
    <t xml:space="preserve"> rue Sicard</t>
  </si>
  <si>
    <t>H1V 2X1</t>
  </si>
  <si>
    <t>H1V 2V1</t>
  </si>
  <si>
    <t>H1W 2X9</t>
  </si>
  <si>
    <t>H2S 2G2</t>
  </si>
  <si>
    <t>H3W 2T4</t>
  </si>
  <si>
    <t>H4V 2M6</t>
  </si>
  <si>
    <t>H2K 3A7</t>
  </si>
  <si>
    <t>H4V 2M5</t>
  </si>
  <si>
    <t>H2L 2X9</t>
  </si>
  <si>
    <t xml:space="preserve"> boulevard Gouin Ouest</t>
  </si>
  <si>
    <t>H3M 1A1</t>
  </si>
  <si>
    <t xml:space="preserve"> Sainte-Geneviève </t>
  </si>
  <si>
    <t>H9H 1C8</t>
  </si>
  <si>
    <t xml:space="preserve"> rue Michel-Sarrazin</t>
  </si>
  <si>
    <t>H4J 2G7</t>
  </si>
  <si>
    <t>H2E 2G2</t>
  </si>
  <si>
    <t>H3M 1K4</t>
  </si>
  <si>
    <t>H3J 1E1</t>
  </si>
  <si>
    <t>H3J 1A5</t>
  </si>
  <si>
    <t xml:space="preserve"> rue De Teck</t>
  </si>
  <si>
    <t>H1L 6P4</t>
  </si>
  <si>
    <t xml:space="preserve"> rue Aubry</t>
  </si>
  <si>
    <t>H1L 6P6</t>
  </si>
  <si>
    <t xml:space="preserve"> avenue Robillard</t>
  </si>
  <si>
    <t>H2L 4Z9</t>
  </si>
  <si>
    <t>H1Z 2V6</t>
  </si>
  <si>
    <t>H8R 4C3</t>
  </si>
  <si>
    <t xml:space="preserve"> 17e Avenue</t>
  </si>
  <si>
    <t>H2A 2S1</t>
  </si>
  <si>
    <t xml:space="preserve"> 39e Avenue</t>
  </si>
  <si>
    <t>H1T 2W6</t>
  </si>
  <si>
    <t xml:space="preserve"> avenue De Courtrai</t>
  </si>
  <si>
    <t>H3W 1A1</t>
  </si>
  <si>
    <t>H3S 1K7</t>
  </si>
  <si>
    <t>H3W 1E2</t>
  </si>
  <si>
    <t>H3S 1K8</t>
  </si>
  <si>
    <t>H2B 1V1</t>
  </si>
  <si>
    <t>H2T 2C1</t>
  </si>
  <si>
    <t>H4L 5K4</t>
  </si>
  <si>
    <t>H1W 1T8</t>
  </si>
  <si>
    <t xml:space="preserve"> rue De Normanville</t>
  </si>
  <si>
    <t>H2S 2B4</t>
  </si>
  <si>
    <t>H2P 2E4</t>
  </si>
  <si>
    <t>RÉGION 
GASPÉSIE-ÎLES-DE-LA-MADELEINE</t>
  </si>
  <si>
    <t>Total état des immeubles
région Gaspésie-Îles-de-la-Madeleine
au 2023-01-01</t>
  </si>
  <si>
    <t>Total Parc HLM Gaspésie-Îles-de-la-Madeleine</t>
  </si>
  <si>
    <t>OMH de Port-Daniel-Gascons</t>
  </si>
  <si>
    <t xml:space="preserve"> Capitaine Fournier</t>
  </si>
  <si>
    <t xml:space="preserve"> Port-Daniel </t>
  </si>
  <si>
    <t>G0C 2N0</t>
  </si>
  <si>
    <t>OMH de Matapédia</t>
  </si>
  <si>
    <t xml:space="preserve"> rue De Chamonix</t>
  </si>
  <si>
    <t xml:space="preserve"> Matapédia </t>
  </si>
  <si>
    <t>G0J 1V0</t>
  </si>
  <si>
    <t>OMH de Mont-Louis</t>
  </si>
  <si>
    <t xml:space="preserve"> 2ième Avenue Ouest</t>
  </si>
  <si>
    <t xml:space="preserve"> Mont-Louis </t>
  </si>
  <si>
    <t>G0E 1T0</t>
  </si>
  <si>
    <t>OMH de Cap-Chat-Les-Méchins</t>
  </si>
  <si>
    <t>inconnue</t>
  </si>
  <si>
    <t xml:space="preserve"> Cap-Chat </t>
  </si>
  <si>
    <t xml:space="preserve"> rue Cassivi</t>
  </si>
  <si>
    <t>G0J 1E0</t>
  </si>
  <si>
    <t xml:space="preserve"> Du Ruisseau</t>
  </si>
  <si>
    <t>OMH de St-Siméon</t>
  </si>
  <si>
    <t xml:space="preserve"> route Poirier</t>
  </si>
  <si>
    <t xml:space="preserve"> Saint-Siméon-De-Bonaventure </t>
  </si>
  <si>
    <t>G0C 3A0</t>
  </si>
  <si>
    <t>OMH de Caplan</t>
  </si>
  <si>
    <t xml:space="preserve"> rue Des Frènes</t>
  </si>
  <si>
    <t xml:space="preserve"> Caplan </t>
  </si>
  <si>
    <t>G0C 1H0</t>
  </si>
  <si>
    <t xml:space="preserve"> boulevard Perron Est</t>
  </si>
  <si>
    <t>OMH de St-Alphonse</t>
  </si>
  <si>
    <t xml:space="preserve"> Principale Ouest</t>
  </si>
  <si>
    <t xml:space="preserve"> Saint-Alphonse-De-Caplan </t>
  </si>
  <si>
    <t>G0C 2V0</t>
  </si>
  <si>
    <t>OMH de Ste-Anne-des-Monts</t>
  </si>
  <si>
    <t xml:space="preserve"> Sainte-Anne-Des-Monts </t>
  </si>
  <si>
    <t xml:space="preserve"> rue De L'Escale</t>
  </si>
  <si>
    <t>G4V 1W7</t>
  </si>
  <si>
    <t xml:space="preserve"> route Lavoie</t>
  </si>
  <si>
    <t>G4V 1Y5</t>
  </si>
  <si>
    <t xml:space="preserve"> rue Du Ruisseau</t>
  </si>
  <si>
    <t>G4V 3L7</t>
  </si>
  <si>
    <t xml:space="preserve"> rue Des Chevaliers</t>
  </si>
  <si>
    <t>G4V 3J2</t>
  </si>
  <si>
    <t xml:space="preserve"> rue Du Sieur-Des-Monts</t>
  </si>
  <si>
    <t>G4V 2B4</t>
  </si>
  <si>
    <t xml:space="preserve"> 6e Rue Ouest</t>
  </si>
  <si>
    <t>G4V 2J8</t>
  </si>
  <si>
    <t xml:space="preserve"> rue Dontigny</t>
  </si>
  <si>
    <t>G4V 2G9</t>
  </si>
  <si>
    <t xml:space="preserve"> 3e Avenue Ouest</t>
  </si>
  <si>
    <t>G4V 1K6</t>
  </si>
  <si>
    <t>OMH de Percé</t>
  </si>
  <si>
    <t xml:space="preserve"> rue Du Cap Barré</t>
  </si>
  <si>
    <t xml:space="preserve"> Percé </t>
  </si>
  <si>
    <t>G0C 2L0</t>
  </si>
  <si>
    <t xml:space="preserve"> route 132 Est</t>
  </si>
  <si>
    <t xml:space="preserve"> St-Georges-De-Malbaie </t>
  </si>
  <si>
    <t>G0C 1X0</t>
  </si>
  <si>
    <t>OMH de Gaspé</t>
  </si>
  <si>
    <t xml:space="preserve"> Gaspé </t>
  </si>
  <si>
    <t xml:space="preserve"> rue Frémont</t>
  </si>
  <si>
    <t>G4X 2B8</t>
  </si>
  <si>
    <t xml:space="preserve"> Boul. Renard Est</t>
  </si>
  <si>
    <t>G4X 0B6</t>
  </si>
  <si>
    <t xml:space="preserve"> boulevard Grande-Grève</t>
  </si>
  <si>
    <t>G4X 6L6</t>
  </si>
  <si>
    <t xml:space="preserve"> boulevard Du Griffon</t>
  </si>
  <si>
    <t>G4X 6A6</t>
  </si>
  <si>
    <t xml:space="preserve"> rue des Condors</t>
  </si>
  <si>
    <t>G4X 0B9</t>
  </si>
  <si>
    <t xml:space="preserve"> boulevard De Saint-Maurice</t>
  </si>
  <si>
    <t>G4X 0C1</t>
  </si>
  <si>
    <t>OMH des Îles-de-la-Madeleine</t>
  </si>
  <si>
    <t xml:space="preserve"> chemin Principal</t>
  </si>
  <si>
    <t xml:space="preserve"> Grosse-Ile </t>
  </si>
  <si>
    <t>G4T 6B3</t>
  </si>
  <si>
    <t xml:space="preserve"> chemin De L'École</t>
  </si>
  <si>
    <t xml:space="preserve"> L'Île-Du-Havre-Aubert </t>
  </si>
  <si>
    <t>G4T 9H2</t>
  </si>
  <si>
    <t xml:space="preserve"> chemin Valentin-Cummings</t>
  </si>
  <si>
    <t xml:space="preserve"> Fatima </t>
  </si>
  <si>
    <t>G4T 2E5</t>
  </si>
  <si>
    <t xml:space="preserve"> chemin Du Bassin</t>
  </si>
  <si>
    <t xml:space="preserve"> Bassin </t>
  </si>
  <si>
    <t>G4T 0C4</t>
  </si>
  <si>
    <t xml:space="preserve"> chemin De La Vernière</t>
  </si>
  <si>
    <t xml:space="preserve"> L'Étang-Du-Nord </t>
  </si>
  <si>
    <t>G4T 3G2</t>
  </si>
  <si>
    <t xml:space="preserve"> Cap-Aux-Meules </t>
  </si>
  <si>
    <t>G4T 1E9</t>
  </si>
  <si>
    <t xml:space="preserve"> route 199</t>
  </si>
  <si>
    <t xml:space="preserve"> Grande-Entrée </t>
  </si>
  <si>
    <t>G4T 7A5</t>
  </si>
  <si>
    <t xml:space="preserve"> chemin Des Prés</t>
  </si>
  <si>
    <t xml:space="preserve"> Havre-Aux-Maisons </t>
  </si>
  <si>
    <t>G4T 5M8</t>
  </si>
  <si>
    <t>OMH de Carleton-Saint-Omer</t>
  </si>
  <si>
    <t xml:space="preserve"> rue Laviolette</t>
  </si>
  <si>
    <t xml:space="preserve"> Saint-Omer </t>
  </si>
  <si>
    <t>G0C 2Z0</t>
  </si>
  <si>
    <t xml:space="preserve"> rue Comeau</t>
  </si>
  <si>
    <t xml:space="preserve"> Carleton </t>
  </si>
  <si>
    <t>G0C 1J0</t>
  </si>
  <si>
    <t>OMH de Chandler</t>
  </si>
  <si>
    <t xml:space="preserve"> Chandler </t>
  </si>
  <si>
    <t xml:space="preserve"> avenue Du Domaine</t>
  </si>
  <si>
    <t>G0C 1K0</t>
  </si>
  <si>
    <t xml:space="preserve"> route Maurice-Beaudin</t>
  </si>
  <si>
    <t xml:space="preserve"> Newport </t>
  </si>
  <si>
    <t>G0C 2A0</t>
  </si>
  <si>
    <t xml:space="preserve"> Mgr Ross</t>
  </si>
  <si>
    <t xml:space="preserve"> Rte De L'Église</t>
  </si>
  <si>
    <t xml:space="preserve"> Pabos </t>
  </si>
  <si>
    <t>G0C 2H0</t>
  </si>
  <si>
    <t xml:space="preserve"> boulevard Pabos</t>
  </si>
  <si>
    <t>OH de Baie des Chaleurs</t>
  </si>
  <si>
    <t xml:space="preserve"> New Richmond </t>
  </si>
  <si>
    <t xml:space="preserve"> Terry Fox</t>
  </si>
  <si>
    <t>G0C 2B0</t>
  </si>
  <si>
    <t xml:space="preserve"> avenue Louisbourg</t>
  </si>
  <si>
    <t xml:space="preserve"> Bonaventure </t>
  </si>
  <si>
    <t>G0C 1E0</t>
  </si>
  <si>
    <t xml:space="preserve"> rue Robichaud</t>
  </si>
  <si>
    <t xml:space="preserve"> rue Ross</t>
  </si>
  <si>
    <t xml:space="preserve"> rue Arsenault C.P. 339</t>
  </si>
  <si>
    <t xml:space="preserve"> Nouvelle </t>
  </si>
  <si>
    <t>G0C 2E0</t>
  </si>
  <si>
    <t xml:space="preserve"> rue Lemarquand</t>
  </si>
  <si>
    <t xml:space="preserve"> Paspébiac </t>
  </si>
  <si>
    <t>G0C 2K0</t>
  </si>
  <si>
    <t xml:space="preserve"> rue Legros</t>
  </si>
  <si>
    <t xml:space="preserve"> avenue Castilloux</t>
  </si>
  <si>
    <t xml:space="preserve"> avenue Loisel</t>
  </si>
  <si>
    <t>OMH de Grande-Rivière</t>
  </si>
  <si>
    <t xml:space="preserve"> Grande-Rivière </t>
  </si>
  <si>
    <t xml:space="preserve"> rue Du Carrefour</t>
  </si>
  <si>
    <t>G0C 1V0</t>
  </si>
  <si>
    <t xml:space="preserve"> Hotel De Ville</t>
  </si>
  <si>
    <t>OH de Grande-Vallée</t>
  </si>
  <si>
    <t xml:space="preserve"> Grande-Vallée </t>
  </si>
  <si>
    <t>G0E 1K0</t>
  </si>
  <si>
    <t>OMH de Ste-Thérèse-de-Gaspé</t>
  </si>
  <si>
    <t xml:space="preserve"> Sainte-Thérèse-De-Gaspé </t>
  </si>
  <si>
    <t>G0C 3B0</t>
  </si>
  <si>
    <t>OMH de St-François-D'Assise</t>
  </si>
  <si>
    <t xml:space="preserve"> Saint-François-D'Assise </t>
  </si>
  <si>
    <t>G0J 2N0</t>
  </si>
  <si>
    <t xml:space="preserve"> Chabot</t>
  </si>
  <si>
    <t>OMH de Maria</t>
  </si>
  <si>
    <t xml:space="preserve"> rue Des Chardonnerets</t>
  </si>
  <si>
    <t xml:space="preserve"> Maria </t>
  </si>
  <si>
    <t>G0C 1Y0</t>
  </si>
  <si>
    <t>Omh de Cloridorme</t>
  </si>
  <si>
    <t xml:space="preserve"> route 132</t>
  </si>
  <si>
    <t xml:space="preserve"> Cloridorme </t>
  </si>
  <si>
    <t>G0E 1G0</t>
  </si>
  <si>
    <t>OMH de Pointe-à-la-Croix</t>
  </si>
  <si>
    <t xml:space="preserve"> rue Chaleur</t>
  </si>
  <si>
    <t xml:space="preserve"> Pointe-À-La-Croix </t>
  </si>
  <si>
    <t>G0C 1L0</t>
  </si>
  <si>
    <t xml:space="preserve">RÉGION CAPITALE NATIONALE </t>
  </si>
  <si>
    <t>capitale nationale</t>
  </si>
  <si>
    <t>Total état des immeubles
région Capitale Nationale
au 2023-01-01</t>
  </si>
  <si>
    <t>Total Parc HLM Capitale Nationale</t>
  </si>
  <si>
    <t>OMH de La Côte-de-Beaupré</t>
  </si>
  <si>
    <t xml:space="preserve"> avenue Royale</t>
  </si>
  <si>
    <t xml:space="preserve"> Château-Richer </t>
  </si>
  <si>
    <t>G0A 1N0</t>
  </si>
  <si>
    <t xml:space="preserve"> Boischatel </t>
  </si>
  <si>
    <t>G0A 1H0</t>
  </si>
  <si>
    <t xml:space="preserve"> rue Royale</t>
  </si>
  <si>
    <t xml:space="preserve"> Sainte-Anne-De-Beaupré </t>
  </si>
  <si>
    <t>G0A 3C0</t>
  </si>
  <si>
    <t xml:space="preserve"> rue Des Érables</t>
  </si>
  <si>
    <t xml:space="preserve"> Beaupré </t>
  </si>
  <si>
    <t>G0A 1E0</t>
  </si>
  <si>
    <t xml:space="preserve"> rue Asselin</t>
  </si>
  <si>
    <t xml:space="preserve"> Saint-Tite-Des-Caps </t>
  </si>
  <si>
    <t>G0A 4J0</t>
  </si>
  <si>
    <t xml:space="preserve"> Saint-Ferréol-Les-Neiges </t>
  </si>
  <si>
    <t>G0A 3R0</t>
  </si>
  <si>
    <t xml:space="preserve"> rue De La Noblesse</t>
  </si>
  <si>
    <t xml:space="preserve"> St-Joachim-De-Montmorency </t>
  </si>
  <si>
    <t>G0A 3X0</t>
  </si>
  <si>
    <t xml:space="preserve"> avenue Royal</t>
  </si>
  <si>
    <t>OMH de Québec</t>
  </si>
  <si>
    <t xml:space="preserve"> rue Désilets</t>
  </si>
  <si>
    <t xml:space="preserve"> Québec </t>
  </si>
  <si>
    <t>G1J 1B1</t>
  </si>
  <si>
    <t>G1J 1A7</t>
  </si>
  <si>
    <t>G1J 1A9</t>
  </si>
  <si>
    <t xml:space="preserve"> rue Le Droit</t>
  </si>
  <si>
    <t>G1J 1A1</t>
  </si>
  <si>
    <t>G1J 1A6</t>
  </si>
  <si>
    <t xml:space="preserve"> rue Marie-De-L'Incarnation</t>
  </si>
  <si>
    <t>G1M 1A8</t>
  </si>
  <si>
    <t>G1M 1A9</t>
  </si>
  <si>
    <t xml:space="preserve"> avenue Paul-Comtois</t>
  </si>
  <si>
    <t>G1H 7G3</t>
  </si>
  <si>
    <t>G1L 1M5</t>
  </si>
  <si>
    <t xml:space="preserve"> rue De L'Aqueduc</t>
  </si>
  <si>
    <t>G1N 2M9</t>
  </si>
  <si>
    <t xml:space="preserve"> rue Toussaint-Giroux</t>
  </si>
  <si>
    <t>G1B 2Y8</t>
  </si>
  <si>
    <t xml:space="preserve"> rue Saint-Raoul</t>
  </si>
  <si>
    <t>G1B 2Y9</t>
  </si>
  <si>
    <t xml:space="preserve"> boulevard Charest Est</t>
  </si>
  <si>
    <t>G1K 8P3</t>
  </si>
  <si>
    <t xml:space="preserve"> rue De Claire-Fontaine</t>
  </si>
  <si>
    <t>G1R 5L2</t>
  </si>
  <si>
    <t>G1K 3V8</t>
  </si>
  <si>
    <t xml:space="preserve"> rue Du Roi</t>
  </si>
  <si>
    <t>G1K 2X5</t>
  </si>
  <si>
    <t xml:space="preserve"> boulevard De La Chaudière</t>
  </si>
  <si>
    <t>G1Y 3J9</t>
  </si>
  <si>
    <t xml:space="preserve"> boulevard Henri-Bourassa</t>
  </si>
  <si>
    <t>G1J 5H6</t>
  </si>
  <si>
    <t xml:space="preserve"> rue De La Tourelle</t>
  </si>
  <si>
    <t>G1R 1C2</t>
  </si>
  <si>
    <t xml:space="preserve"> rue Des Thuyas</t>
  </si>
  <si>
    <t>G1G 1V3</t>
  </si>
  <si>
    <t xml:space="preserve"> rue Saint-Vallier Ouest</t>
  </si>
  <si>
    <t>G1N 1G8</t>
  </si>
  <si>
    <t xml:space="preserve"> rue De Montmartre</t>
  </si>
  <si>
    <t>G1K 1E2</t>
  </si>
  <si>
    <t xml:space="preserve"> rue De La Pérade</t>
  </si>
  <si>
    <t>G1X 3X3</t>
  </si>
  <si>
    <t>G1X 3X2</t>
  </si>
  <si>
    <t xml:space="preserve"> place Des Pionniers</t>
  </si>
  <si>
    <t xml:space="preserve"> L'Ancienne-Lorette </t>
  </si>
  <si>
    <t>G2E 4M9</t>
  </si>
  <si>
    <t xml:space="preserve"> avenue Nérée-Tremblay</t>
  </si>
  <si>
    <t>G1V 4L9</t>
  </si>
  <si>
    <t>G1K 8A4</t>
  </si>
  <si>
    <t xml:space="preserve"> boulevard Charest Ouest</t>
  </si>
  <si>
    <t>G1N 4R1</t>
  </si>
  <si>
    <t xml:space="preserve"> boulevard Père-Lelièvre</t>
  </si>
  <si>
    <t>G1M 1M9</t>
  </si>
  <si>
    <t xml:space="preserve"> rue Moise-Verret</t>
  </si>
  <si>
    <t>G2N 1E8</t>
  </si>
  <si>
    <t xml:space="preserve"> chemin De L'Église</t>
  </si>
  <si>
    <t xml:space="preserve"> Stoneham-Et-Tewkesbury </t>
  </si>
  <si>
    <t>G3C 1N9</t>
  </si>
  <si>
    <t xml:space="preserve"> boulevard Jean-Talon Ouest</t>
  </si>
  <si>
    <t>G1G 2L5</t>
  </si>
  <si>
    <t xml:space="preserve"> rue Tanguay</t>
  </si>
  <si>
    <t>G1E 6A3</t>
  </si>
  <si>
    <t xml:space="preserve"> rue D'Artois</t>
  </si>
  <si>
    <t>G1C 3C7</t>
  </si>
  <si>
    <t xml:space="preserve"> rue Édith</t>
  </si>
  <si>
    <t>G2L 2G1</t>
  </si>
  <si>
    <t xml:space="preserve"> rue Anne-Mayrand</t>
  </si>
  <si>
    <t>G1E 7G2</t>
  </si>
  <si>
    <t xml:space="preserve"> avenue Champfleury</t>
  </si>
  <si>
    <t>G1J 4L4</t>
  </si>
  <si>
    <t xml:space="preserve"> rue De La Sapinière-Dorion Est</t>
  </si>
  <si>
    <t>G1L 1P5</t>
  </si>
  <si>
    <t xml:space="preserve"> avenue Bergemont</t>
  </si>
  <si>
    <t>G1J 3T5</t>
  </si>
  <si>
    <t xml:space="preserve"> rue Des Intendants</t>
  </si>
  <si>
    <t>G1J 1K2</t>
  </si>
  <si>
    <t>G1J 1A3</t>
  </si>
  <si>
    <t>G1J 1A8</t>
  </si>
  <si>
    <t xml:space="preserve"> avenue Eugène-Lamontagne</t>
  </si>
  <si>
    <t>G1L 2C3</t>
  </si>
  <si>
    <t xml:space="preserve"> avenue De Guyenne</t>
  </si>
  <si>
    <t>G1L 4B6</t>
  </si>
  <si>
    <t xml:space="preserve"> rue Boisseau</t>
  </si>
  <si>
    <t>G1K 7W4</t>
  </si>
  <si>
    <t xml:space="preserve"> 1re Rue</t>
  </si>
  <si>
    <t>G1J 2X7</t>
  </si>
  <si>
    <t xml:space="preserve"> boulevard De L'Entente</t>
  </si>
  <si>
    <t>G1S 4S6</t>
  </si>
  <si>
    <t xml:space="preserve"> rue Franklin</t>
  </si>
  <si>
    <t>G1K 2G5</t>
  </si>
  <si>
    <t xml:space="preserve"> rue Monseigneur-Gauvreau</t>
  </si>
  <si>
    <t>G1K 8E8</t>
  </si>
  <si>
    <t xml:space="preserve"> rue Des Commissaires Ouest</t>
  </si>
  <si>
    <t>G1K 8E7</t>
  </si>
  <si>
    <t xml:space="preserve"> rue Papineau</t>
  </si>
  <si>
    <t>G1L 4Y3</t>
  </si>
  <si>
    <t xml:space="preserve"> rue Julien</t>
  </si>
  <si>
    <t>G1L 4Y4</t>
  </si>
  <si>
    <t>G1K 6R2</t>
  </si>
  <si>
    <t>G1V 4L8</t>
  </si>
  <si>
    <t xml:space="preserve"> rue Joncas</t>
  </si>
  <si>
    <t>G1E 6R4</t>
  </si>
  <si>
    <t xml:space="preserve"> avenue Robert-Giffard</t>
  </si>
  <si>
    <t>G1E 6R3</t>
  </si>
  <si>
    <t xml:space="preserve"> 5e Avenue Ouest</t>
  </si>
  <si>
    <t>G1H 6V8</t>
  </si>
  <si>
    <t>G1K 4Y6</t>
  </si>
  <si>
    <t xml:space="preserve"> rue Christophe-Colomb Ouest</t>
  </si>
  <si>
    <t>G1K 2C1</t>
  </si>
  <si>
    <t xml:space="preserve"> avenue De L'Assomption</t>
  </si>
  <si>
    <t>G1S 4R8</t>
  </si>
  <si>
    <t>G1S 4R9</t>
  </si>
  <si>
    <t>G1M 3B3</t>
  </si>
  <si>
    <t xml:space="preserve"> rue De La Forest</t>
  </si>
  <si>
    <t>G1W 4T2</t>
  </si>
  <si>
    <t xml:space="preserve"> rue Dolomieu</t>
  </si>
  <si>
    <t>G3K 1V5</t>
  </si>
  <si>
    <t xml:space="preserve"> rue Molard</t>
  </si>
  <si>
    <t>G3J 1N3</t>
  </si>
  <si>
    <t xml:space="preserve"> 4e Avenue Est</t>
  </si>
  <si>
    <t>G1H 7L2</t>
  </si>
  <si>
    <t xml:space="preserve"> rue Saint-Jean</t>
  </si>
  <si>
    <t>G1R 1P2</t>
  </si>
  <si>
    <t>G1K 9B4</t>
  </si>
  <si>
    <t xml:space="preserve"> rue Arago Ouest</t>
  </si>
  <si>
    <t>G1N 2M6</t>
  </si>
  <si>
    <t xml:space="preserve"> rue Saint-Luc</t>
  </si>
  <si>
    <t>G1N 2S9</t>
  </si>
  <si>
    <t xml:space="preserve"> rue Napoléon</t>
  </si>
  <si>
    <t>G1N 1Z6</t>
  </si>
  <si>
    <t xml:space="preserve"> rue De L'Acadie</t>
  </si>
  <si>
    <t>G1L 4G1</t>
  </si>
  <si>
    <t xml:space="preserve"> rue De La Marie-Clarisse</t>
  </si>
  <si>
    <t>G1J 5H7</t>
  </si>
  <si>
    <t>G1J 5H4</t>
  </si>
  <si>
    <t xml:space="preserve"> rue Lockwell</t>
  </si>
  <si>
    <t>G1R 5J6</t>
  </si>
  <si>
    <t xml:space="preserve"> rue Bigaouette</t>
  </si>
  <si>
    <t>G1K 4K6</t>
  </si>
  <si>
    <t>G1L 4Y2</t>
  </si>
  <si>
    <t xml:space="preserve"> 1e Avenue</t>
  </si>
  <si>
    <t>G1L 4Y1</t>
  </si>
  <si>
    <t xml:space="preserve"> rue Hamel</t>
  </si>
  <si>
    <t>G1R 5J9</t>
  </si>
  <si>
    <t>G1K 8E3</t>
  </si>
  <si>
    <t xml:space="preserve"> avenue Bardy</t>
  </si>
  <si>
    <t>G1J 5E5</t>
  </si>
  <si>
    <t>G1K 2G3</t>
  </si>
  <si>
    <t xml:space="preserve"> rue D'Aiguillon</t>
  </si>
  <si>
    <t>G1R 1M7</t>
  </si>
  <si>
    <t xml:space="preserve"> avenue De Lisieux</t>
  </si>
  <si>
    <t>G1E 6Z4</t>
  </si>
  <si>
    <t xml:space="preserve"> rue Du Pont</t>
  </si>
  <si>
    <t>G1K 8L7</t>
  </si>
  <si>
    <t xml:space="preserve"> avenue Du Lac-Saint-Charles</t>
  </si>
  <si>
    <t>G3G 2S3</t>
  </si>
  <si>
    <t xml:space="preserve"> rue Arthur-Dion</t>
  </si>
  <si>
    <t>G2A 2X2</t>
  </si>
  <si>
    <t xml:space="preserve"> rue Victor-Delamarre</t>
  </si>
  <si>
    <t>G1M 3K7</t>
  </si>
  <si>
    <t xml:space="preserve"> rue Demers</t>
  </si>
  <si>
    <t>G1K 1Z6</t>
  </si>
  <si>
    <t xml:space="preserve"> rue Renaud</t>
  </si>
  <si>
    <t>G1K 4W4</t>
  </si>
  <si>
    <t xml:space="preserve"> rue De La Joconde</t>
  </si>
  <si>
    <t>G3K 2E2</t>
  </si>
  <si>
    <t xml:space="preserve"> rue Du Charron</t>
  </si>
  <si>
    <t xml:space="preserve"> Saint-Augustin-De-Desmaures </t>
  </si>
  <si>
    <t>G3A 2J5</t>
  </si>
  <si>
    <t xml:space="preserve"> avenue Du Colisée</t>
  </si>
  <si>
    <t>G1L 4Z9</t>
  </si>
  <si>
    <t xml:space="preserve"> rue De Courtemanche</t>
  </si>
  <si>
    <t>G1J 5K4</t>
  </si>
  <si>
    <t xml:space="preserve"> Kirouac</t>
  </si>
  <si>
    <t>G1K 2A5</t>
  </si>
  <si>
    <t xml:space="preserve"> rue Dorchester</t>
  </si>
  <si>
    <t>G1K 6A1</t>
  </si>
  <si>
    <t>G1L 2B4</t>
  </si>
  <si>
    <t xml:space="preserve"> rue Signai</t>
  </si>
  <si>
    <t>G1K 5M5</t>
  </si>
  <si>
    <t xml:space="preserve"> rue De L'Esplanade</t>
  </si>
  <si>
    <t>G3J 1E3</t>
  </si>
  <si>
    <t>G3J 1E6</t>
  </si>
  <si>
    <t>G3J 1E5</t>
  </si>
  <si>
    <t xml:space="preserve"> rue Lessard</t>
  </si>
  <si>
    <t>G2B 4B6</t>
  </si>
  <si>
    <t xml:space="preserve"> rue Crémazie Ouest</t>
  </si>
  <si>
    <t>G1S 1Y1</t>
  </si>
  <si>
    <t xml:space="preserve"> avenue D'Assise</t>
  </si>
  <si>
    <t>G1L 3V8</t>
  </si>
  <si>
    <t>G1J 3K8</t>
  </si>
  <si>
    <t xml:space="preserve"> boulevard Des Cèdres</t>
  </si>
  <si>
    <t>G1L 4X9</t>
  </si>
  <si>
    <t>G1K 2Y1</t>
  </si>
  <si>
    <t>G1K 6L8</t>
  </si>
  <si>
    <t>G1H 6V9</t>
  </si>
  <si>
    <t xml:space="preserve"> rue Du Prince-Édouard</t>
  </si>
  <si>
    <t>G1K 8C9</t>
  </si>
  <si>
    <t>G1K 8C8</t>
  </si>
  <si>
    <t xml:space="preserve"> rue Châteauguay</t>
  </si>
  <si>
    <t>G1K 8C6</t>
  </si>
  <si>
    <t xml:space="preserve"> rue De Mazenod</t>
  </si>
  <si>
    <t>G1K 5H8</t>
  </si>
  <si>
    <t xml:space="preserve"> rue Louis-IX</t>
  </si>
  <si>
    <t>G2B 4L5</t>
  </si>
  <si>
    <t xml:space="preserve"> avenue Du Zoo</t>
  </si>
  <si>
    <t>G1G 6G9</t>
  </si>
  <si>
    <t>G1G 6G8</t>
  </si>
  <si>
    <t>G1S 1G4</t>
  </si>
  <si>
    <t xml:space="preserve"> rue Saint-Jules</t>
  </si>
  <si>
    <t>G1E 4W4</t>
  </si>
  <si>
    <t xml:space="preserve"> boulevard Des Chutes</t>
  </si>
  <si>
    <t>G1C 1X7</t>
  </si>
  <si>
    <t xml:space="preserve"> avenue Du Couvent</t>
  </si>
  <si>
    <t>G1E 4Y1</t>
  </si>
  <si>
    <t>G1H 6X9</t>
  </si>
  <si>
    <t xml:space="preserve"> rue Françoise-Cabrini</t>
  </si>
  <si>
    <t>G3G 1K9</t>
  </si>
  <si>
    <t xml:space="preserve"> rue De La Dignité</t>
  </si>
  <si>
    <t>G3E 1R7</t>
  </si>
  <si>
    <t>G3E 1R8</t>
  </si>
  <si>
    <t xml:space="preserve"> avenue Juchereau</t>
  </si>
  <si>
    <t>G1E 6W7</t>
  </si>
  <si>
    <t>G3A 1H2</t>
  </si>
  <si>
    <t xml:space="preserve"> rue Boiselle</t>
  </si>
  <si>
    <t>G1B 3G8</t>
  </si>
  <si>
    <t xml:space="preserve"> rue De La Salle</t>
  </si>
  <si>
    <t>G1K 2V2</t>
  </si>
  <si>
    <t xml:space="preserve"> boulevard Montmorency</t>
  </si>
  <si>
    <t>G1J 5J2</t>
  </si>
  <si>
    <t>G1J 3K7</t>
  </si>
  <si>
    <t xml:space="preserve"> avenue Henri-Bourassa</t>
  </si>
  <si>
    <t>G2N 1N8</t>
  </si>
  <si>
    <t xml:space="preserve"> rue Saint-Martial</t>
  </si>
  <si>
    <t>G1L 4Z4</t>
  </si>
  <si>
    <t xml:space="preserve"> rue De L'Espinay</t>
  </si>
  <si>
    <t>G1L 4Z8</t>
  </si>
  <si>
    <t xml:space="preserve"> rue Chevalier</t>
  </si>
  <si>
    <t>G1P 4M5</t>
  </si>
  <si>
    <t xml:space="preserve"> avenue Raymond-Blouin</t>
  </si>
  <si>
    <t>G1M 3M4</t>
  </si>
  <si>
    <t xml:space="preserve"> rue Emerson</t>
  </si>
  <si>
    <t>G3K 2H2</t>
  </si>
  <si>
    <t>G3K 2H3</t>
  </si>
  <si>
    <t>G1K 2T3</t>
  </si>
  <si>
    <t>G1J 3H2</t>
  </si>
  <si>
    <t xml:space="preserve"> avenue De La Ronde</t>
  </si>
  <si>
    <t>G1J 4C2</t>
  </si>
  <si>
    <t>G1K 2B2</t>
  </si>
  <si>
    <t>G1J 3K1</t>
  </si>
  <si>
    <t>G1R 2A8</t>
  </si>
  <si>
    <t xml:space="preserve"> rue Le Jeune</t>
  </si>
  <si>
    <t>G1L 4G4</t>
  </si>
  <si>
    <t>G1K 2W3</t>
  </si>
  <si>
    <t>OMH du Grand Portneuf</t>
  </si>
  <si>
    <t xml:space="preserve"> rue Sainte-Jeanne</t>
  </si>
  <si>
    <t xml:space="preserve"> Pont-Rouge </t>
  </si>
  <si>
    <t>G3H 1V4</t>
  </si>
  <si>
    <t xml:space="preserve"> 2e Avenue</t>
  </si>
  <si>
    <t xml:space="preserve"> Portneuf </t>
  </si>
  <si>
    <t>G0A 2Y0</t>
  </si>
  <si>
    <t xml:space="preserve"> place Du Moulin</t>
  </si>
  <si>
    <t xml:space="preserve"> Saint-Raymond </t>
  </si>
  <si>
    <t>G3L 3P9</t>
  </si>
  <si>
    <t>G3L 3R1</t>
  </si>
  <si>
    <t xml:space="preserve"> boulevard Gaudreau</t>
  </si>
  <si>
    <t xml:space="preserve"> Donnacona </t>
  </si>
  <si>
    <t>G3M 1L6</t>
  </si>
  <si>
    <t xml:space="preserve"> Deschambault </t>
  </si>
  <si>
    <t>G0A 1S0</t>
  </si>
  <si>
    <t xml:space="preserve"> Rivière-À-Pierre </t>
  </si>
  <si>
    <t>G0A 3A0</t>
  </si>
  <si>
    <t xml:space="preserve"> rue Hardy</t>
  </si>
  <si>
    <t xml:space="preserve"> Saint-Basile </t>
  </si>
  <si>
    <t>G0A 3G0</t>
  </si>
  <si>
    <t xml:space="preserve"> rue Léon-Beaudry</t>
  </si>
  <si>
    <t xml:space="preserve"> Neuville </t>
  </si>
  <si>
    <t>G0A 2R0</t>
  </si>
  <si>
    <t xml:space="preserve"> rue Gérard-Morisset</t>
  </si>
  <si>
    <t xml:space="preserve"> Cap-Santé </t>
  </si>
  <si>
    <t>G0A 1L0</t>
  </si>
  <si>
    <t xml:space="preserve"> boulevard De La Montagne</t>
  </si>
  <si>
    <t xml:space="preserve"> Saint-Casimir </t>
  </si>
  <si>
    <t>G0A 3L0</t>
  </si>
  <si>
    <t xml:space="preserve"> rue De L'Hôtel-De-Ville</t>
  </si>
  <si>
    <t xml:space="preserve"> Saint-Ubalde </t>
  </si>
  <si>
    <t>G0A 4L0</t>
  </si>
  <si>
    <t xml:space="preserve"> avenue Saint-Louis</t>
  </si>
  <si>
    <t>G3L 3T7</t>
  </si>
  <si>
    <t xml:space="preserve"> Saint-Léonard-De-Portneuf </t>
  </si>
  <si>
    <t>G0A 4A0</t>
  </si>
  <si>
    <t xml:space="preserve"> rue Beauchamp</t>
  </si>
  <si>
    <t xml:space="preserve"> Saint-Marc-Des-Carrières </t>
  </si>
  <si>
    <t>G0A 4B0</t>
  </si>
  <si>
    <t xml:space="preserve"> rue Louis-Jolliet</t>
  </si>
  <si>
    <t xml:space="preserve"> Ste-Catherine-De-La-J-Cartier </t>
  </si>
  <si>
    <t>G3N 2N8</t>
  </si>
  <si>
    <t>OMH de Charlevoix-Est</t>
  </si>
  <si>
    <t xml:space="preserve"> rue Cinq Mars</t>
  </si>
  <si>
    <t xml:space="preserve"> Saint-Siméon </t>
  </si>
  <si>
    <t>G0T 1X0</t>
  </si>
  <si>
    <t xml:space="preserve"> La Malbaie </t>
  </si>
  <si>
    <t xml:space="preserve"> boulevard Kane</t>
  </si>
  <si>
    <t>G5A 1K1</t>
  </si>
  <si>
    <t xml:space="preserve"> rue Vermont</t>
  </si>
  <si>
    <t xml:space="preserve"> Clermont </t>
  </si>
  <si>
    <t>G4A 1H7</t>
  </si>
  <si>
    <t xml:space="preserve"> rue Dion</t>
  </si>
  <si>
    <t>G4A 1H6</t>
  </si>
  <si>
    <t xml:space="preserve"> boulevard De Comporté</t>
  </si>
  <si>
    <t>G5A 1M7</t>
  </si>
  <si>
    <t xml:space="preserve"> rue Warren</t>
  </si>
  <si>
    <t>G5A 2Z8</t>
  </si>
  <si>
    <t>OMH de Baie St-Paul</t>
  </si>
  <si>
    <t xml:space="preserve"> Baie-Saint-Paul </t>
  </si>
  <si>
    <t xml:space="preserve"> rue De La Tannerie</t>
  </si>
  <si>
    <t>G3Z 1L1</t>
  </si>
  <si>
    <t>RÉGION LAURENTIDES</t>
  </si>
  <si>
    <t>Total état des immeubles
région Laurentides
au 2023-01-01</t>
  </si>
  <si>
    <t>OMH de Prévost</t>
  </si>
  <si>
    <t xml:space="preserve"> rue Du Nord</t>
  </si>
  <si>
    <t xml:space="preserve"> Prévost </t>
  </si>
  <si>
    <t>J0R 1T0</t>
  </si>
  <si>
    <t>OMH de St-Hippolyte</t>
  </si>
  <si>
    <t xml:space="preserve"> chemin Des Hauteurs</t>
  </si>
  <si>
    <t xml:space="preserve"> Saint-Hippolyte </t>
  </si>
  <si>
    <t>J8A 3C2</t>
  </si>
  <si>
    <t>OMH de Mirabel</t>
  </si>
  <si>
    <t xml:space="preserve"> rue Therrien</t>
  </si>
  <si>
    <t xml:space="preserve"> Mirabel </t>
  </si>
  <si>
    <t>J7J 1R2</t>
  </si>
  <si>
    <t>J7J 1N7</t>
  </si>
  <si>
    <t xml:space="preserve"> rue Berthiaume</t>
  </si>
  <si>
    <t>J7J 1M9</t>
  </si>
  <si>
    <t xml:space="preserve"> rue Dumouchel</t>
  </si>
  <si>
    <t>J7N 2S2</t>
  </si>
  <si>
    <t xml:space="preserve"> rue Prevert</t>
  </si>
  <si>
    <t>J7N 2C5</t>
  </si>
  <si>
    <t xml:space="preserve"> rue Mackenzie</t>
  </si>
  <si>
    <t>J7N 1M8</t>
  </si>
  <si>
    <t xml:space="preserve"> rue Prévert</t>
  </si>
  <si>
    <t>J7N 2C9</t>
  </si>
  <si>
    <t xml:space="preserve"> rue Saint-François</t>
  </si>
  <si>
    <t>J7N 2X3</t>
  </si>
  <si>
    <t xml:space="preserve"> rue Julie</t>
  </si>
  <si>
    <t>J7N 2Z2</t>
  </si>
  <si>
    <t>OMH de Ste-Sophie</t>
  </si>
  <si>
    <t xml:space="preserve"> terrasse De Jouvence</t>
  </si>
  <si>
    <t xml:space="preserve"> Sainte-Sophie </t>
  </si>
  <si>
    <t>J5J 2V6</t>
  </si>
  <si>
    <t>Omh de St-Colomban</t>
  </si>
  <si>
    <t xml:space="preserve"> montée De L'Église</t>
  </si>
  <si>
    <t xml:space="preserve"> Saint-Colomban </t>
  </si>
  <si>
    <t>J5K 2H8</t>
  </si>
  <si>
    <t>OMH des Hautes-Laurentides</t>
  </si>
  <si>
    <t xml:space="preserve"> rue L'Allier</t>
  </si>
  <si>
    <t xml:space="preserve"> Mont-Laurier </t>
  </si>
  <si>
    <t>J9L 3P5</t>
  </si>
  <si>
    <t xml:space="preserve"> 6e Rue</t>
  </si>
  <si>
    <t xml:space="preserve"> Ferme-Neuve </t>
  </si>
  <si>
    <t>J0W 1C0</t>
  </si>
  <si>
    <t xml:space="preserve"> Nominingue </t>
  </si>
  <si>
    <t>J0W 1R0</t>
  </si>
  <si>
    <t xml:space="preserve"> rue Jolliet</t>
  </si>
  <si>
    <t>J9L 3P9</t>
  </si>
  <si>
    <t xml:space="preserve"> avenue Du Collège</t>
  </si>
  <si>
    <t xml:space="preserve"> Lac-Des-Écorces </t>
  </si>
  <si>
    <t>J0W 1H0</t>
  </si>
  <si>
    <t xml:space="preserve"> rue Labelle Sud</t>
  </si>
  <si>
    <t xml:space="preserve"> Rivière-Rouge </t>
  </si>
  <si>
    <t>J0T 1T0</t>
  </si>
  <si>
    <t xml:space="preserve"> rue Lafleur</t>
  </si>
  <si>
    <t>J9L 3T4</t>
  </si>
  <si>
    <t xml:space="preserve"> rue Mgr Trinquier</t>
  </si>
  <si>
    <t xml:space="preserve"> Notre-Dame-Du-Laus </t>
  </si>
  <si>
    <t>J0X 2M0</t>
  </si>
  <si>
    <t xml:space="preserve"> L'Ascension </t>
  </si>
  <si>
    <t>J0T 1W0</t>
  </si>
  <si>
    <t xml:space="preserve"> rue Des Serres</t>
  </si>
  <si>
    <t>J9L 3G6</t>
  </si>
  <si>
    <t xml:space="preserve"> rue Alphée-Boisvert</t>
  </si>
  <si>
    <t>J9L 3T2</t>
  </si>
  <si>
    <t xml:space="preserve"> 5e Rue</t>
  </si>
  <si>
    <t>OMH des Laurentides</t>
  </si>
  <si>
    <t xml:space="preserve"> Sainte-Agathe-Des-Monts </t>
  </si>
  <si>
    <t xml:space="preserve"> rue Léonard</t>
  </si>
  <si>
    <t xml:space="preserve"> Mont-Tremblant </t>
  </si>
  <si>
    <t>J8E 2Z7</t>
  </si>
  <si>
    <t xml:space="preserve"> chemin De La Rivière</t>
  </si>
  <si>
    <t xml:space="preserve"> Val-David </t>
  </si>
  <si>
    <t>J0T 2N0</t>
  </si>
  <si>
    <t xml:space="preserve"> rue De La Mairie</t>
  </si>
  <si>
    <t xml:space="preserve"> Saint-Faustin-Lac-Carré </t>
  </si>
  <si>
    <t>J0T 1J2</t>
  </si>
  <si>
    <t>J8C 2N7</t>
  </si>
  <si>
    <t xml:space="preserve"> rue Demontigny</t>
  </si>
  <si>
    <t>J8C 2S3</t>
  </si>
  <si>
    <t xml:space="preserve"> Labelle </t>
  </si>
  <si>
    <t>J0T 1H0</t>
  </si>
  <si>
    <t xml:space="preserve"> 10ième Avenue</t>
  </si>
  <si>
    <t xml:space="preserve"> Val-Morin </t>
  </si>
  <si>
    <t>J0T 2R0</t>
  </si>
  <si>
    <t>J8C 2L4</t>
  </si>
  <si>
    <t>Oh Thérèse-de-Blainville</t>
  </si>
  <si>
    <t xml:space="preserve"> carré St-Pierre</t>
  </si>
  <si>
    <t xml:space="preserve"> Sainte-Thérèse </t>
  </si>
  <si>
    <t>J7E 4N1</t>
  </si>
  <si>
    <t>J7E 4M9</t>
  </si>
  <si>
    <t xml:space="preserve"> boulevard Desjardins Ouest</t>
  </si>
  <si>
    <t>J7E 1C9</t>
  </si>
  <si>
    <t>J7E 1B4</t>
  </si>
  <si>
    <t xml:space="preserve"> rue Alain</t>
  </si>
  <si>
    <t xml:space="preserve"> Blainville </t>
  </si>
  <si>
    <t>J7C 3E5</t>
  </si>
  <si>
    <t>J7C 3E8</t>
  </si>
  <si>
    <t xml:space="preserve"> boulevard Bouthillier</t>
  </si>
  <si>
    <t xml:space="preserve"> Rosemère </t>
  </si>
  <si>
    <t>J7A 3V1</t>
  </si>
  <si>
    <t xml:space="preserve"> rue Bélanger</t>
  </si>
  <si>
    <t>J7E 4Y7</t>
  </si>
  <si>
    <t>J7C 3R1</t>
  </si>
  <si>
    <t xml:space="preserve"> chemin De La Grande-Côte</t>
  </si>
  <si>
    <t xml:space="preserve"> Boisbriand </t>
  </si>
  <si>
    <t>J7G 2P6</t>
  </si>
  <si>
    <t xml:space="preserve"> rue Chaumont</t>
  </si>
  <si>
    <t xml:space="preserve"> Sainte-Anne-Des-Plaines </t>
  </si>
  <si>
    <t>J5N 1B8</t>
  </si>
  <si>
    <t xml:space="preserve"> rue Édouard-Lafortune</t>
  </si>
  <si>
    <t xml:space="preserve"> Bois-Des-Filion </t>
  </si>
  <si>
    <t>J6Z 4C2</t>
  </si>
  <si>
    <t>J7C 2T8</t>
  </si>
  <si>
    <t xml:space="preserve"> rue De Bellefeuille</t>
  </si>
  <si>
    <t>J7C 5A6</t>
  </si>
  <si>
    <t xml:space="preserve"> rue Dubois</t>
  </si>
  <si>
    <t>J7E 1J8</t>
  </si>
  <si>
    <t xml:space="preserve"> rue Édouard-Lafortune Nord</t>
  </si>
  <si>
    <t>OMH des Pays-d'en-Haut</t>
  </si>
  <si>
    <t xml:space="preserve"> rue Claude-Grégoire</t>
  </si>
  <si>
    <t xml:space="preserve"> Sainte-Adèle </t>
  </si>
  <si>
    <t>J8B 3L1</t>
  </si>
  <si>
    <t xml:space="preserve"> rue Blondin</t>
  </si>
  <si>
    <t>J8B 2R1</t>
  </si>
  <si>
    <t xml:space="preserve"> rue Des Pins</t>
  </si>
  <si>
    <t xml:space="preserve"> Ste-Marguerite-Du-Lac-Masson </t>
  </si>
  <si>
    <t>J0T 1L0</t>
  </si>
  <si>
    <t xml:space="preserve"> rue Grignon</t>
  </si>
  <si>
    <t>J8B 2R7</t>
  </si>
  <si>
    <t>ORH Lac des Deux Montagnes</t>
  </si>
  <si>
    <t xml:space="preserve"> Ste-Madeleine</t>
  </si>
  <si>
    <t xml:space="preserve"> Sainte-Marthe-Sur-Le-Lac </t>
  </si>
  <si>
    <t>J0N 1P0</t>
  </si>
  <si>
    <t xml:space="preserve"> avenue Basile-Routhier</t>
  </si>
  <si>
    <t xml:space="preserve"> Pointe-Calumet </t>
  </si>
  <si>
    <t>J0N 1G2</t>
  </si>
  <si>
    <t xml:space="preserve"> rue Chénier</t>
  </si>
  <si>
    <t xml:space="preserve"> Saint-Eustache </t>
  </si>
  <si>
    <t>J7R 5W6</t>
  </si>
  <si>
    <t xml:space="preserve"> Deux-Montagnes </t>
  </si>
  <si>
    <t>J7R 3J3</t>
  </si>
  <si>
    <t xml:space="preserve"> rue Boileau</t>
  </si>
  <si>
    <t>J7R 2V6</t>
  </si>
  <si>
    <t xml:space="preserve"> rue Landry</t>
  </si>
  <si>
    <t>J7P 5C7</t>
  </si>
  <si>
    <t>J7P 5C8</t>
  </si>
  <si>
    <t>J7R 6C5</t>
  </si>
  <si>
    <t xml:space="preserve"> Saint-Joseph-Du-Lac </t>
  </si>
  <si>
    <t>J0N 1M0</t>
  </si>
  <si>
    <t xml:space="preserve"> Oka </t>
  </si>
  <si>
    <t>J0N 1E0</t>
  </si>
  <si>
    <t>ORH d'Argenteuil</t>
  </si>
  <si>
    <t xml:space="preserve"> avenue D'Argenteuil</t>
  </si>
  <si>
    <t xml:space="preserve"> Lachute </t>
  </si>
  <si>
    <t>J8H 1X2</t>
  </si>
  <si>
    <t xml:space="preserve"> rue Meikle</t>
  </si>
  <si>
    <t>J8H 1T7</t>
  </si>
  <si>
    <t>J8H 4A8</t>
  </si>
  <si>
    <t xml:space="preserve"> rue Martin</t>
  </si>
  <si>
    <t xml:space="preserve"> Saint-André-D'Argenteuil </t>
  </si>
  <si>
    <t>J0V 1X0</t>
  </si>
  <si>
    <t>J8H 1X4</t>
  </si>
  <si>
    <t xml:space="preserve"> rue Thomas</t>
  </si>
  <si>
    <t>J8H 1V6</t>
  </si>
  <si>
    <t xml:space="preserve"> boulevard De L'Aéroparc</t>
  </si>
  <si>
    <t>J8H 3V7</t>
  </si>
  <si>
    <t xml:space="preserve"> rue Ayers</t>
  </si>
  <si>
    <t>J8H 2T3</t>
  </si>
  <si>
    <t xml:space="preserve"> rue Gauthier</t>
  </si>
  <si>
    <t>J8H 3W3</t>
  </si>
  <si>
    <t>J8H 3W4</t>
  </si>
  <si>
    <t xml:space="preserve"> rue Paul-Émile-Barbeau</t>
  </si>
  <si>
    <t>J8H 2S2</t>
  </si>
  <si>
    <t xml:space="preserve"> rue Saindon</t>
  </si>
  <si>
    <t>J8H 3T8</t>
  </si>
  <si>
    <t>J8H 2T2</t>
  </si>
  <si>
    <t>J8H 2S1</t>
  </si>
  <si>
    <t xml:space="preserve"> boulevard Tessier</t>
  </si>
  <si>
    <t>J8H 1C2</t>
  </si>
  <si>
    <t>J8H 3W6</t>
  </si>
  <si>
    <t xml:space="preserve"> rue Des Bouleaux</t>
  </si>
  <si>
    <t>J8H 4K3</t>
  </si>
  <si>
    <t xml:space="preserve"> boulevard Richelieu</t>
  </si>
  <si>
    <t>J8H 2S3</t>
  </si>
  <si>
    <t>OMH de St-Jérôme</t>
  </si>
  <si>
    <t xml:space="preserve"> Saint-Jérôme </t>
  </si>
  <si>
    <t>J7Y 1Z7</t>
  </si>
  <si>
    <t xml:space="preserve"> rue Genest</t>
  </si>
  <si>
    <t>J7Y 1Z4</t>
  </si>
  <si>
    <t xml:space="preserve"> rue René-Gascon</t>
  </si>
  <si>
    <t>J7Z 6E9</t>
  </si>
  <si>
    <t xml:space="preserve"> 10e Avenue Nord</t>
  </si>
  <si>
    <t>J7Z 6H6</t>
  </si>
  <si>
    <t xml:space="preserve"> boulevard Lachapelle</t>
  </si>
  <si>
    <t>J7Z 6N4</t>
  </si>
  <si>
    <t xml:space="preserve"> rue Cherrier</t>
  </si>
  <si>
    <t>J7Z 2L9</t>
  </si>
  <si>
    <t xml:space="preserve"> rue Jean-Louis</t>
  </si>
  <si>
    <t>J5L 1R7</t>
  </si>
  <si>
    <t xml:space="preserve"> rue Madeleine</t>
  </si>
  <si>
    <t>J7Z 3S7</t>
  </si>
  <si>
    <t xml:space="preserve"> rue Labelle</t>
  </si>
  <si>
    <t>J7Z 5L7</t>
  </si>
  <si>
    <t>J7Z 6G6</t>
  </si>
  <si>
    <t xml:space="preserve"> rue Ouimet</t>
  </si>
  <si>
    <t>J7Z 1R5</t>
  </si>
  <si>
    <t>J7Z 3S8</t>
  </si>
  <si>
    <t>J7Z 5L5</t>
  </si>
  <si>
    <t>J7Z 5L6</t>
  </si>
  <si>
    <t xml:space="preserve"> rue De Villemure</t>
  </si>
  <si>
    <t>J7Z 6A7</t>
  </si>
  <si>
    <t>J7Y 1N2</t>
  </si>
  <si>
    <t xml:space="preserve"> rue Loranger</t>
  </si>
  <si>
    <t>J7Z 4P6</t>
  </si>
  <si>
    <t>J7Z 1R4</t>
  </si>
  <si>
    <t>Total Parc HLM Laurentides</t>
  </si>
  <si>
    <t xml:space="preserve">Total Parc HLM </t>
  </si>
  <si>
    <t>RÉGION MAURICIE</t>
  </si>
  <si>
    <t>Total état des immeubles
région Mauricie
au 2023-01-01</t>
  </si>
  <si>
    <t>Total Parc HLM Mauricie</t>
  </si>
  <si>
    <t>OMH de La Tuque</t>
  </si>
  <si>
    <t xml:space="preserve"> La Tuque </t>
  </si>
  <si>
    <t>G9X 1S9</t>
  </si>
  <si>
    <t xml:space="preserve"> rue Des Acacias</t>
  </si>
  <si>
    <t>G9X 3X3</t>
  </si>
  <si>
    <t xml:space="preserve"> boulevard Ducharme</t>
  </si>
  <si>
    <t>G9X 4T2</t>
  </si>
  <si>
    <t xml:space="preserve"> route Nationale</t>
  </si>
  <si>
    <t xml:space="preserve"> Parent </t>
  </si>
  <si>
    <t>G0X 3P0</t>
  </si>
  <si>
    <t xml:space="preserve"> rue Lucien-Filion</t>
  </si>
  <si>
    <t>G9X 4J4</t>
  </si>
  <si>
    <t xml:space="preserve"> rue Dollard</t>
  </si>
  <si>
    <t>G9X 3J6</t>
  </si>
  <si>
    <t xml:space="preserve"> carré Dollard</t>
  </si>
  <si>
    <t>G9X 4B1</t>
  </si>
  <si>
    <t>OMH du Lac Saint-Pierre</t>
  </si>
  <si>
    <t xml:space="preserve"> rue Baril</t>
  </si>
  <si>
    <t xml:space="preserve"> Louiseville </t>
  </si>
  <si>
    <t>J5V 2R6</t>
  </si>
  <si>
    <t xml:space="preserve"> rue Manereuil</t>
  </si>
  <si>
    <t>J5V 2V9</t>
  </si>
  <si>
    <t xml:space="preserve"> rue Duchesnay</t>
  </si>
  <si>
    <t xml:space="preserve"> Saint-Justin </t>
  </si>
  <si>
    <t>J0K 2V0</t>
  </si>
  <si>
    <t>J5V 2X3</t>
  </si>
  <si>
    <t xml:space="preserve"> rang Des Ambroise</t>
  </si>
  <si>
    <t xml:space="preserve"> Saint-Léon </t>
  </si>
  <si>
    <t>J0K 2W0</t>
  </si>
  <si>
    <t xml:space="preserve"> Yamachiche </t>
  </si>
  <si>
    <t>G0X 3L0</t>
  </si>
  <si>
    <t>OMH de Trois-Rivières</t>
  </si>
  <si>
    <t xml:space="preserve"> Trois-Rivières </t>
  </si>
  <si>
    <t xml:space="preserve"> place Georges-H.-Robichon</t>
  </si>
  <si>
    <t>G8Y 2K9</t>
  </si>
  <si>
    <t xml:space="preserve"> boulevard Du Chanoine-Moreau</t>
  </si>
  <si>
    <t>G8Y 1R4</t>
  </si>
  <si>
    <t xml:space="preserve"> place Atchez-Pitt</t>
  </si>
  <si>
    <t>G8Y 2N2</t>
  </si>
  <si>
    <t>G8Y 2L1</t>
  </si>
  <si>
    <t xml:space="preserve"> rue Sévérin-Ameau</t>
  </si>
  <si>
    <t>G8Y 1T2</t>
  </si>
  <si>
    <t xml:space="preserve"> rue Des Cyprès</t>
  </si>
  <si>
    <t>G8Y 2R5</t>
  </si>
  <si>
    <t>G8Y 2N1</t>
  </si>
  <si>
    <t xml:space="preserve"> rue Jean-Paul-Lavergne</t>
  </si>
  <si>
    <t>G8Y 3Y5</t>
  </si>
  <si>
    <t xml:space="preserve"> chemin Du Passage</t>
  </si>
  <si>
    <t>G8T 8H6</t>
  </si>
  <si>
    <t xml:space="preserve"> rue Jacques-De Labadie</t>
  </si>
  <si>
    <t>G8Y 4Y2</t>
  </si>
  <si>
    <t xml:space="preserve"> rue Carrier</t>
  </si>
  <si>
    <t>G9A 5W9</t>
  </si>
  <si>
    <t xml:space="preserve"> rue Saint-François-Xavier</t>
  </si>
  <si>
    <t>G9A 1R6</t>
  </si>
  <si>
    <t>G8Z 3B8</t>
  </si>
  <si>
    <t>G9A 1H6</t>
  </si>
  <si>
    <t xml:space="preserve"> rue Hertel</t>
  </si>
  <si>
    <t>G9A 1G5</t>
  </si>
  <si>
    <t xml:space="preserve"> rue Hart</t>
  </si>
  <si>
    <t>G9A 4R4</t>
  </si>
  <si>
    <t>G9A 1H3</t>
  </si>
  <si>
    <t>G9A 1H4</t>
  </si>
  <si>
    <t xml:space="preserve"> rue Du Père-Joyal</t>
  </si>
  <si>
    <t>G8T 8Z8</t>
  </si>
  <si>
    <t>G9A 5T9</t>
  </si>
  <si>
    <t xml:space="preserve"> rue Paré</t>
  </si>
  <si>
    <t>G8T 6W1</t>
  </si>
  <si>
    <t>G9B 6W9</t>
  </si>
  <si>
    <t xml:space="preserve"> rue Guillemette</t>
  </si>
  <si>
    <t xml:space="preserve"> Saint-Boniface-De-Shawinigan </t>
  </si>
  <si>
    <t>G0X 2L0</t>
  </si>
  <si>
    <t xml:space="preserve"> rue Saint-Honoré</t>
  </si>
  <si>
    <t xml:space="preserve"> Saint-Étienne-Des-Grès </t>
  </si>
  <si>
    <t>G0X 2P0</t>
  </si>
  <si>
    <t>G9A 1H9</t>
  </si>
  <si>
    <t xml:space="preserve"> rue Sainte-Cécile</t>
  </si>
  <si>
    <t>G9A 1L2</t>
  </si>
  <si>
    <t>G8Y 1S4</t>
  </si>
  <si>
    <t xml:space="preserve"> rue Audet</t>
  </si>
  <si>
    <t>G9A 6A1</t>
  </si>
  <si>
    <t>G9A 1R2</t>
  </si>
  <si>
    <t>G8Z 1W1</t>
  </si>
  <si>
    <t>G9A 1P7</t>
  </si>
  <si>
    <t xml:space="preserve"> rue Louis-De-France</t>
  </si>
  <si>
    <t>G8T 1A2</t>
  </si>
  <si>
    <t xml:space="preserve"> rue Longval</t>
  </si>
  <si>
    <t>G8T 9N4</t>
  </si>
  <si>
    <t>G9A 1J7</t>
  </si>
  <si>
    <t>G9A 5W6</t>
  </si>
  <si>
    <t>G8Y 5K8</t>
  </si>
  <si>
    <t xml:space="preserve"> rue Sainte-Julie</t>
  </si>
  <si>
    <t>G9A 1Y7</t>
  </si>
  <si>
    <t xml:space="preserve"> rue Marion</t>
  </si>
  <si>
    <t>G9A 6L1</t>
  </si>
  <si>
    <t xml:space="preserve"> rue Saint-Olivier</t>
  </si>
  <si>
    <t>G9A 4E9</t>
  </si>
  <si>
    <t>G9A 4B5</t>
  </si>
  <si>
    <t xml:space="preserve"> rue Duguay</t>
  </si>
  <si>
    <t>G8T 9N3</t>
  </si>
  <si>
    <t>G8T 8L9</t>
  </si>
  <si>
    <t xml:space="preserve"> rue Bellefeuille</t>
  </si>
  <si>
    <t>G9A 5V1</t>
  </si>
  <si>
    <t>ORH Des Chenaux</t>
  </si>
  <si>
    <t xml:space="preserve"> Notre-Dame-Du-Mont-Carmel </t>
  </si>
  <si>
    <t>G0X 3J0</t>
  </si>
  <si>
    <t xml:space="preserve"> Saint-Stanislas-De-Champlain </t>
  </si>
  <si>
    <t>G0X 3E0</t>
  </si>
  <si>
    <t xml:space="preserve"> Champlain </t>
  </si>
  <si>
    <t>G0X 1C0</t>
  </si>
  <si>
    <t xml:space="preserve"> rue Louis</t>
  </si>
  <si>
    <t xml:space="preserve"> Saint-Narcisse </t>
  </si>
  <si>
    <t>G0X 2Y0</t>
  </si>
  <si>
    <t xml:space="preserve"> rue Lehouillier</t>
  </si>
  <si>
    <t xml:space="preserve"> Batiscan </t>
  </si>
  <si>
    <t>G0X 1A0</t>
  </si>
  <si>
    <t xml:space="preserve"> Thomas Caron</t>
  </si>
  <si>
    <t xml:space="preserve"> Saint-Maurice </t>
  </si>
  <si>
    <t>G0X 2X0</t>
  </si>
  <si>
    <t xml:space="preserve"> rue Lesieur</t>
  </si>
  <si>
    <t xml:space="preserve"> Sainte-Geneviève-De-Batiscan </t>
  </si>
  <si>
    <t>G0X 2R0</t>
  </si>
  <si>
    <t xml:space="preserve"> De La Fabrique</t>
  </si>
  <si>
    <t xml:space="preserve"> Sainte-Anne-De-La-Pérade </t>
  </si>
  <si>
    <t>G0X 2J0</t>
  </si>
  <si>
    <t>OMH de Shawinigan</t>
  </si>
  <si>
    <t xml:space="preserve"> 114e Avenue</t>
  </si>
  <si>
    <t xml:space="preserve"> Shawinigan </t>
  </si>
  <si>
    <t>G9P 2C5</t>
  </si>
  <si>
    <t xml:space="preserve"> 3E Rue De La Pointe</t>
  </si>
  <si>
    <t>G9N 1H5</t>
  </si>
  <si>
    <t xml:space="preserve"> avenue La Salle</t>
  </si>
  <si>
    <t>G9N 8G2</t>
  </si>
  <si>
    <t xml:space="preserve"> 7e Rue</t>
  </si>
  <si>
    <t>G9T 6S9</t>
  </si>
  <si>
    <t>G9T 2P3</t>
  </si>
  <si>
    <t xml:space="preserve"> chemin Des Saules</t>
  </si>
  <si>
    <t>G9R 1R6</t>
  </si>
  <si>
    <t>G9T 2M5</t>
  </si>
  <si>
    <t xml:space="preserve"> rue Réjane-Sanschagrin</t>
  </si>
  <si>
    <t>G9T 3N9</t>
  </si>
  <si>
    <t>G9N 7Z3</t>
  </si>
  <si>
    <t xml:space="preserve"> 125e Rue</t>
  </si>
  <si>
    <t>G9P 4V3</t>
  </si>
  <si>
    <t xml:space="preserve"> avenue De Grand-Mère</t>
  </si>
  <si>
    <t>G9T 2J5</t>
  </si>
  <si>
    <t xml:space="preserve"> avenue Saint-Marc</t>
  </si>
  <si>
    <t>G9N 8A9</t>
  </si>
  <si>
    <t>G9N 4M8</t>
  </si>
  <si>
    <t xml:space="preserve"> promenade Du Saint-Maurice</t>
  </si>
  <si>
    <t>G9N 7S1</t>
  </si>
  <si>
    <t xml:space="preserve"> avenue Marineau</t>
  </si>
  <si>
    <t>G9N 8A8</t>
  </si>
  <si>
    <t>OMH de Mékinac</t>
  </si>
  <si>
    <t xml:space="preserve"> Chemin-De-La-Vallée</t>
  </si>
  <si>
    <t xml:space="preserve"> Grandes-Piles </t>
  </si>
  <si>
    <t>G0X 1H0</t>
  </si>
  <si>
    <t xml:space="preserve"> Saint-Tite </t>
  </si>
  <si>
    <t xml:space="preserve"> boulevard Saint-Louis</t>
  </si>
  <si>
    <t xml:space="preserve"> Proulxville </t>
  </si>
  <si>
    <t>G0X 2B0</t>
  </si>
  <si>
    <t xml:space="preserve"> St-Paul</t>
  </si>
  <si>
    <t>G0X 3H0</t>
  </si>
  <si>
    <t xml:space="preserve"> Lavallée</t>
  </si>
  <si>
    <t xml:space="preserve"> Lac-Aux-Sables </t>
  </si>
  <si>
    <t>G0X 1M0</t>
  </si>
  <si>
    <t xml:space="preserve"> Du Moulin</t>
  </si>
  <si>
    <t xml:space="preserve"> Saint-Adelphe-De-Champlain </t>
  </si>
  <si>
    <t>G0X 2G0</t>
  </si>
  <si>
    <t xml:space="preserve"> Hérouxville </t>
  </si>
  <si>
    <t>G0X 1J0</t>
  </si>
  <si>
    <t xml:space="preserve"> Sainte-Thècle </t>
  </si>
  <si>
    <t>G0X 3G0</t>
  </si>
  <si>
    <t xml:space="preserve"> rue Des Loisirs</t>
  </si>
  <si>
    <t xml:space="preserve"> Notre-Dame-De-Montauban </t>
  </si>
  <si>
    <t>G0X 1W0</t>
  </si>
  <si>
    <t>OMH Anna-Milot</t>
  </si>
  <si>
    <t xml:space="preserve"> rue Lemire</t>
  </si>
  <si>
    <t xml:space="preserve"> Saint-Alexis-Des-Monts </t>
  </si>
  <si>
    <t>J0K 1V0</t>
  </si>
  <si>
    <t xml:space="preserve"> St-Barnabé-Nord </t>
  </si>
  <si>
    <t>G0X 2K0</t>
  </si>
  <si>
    <t xml:space="preserve"> rue Matteau</t>
  </si>
  <si>
    <t xml:space="preserve"> Saint-Paulin </t>
  </si>
  <si>
    <t>J0K 3G0</t>
  </si>
  <si>
    <t xml:space="preserve"> Charette </t>
  </si>
  <si>
    <t>G0X 1E0</t>
  </si>
  <si>
    <t xml:space="preserve"> rue Henri-Paul-Milot</t>
  </si>
  <si>
    <t>RÉGION ESTRIE</t>
  </si>
  <si>
    <t>Total état des immeubles
région Estrie
au 2023-01-01</t>
  </si>
  <si>
    <t>Total Parc HLM Estrie</t>
  </si>
  <si>
    <t>OMH des Sources</t>
  </si>
  <si>
    <t xml:space="preserve"> Val-des-Sources </t>
  </si>
  <si>
    <t>J1T 3L7</t>
  </si>
  <si>
    <t>J1T 3L8</t>
  </si>
  <si>
    <t xml:space="preserve"> rue Cleveland</t>
  </si>
  <si>
    <t xml:space="preserve"> Danville </t>
  </si>
  <si>
    <t>J0A 1A0</t>
  </si>
  <si>
    <t>J1T 3M1</t>
  </si>
  <si>
    <t xml:space="preserve"> rue Gosselin</t>
  </si>
  <si>
    <t>J1T 4M7</t>
  </si>
  <si>
    <t xml:space="preserve"> rue Chassé</t>
  </si>
  <si>
    <t>J1T 4M4</t>
  </si>
  <si>
    <t>ORH du Haut-St-François</t>
  </si>
  <si>
    <t xml:space="preserve"> rue Darche</t>
  </si>
  <si>
    <t xml:space="preserve"> Ascot Corner </t>
  </si>
  <si>
    <t>J0B 1A0</t>
  </si>
  <si>
    <t xml:space="preserve"> East Angus </t>
  </si>
  <si>
    <t>J0B 1R0</t>
  </si>
  <si>
    <t xml:space="preserve"> rue Du Curé-Favreau</t>
  </si>
  <si>
    <t xml:space="preserve"> Saint-Isidore-De-Clifton </t>
  </si>
  <si>
    <t>J0B 2X0</t>
  </si>
  <si>
    <t>OMH de Sherbrooke</t>
  </si>
  <si>
    <t xml:space="preserve"> Sherbrooke </t>
  </si>
  <si>
    <t>J1H 2Y2</t>
  </si>
  <si>
    <t xml:space="preserve"> 13e Avenue Nord</t>
  </si>
  <si>
    <t>J1E 2Y2</t>
  </si>
  <si>
    <t xml:space="preserve"> rue Antoine-Dorion</t>
  </si>
  <si>
    <t>J1E 1P9</t>
  </si>
  <si>
    <t xml:space="preserve"> rue Armstrong</t>
  </si>
  <si>
    <t>J1G 1T5</t>
  </si>
  <si>
    <t xml:space="preserve"> rue Lawford</t>
  </si>
  <si>
    <t>J1G 2C2</t>
  </si>
  <si>
    <t>J1G 2C3</t>
  </si>
  <si>
    <t xml:space="preserve"> place Goupil</t>
  </si>
  <si>
    <t>J1E 2M5</t>
  </si>
  <si>
    <t xml:space="preserve"> place Poulin</t>
  </si>
  <si>
    <t>J1E 1H9</t>
  </si>
  <si>
    <t xml:space="preserve"> 7e Avenue Sud</t>
  </si>
  <si>
    <t>J1G 2N4</t>
  </si>
  <si>
    <t xml:space="preserve"> rue Vimont</t>
  </si>
  <si>
    <t>J1J 2T7</t>
  </si>
  <si>
    <t>J1J 2T8</t>
  </si>
  <si>
    <t xml:space="preserve"> rue Florence</t>
  </si>
  <si>
    <t>J1H 2J7</t>
  </si>
  <si>
    <t>J1H 2J8</t>
  </si>
  <si>
    <t xml:space="preserve"> rue McManamy</t>
  </si>
  <si>
    <t>J1H 2M4</t>
  </si>
  <si>
    <t xml:space="preserve"> rue Argenteuil</t>
  </si>
  <si>
    <t>J1N 2T4</t>
  </si>
  <si>
    <t xml:space="preserve"> chemin Plante</t>
  </si>
  <si>
    <t>J1G 3K2</t>
  </si>
  <si>
    <t>J1H 2C1</t>
  </si>
  <si>
    <t>J1H 5Y9</t>
  </si>
  <si>
    <t>J1E 4B9</t>
  </si>
  <si>
    <t xml:space="preserve"> rue Delorme</t>
  </si>
  <si>
    <t>J1K 0A1</t>
  </si>
  <si>
    <t xml:space="preserve"> place Genest</t>
  </si>
  <si>
    <t>J1K 1A9</t>
  </si>
  <si>
    <t xml:space="preserve"> place Sideleau</t>
  </si>
  <si>
    <t>J1E 2B8</t>
  </si>
  <si>
    <t xml:space="preserve"> rue Triest</t>
  </si>
  <si>
    <t>J1E 2M9</t>
  </si>
  <si>
    <t xml:space="preserve"> rue De Courcelette</t>
  </si>
  <si>
    <t>J1H 5X4</t>
  </si>
  <si>
    <t>J1H 4N4</t>
  </si>
  <si>
    <t>J1H 4L6</t>
  </si>
  <si>
    <t>J1M 1H8</t>
  </si>
  <si>
    <t xml:space="preserve"> rue Bruno-Dandenault</t>
  </si>
  <si>
    <t>J1G 2J5</t>
  </si>
  <si>
    <t xml:space="preserve"> chemin Galvin</t>
  </si>
  <si>
    <t>J1G 4K5</t>
  </si>
  <si>
    <t>J1M 1H9</t>
  </si>
  <si>
    <t>J1E 3Y4</t>
  </si>
  <si>
    <t xml:space="preserve"> boulevard Lavigerie</t>
  </si>
  <si>
    <t>J1G 5A2</t>
  </si>
  <si>
    <t>J1G 5A1</t>
  </si>
  <si>
    <t xml:space="preserve"> rue De La Croix</t>
  </si>
  <si>
    <t>J1C 0M2</t>
  </si>
  <si>
    <t xml:space="preserve"> rue Léonidas</t>
  </si>
  <si>
    <t>J1H 2H5</t>
  </si>
  <si>
    <t>J1E 3Y3</t>
  </si>
  <si>
    <t xml:space="preserve"> 3e Avenue</t>
  </si>
  <si>
    <t>J1G 2J6</t>
  </si>
  <si>
    <t xml:space="preserve"> place Delorme</t>
  </si>
  <si>
    <t>J1K 1A8</t>
  </si>
  <si>
    <t>J1E 2M4</t>
  </si>
  <si>
    <t xml:space="preserve"> rue Belvédère Nord</t>
  </si>
  <si>
    <t>J1H 6B1</t>
  </si>
  <si>
    <t>J1E 1Z4</t>
  </si>
  <si>
    <t xml:space="preserve"> rue Thibault</t>
  </si>
  <si>
    <t>J1H 3B2</t>
  </si>
  <si>
    <t>OH de Magog</t>
  </si>
  <si>
    <t xml:space="preserve"> boulevard Des Étudiants</t>
  </si>
  <si>
    <t xml:space="preserve"> Magog </t>
  </si>
  <si>
    <t>J1X 4Z7</t>
  </si>
  <si>
    <t>J1X 5C1</t>
  </si>
  <si>
    <t xml:space="preserve"> rue De L'Assomption</t>
  </si>
  <si>
    <t>J1X 5K1</t>
  </si>
  <si>
    <t>J1X 2N4</t>
  </si>
  <si>
    <t xml:space="preserve"> rue Prospect</t>
  </si>
  <si>
    <t>J1X 5S1</t>
  </si>
  <si>
    <t xml:space="preserve"> rue Moore</t>
  </si>
  <si>
    <t>J1X 5J9</t>
  </si>
  <si>
    <t>OMH du Val-St-François</t>
  </si>
  <si>
    <t xml:space="preserve"> place Maisonneuve</t>
  </si>
  <si>
    <t xml:space="preserve"> Valcourt </t>
  </si>
  <si>
    <t>J0E 2L0</t>
  </si>
  <si>
    <t xml:space="preserve"> rue Gouin</t>
  </si>
  <si>
    <t xml:space="preserve"> Richmond </t>
  </si>
  <si>
    <t>J0B 2H0</t>
  </si>
  <si>
    <t xml:space="preserve"> rue Roger-Martel</t>
  </si>
  <si>
    <t xml:space="preserve"> rue Watopeka</t>
  </si>
  <si>
    <t xml:space="preserve"> Windsor </t>
  </si>
  <si>
    <t>J1S 1N3</t>
  </si>
  <si>
    <t xml:space="preserve"> rue Longpré</t>
  </si>
  <si>
    <t>J1S 1L2</t>
  </si>
  <si>
    <t xml:space="preserve"> place Des Cormiers</t>
  </si>
  <si>
    <t xml:space="preserve"> rue Ball</t>
  </si>
  <si>
    <t>J1S 1N2</t>
  </si>
  <si>
    <t xml:space="preserve"> place Jeanne-Mance</t>
  </si>
  <si>
    <t xml:space="preserve"> place Des Mélèzes</t>
  </si>
  <si>
    <t xml:space="preserve"> rue Wilfrid</t>
  </si>
  <si>
    <t xml:space="preserve"> Saint-Denis-De-Brompton </t>
  </si>
  <si>
    <t>J0B 2P0</t>
  </si>
  <si>
    <t xml:space="preserve"> place Des Lilas</t>
  </si>
  <si>
    <t xml:space="preserve"> côte De L'Église</t>
  </si>
  <si>
    <t xml:space="preserve"> Stoke </t>
  </si>
  <si>
    <t>J0B 3G0</t>
  </si>
  <si>
    <t xml:space="preserve"> rue Jean-XXIII</t>
  </si>
  <si>
    <t>J1S 2A8</t>
  </si>
  <si>
    <t>OMH du Granit</t>
  </si>
  <si>
    <t xml:space="preserve"> Frontenac </t>
  </si>
  <si>
    <t>G6B 0A9</t>
  </si>
  <si>
    <t xml:space="preserve"> rue Crémazie</t>
  </si>
  <si>
    <t xml:space="preserve"> Lac-Mégantic </t>
  </si>
  <si>
    <t>G6B 2Y7</t>
  </si>
  <si>
    <t xml:space="preserve"> rue Vachon</t>
  </si>
  <si>
    <t xml:space="preserve"> Woburn </t>
  </si>
  <si>
    <t>G0Y 1R0</t>
  </si>
  <si>
    <t xml:space="preserve"> rue Deschênes</t>
  </si>
  <si>
    <t xml:space="preserve"> Lac-Drolet </t>
  </si>
  <si>
    <t>G0Y 1C0</t>
  </si>
  <si>
    <t xml:space="preserve"> rue Dorval</t>
  </si>
  <si>
    <t xml:space="preserve"> Saint-Sébastien-De-Frontenac </t>
  </si>
  <si>
    <t>G0Y 1M0</t>
  </si>
  <si>
    <t xml:space="preserve"> Lambton </t>
  </si>
  <si>
    <t>G0M 1H0</t>
  </si>
  <si>
    <t xml:space="preserve"> rue Du Président-Kennedy</t>
  </si>
  <si>
    <t>G6B 3A2</t>
  </si>
  <si>
    <t>OH de Vallée Coaticook</t>
  </si>
  <si>
    <t xml:space="preserve"> rue Compton Est</t>
  </si>
  <si>
    <t xml:space="preserve"> Waterville </t>
  </si>
  <si>
    <t>J0B 3H0</t>
  </si>
  <si>
    <t xml:space="preserve"> rue De La Station</t>
  </si>
  <si>
    <t xml:space="preserve"> Compton </t>
  </si>
  <si>
    <t>J0B 1L0</t>
  </si>
  <si>
    <t xml:space="preserve"> Martinville </t>
  </si>
  <si>
    <t>J0B 2A0</t>
  </si>
  <si>
    <t xml:space="preserve"> Coaticook </t>
  </si>
  <si>
    <t>J1A 1W3</t>
  </si>
  <si>
    <t>Oh de Haute-Yamaska-Rouville</t>
  </si>
  <si>
    <t xml:space="preserve"> rue Vimy</t>
  </si>
  <si>
    <t xml:space="preserve"> Saint-Césaire </t>
  </si>
  <si>
    <t>J0L 1T0</t>
  </si>
  <si>
    <t xml:space="preserve"> Waterloo </t>
  </si>
  <si>
    <t>J0E 2N0</t>
  </si>
  <si>
    <t xml:space="preserve"> Granby </t>
  </si>
  <si>
    <t>J2G 3M3</t>
  </si>
  <si>
    <t>J2G 3K5</t>
  </si>
  <si>
    <t>J2G 6W8</t>
  </si>
  <si>
    <t xml:space="preserve"> Ange-Gardien </t>
  </si>
  <si>
    <t>J0E 1E0</t>
  </si>
  <si>
    <t xml:space="preserve"> rue Codaire</t>
  </si>
  <si>
    <t xml:space="preserve"> Saint-Paul-D'Abbotsford </t>
  </si>
  <si>
    <t>J0E 1A0</t>
  </si>
  <si>
    <t xml:space="preserve"> rue Boulais</t>
  </si>
  <si>
    <t xml:space="preserve"> Sainte-Angèle-De-Monnoir </t>
  </si>
  <si>
    <t>J0L 1P0</t>
  </si>
  <si>
    <t xml:space="preserve"> rue Edmond Guillett</t>
  </si>
  <si>
    <t xml:space="preserve"> Marieville </t>
  </si>
  <si>
    <t>J3M 1E1</t>
  </si>
  <si>
    <t xml:space="preserve"> Leclair</t>
  </si>
  <si>
    <t>J2G 3M9</t>
  </si>
  <si>
    <t>J3M 1K8</t>
  </si>
  <si>
    <t xml:space="preserve"> rue Saint-Césaire</t>
  </si>
  <si>
    <t>J3M 1L6</t>
  </si>
  <si>
    <t xml:space="preserve"> rue Saint-Charles Sud</t>
  </si>
  <si>
    <t>J2G 6Z9</t>
  </si>
  <si>
    <t xml:space="preserve"> Cote Clark</t>
  </si>
  <si>
    <t>J2G 7A3</t>
  </si>
  <si>
    <t>J2G 2N2</t>
  </si>
  <si>
    <t>J2G 6T8</t>
  </si>
  <si>
    <t xml:space="preserve"> rue Drummond</t>
  </si>
  <si>
    <t>J2G 2S6</t>
  </si>
  <si>
    <t xml:space="preserve"> rue Fournier</t>
  </si>
  <si>
    <t>J2J 1N7</t>
  </si>
  <si>
    <t xml:space="preserve"> rue Edmond-Guillet</t>
  </si>
  <si>
    <t>J3M 1K9</t>
  </si>
  <si>
    <t xml:space="preserve"> rue Cowie</t>
  </si>
  <si>
    <t>J2G 3V6</t>
  </si>
  <si>
    <t xml:space="preserve"> rue City</t>
  </si>
  <si>
    <t>J2G 4V8</t>
  </si>
  <si>
    <t>OH de Brome-Missiquoi</t>
  </si>
  <si>
    <t xml:space="preserve"> rue De L'Expo</t>
  </si>
  <si>
    <t xml:space="preserve"> Farnham </t>
  </si>
  <si>
    <t>J2N 2W1</t>
  </si>
  <si>
    <t xml:space="preserve"> Crandall</t>
  </si>
  <si>
    <t xml:space="preserve"> Knowlton </t>
  </si>
  <si>
    <t>J0E 1V0</t>
  </si>
  <si>
    <t xml:space="preserve"> rue Brousseau</t>
  </si>
  <si>
    <t xml:space="preserve"> Bromont </t>
  </si>
  <si>
    <t>J2L 1W8</t>
  </si>
  <si>
    <t>15D</t>
  </si>
  <si>
    <t xml:space="preserve"> rue De Windsor</t>
  </si>
  <si>
    <t>J2L 2J7</t>
  </si>
  <si>
    <t xml:space="preserve"> rue Lague</t>
  </si>
  <si>
    <t>J2N 2X5</t>
  </si>
  <si>
    <t xml:space="preserve"> rue Principale Sud</t>
  </si>
  <si>
    <t xml:space="preserve"> Sutton </t>
  </si>
  <si>
    <t>J0E 2K0</t>
  </si>
  <si>
    <t xml:space="preserve"> Sainte-Brigide-D'Iberville </t>
  </si>
  <si>
    <t>15A</t>
  </si>
  <si>
    <t xml:space="preserve"> rue Shefford</t>
  </si>
  <si>
    <t>J2L 1C1</t>
  </si>
  <si>
    <t xml:space="preserve"> Frelighsburg </t>
  </si>
  <si>
    <t>J0J 1C0</t>
  </si>
  <si>
    <t xml:space="preserve"> rue De L'Habitat</t>
  </si>
  <si>
    <t xml:space="preserve"> Bedford </t>
  </si>
  <si>
    <t>J0J 1A0</t>
  </si>
  <si>
    <t xml:space="preserve"> rue Campbell</t>
  </si>
  <si>
    <t>J2N 2V6</t>
  </si>
  <si>
    <t xml:space="preserve"> terrasse Bellerive</t>
  </si>
  <si>
    <t xml:space="preserve"> Cowansville </t>
  </si>
  <si>
    <t>J2K 1N6</t>
  </si>
  <si>
    <t xml:space="preserve"> Victoria</t>
  </si>
  <si>
    <t xml:space="preserve"> 9ième Rang</t>
  </si>
  <si>
    <t>J0J 1X0</t>
  </si>
  <si>
    <t>15C</t>
  </si>
  <si>
    <t xml:space="preserve"> rue Church</t>
  </si>
  <si>
    <t>J2K 1V3</t>
  </si>
  <si>
    <t xml:space="preserve"> rue James</t>
  </si>
  <si>
    <t>J2K 2L2</t>
  </si>
  <si>
    <t xml:space="preserve"> place Caroline</t>
  </si>
  <si>
    <t>J2K 1W8</t>
  </si>
  <si>
    <t xml:space="preserve"> rue Dempster</t>
  </si>
  <si>
    <t>J2N 3C1</t>
  </si>
  <si>
    <t>RÉGION OUTAOUAIS</t>
  </si>
  <si>
    <t>Total Parc HLM Outaouais</t>
  </si>
  <si>
    <t>OH de Outaouais</t>
  </si>
  <si>
    <t xml:space="preserve"> rue Lesage</t>
  </si>
  <si>
    <t xml:space="preserve"> Gatineau </t>
  </si>
  <si>
    <t>J8Y 4C6</t>
  </si>
  <si>
    <t xml:space="preserve"> rue Mutchmore</t>
  </si>
  <si>
    <t>J8Y 3T4</t>
  </si>
  <si>
    <t xml:space="preserve"> rue Jean-Dallaire</t>
  </si>
  <si>
    <t>J8Y 3H6</t>
  </si>
  <si>
    <t>J8Y 3H7</t>
  </si>
  <si>
    <t xml:space="preserve"> rue Jumonville</t>
  </si>
  <si>
    <t>J8Z 1B9</t>
  </si>
  <si>
    <t xml:space="preserve"> rue Lambert</t>
  </si>
  <si>
    <t>J8X 1B1</t>
  </si>
  <si>
    <t xml:space="preserve"> rue Le Breton</t>
  </si>
  <si>
    <t>J8Z 1G3</t>
  </si>
  <si>
    <t xml:space="preserve"> chemin Du Manoir</t>
  </si>
  <si>
    <t xml:space="preserve"> Val-Des-Monts </t>
  </si>
  <si>
    <t>J8N 7E6</t>
  </si>
  <si>
    <t xml:space="preserve"> rue Laval</t>
  </si>
  <si>
    <t xml:space="preserve"> Papineauville </t>
  </si>
  <si>
    <t>J0V 1R0</t>
  </si>
  <si>
    <t xml:space="preserve"> rue De Lausanne</t>
  </si>
  <si>
    <t>J8T 6R4</t>
  </si>
  <si>
    <t xml:space="preserve"> rue Lamarche</t>
  </si>
  <si>
    <t>J8T 5C5</t>
  </si>
  <si>
    <t xml:space="preserve"> boulevard Du Mont-Royal</t>
  </si>
  <si>
    <t>J8V 3P3</t>
  </si>
  <si>
    <t xml:space="preserve"> rue Kemp</t>
  </si>
  <si>
    <t xml:space="preserve"> Fassett </t>
  </si>
  <si>
    <t>J0V 1H0</t>
  </si>
  <si>
    <t>J8Z 1G4</t>
  </si>
  <si>
    <t xml:space="preserve"> rue Mance</t>
  </si>
  <si>
    <t>J8X 4A3</t>
  </si>
  <si>
    <t>J8X 3E8</t>
  </si>
  <si>
    <t xml:space="preserve"> Thurso </t>
  </si>
  <si>
    <t>J0X 3B0</t>
  </si>
  <si>
    <t xml:space="preserve"> boulevard Mont-Bleu</t>
  </si>
  <si>
    <t>J8Z 1K6</t>
  </si>
  <si>
    <t xml:space="preserve"> rue Jean-Louis-Champagne</t>
  </si>
  <si>
    <t>J8L 3L5</t>
  </si>
  <si>
    <t xml:space="preserve"> rue Marengère</t>
  </si>
  <si>
    <t>J8T 3T7</t>
  </si>
  <si>
    <t xml:space="preserve"> rue Des Sables</t>
  </si>
  <si>
    <t>J8P 7H7</t>
  </si>
  <si>
    <t xml:space="preserve"> boulevard Sacré-Coeur</t>
  </si>
  <si>
    <t>J8X 4C7</t>
  </si>
  <si>
    <t xml:space="preserve"> rue Edgar-Chénier</t>
  </si>
  <si>
    <t>J8X 4E2</t>
  </si>
  <si>
    <t xml:space="preserve"> rue Hanson</t>
  </si>
  <si>
    <t>J8Y 6N8</t>
  </si>
  <si>
    <t>J8Y 6N9</t>
  </si>
  <si>
    <t xml:space="preserve"> rue Des Étudiants</t>
  </si>
  <si>
    <t>J8Y 1B8</t>
  </si>
  <si>
    <t xml:space="preserve"> chemin Des Fondateurs</t>
  </si>
  <si>
    <t xml:space="preserve"> La Pêche </t>
  </si>
  <si>
    <t>J0X 2W0</t>
  </si>
  <si>
    <t xml:space="preserve"> place Bellevue</t>
  </si>
  <si>
    <t xml:space="preserve"> Val-Des-Bois </t>
  </si>
  <si>
    <t>J0X 3C0</t>
  </si>
  <si>
    <t xml:space="preserve"> rue O'Farrell</t>
  </si>
  <si>
    <t>J8R 2S1</t>
  </si>
  <si>
    <t xml:space="preserve"> montée Beausoleil</t>
  </si>
  <si>
    <t>J0X 3K0</t>
  </si>
  <si>
    <t xml:space="preserve"> rue North</t>
  </si>
  <si>
    <t>J9H 6V9</t>
  </si>
  <si>
    <t xml:space="preserve"> rue Trans-Canadienne</t>
  </si>
  <si>
    <t xml:space="preserve"> Grand-Remous </t>
  </si>
  <si>
    <t>J0W 1E0</t>
  </si>
  <si>
    <t xml:space="preserve"> rue Vaudreuil</t>
  </si>
  <si>
    <t>J8X 4J2</t>
  </si>
  <si>
    <t xml:space="preserve"> chemin De La Savane</t>
  </si>
  <si>
    <t>J8T 1R5</t>
  </si>
  <si>
    <t xml:space="preserve"> rue Claire</t>
  </si>
  <si>
    <t>J8T 5V7</t>
  </si>
  <si>
    <t>J8X 4A4</t>
  </si>
  <si>
    <t>J8Z 1K8</t>
  </si>
  <si>
    <t>J8Z 1K5</t>
  </si>
  <si>
    <t xml:space="preserve"> rue Du Progrès</t>
  </si>
  <si>
    <t>J8M 1T3</t>
  </si>
  <si>
    <t>J8T 6E6</t>
  </si>
  <si>
    <t>J8X 4B8</t>
  </si>
  <si>
    <t>J8P 7H1</t>
  </si>
  <si>
    <t xml:space="preserve"> boulevard De L'Hôpital</t>
  </si>
  <si>
    <t>J8T 7N8</t>
  </si>
  <si>
    <t xml:space="preserve"> boulevard Saint-René Ouest</t>
  </si>
  <si>
    <t>J8T 8L7</t>
  </si>
  <si>
    <t xml:space="preserve"> rue Nilphas-Richer</t>
  </si>
  <si>
    <t>J8T 7T2</t>
  </si>
  <si>
    <t>J8T 7T4</t>
  </si>
  <si>
    <t>J8T 7T5</t>
  </si>
  <si>
    <t>J8T 7T3</t>
  </si>
  <si>
    <t>J8T 7T1</t>
  </si>
  <si>
    <t xml:space="preserve"> rue Duhamel</t>
  </si>
  <si>
    <t>J9A 2W7</t>
  </si>
  <si>
    <t xml:space="preserve"> rue Prevost</t>
  </si>
  <si>
    <t>J9A 1P1</t>
  </si>
  <si>
    <t xml:space="preserve"> boulevard Wilfrid-Lavigne</t>
  </si>
  <si>
    <t>J9H 6H9</t>
  </si>
  <si>
    <t xml:space="preserve"> rue Bégin</t>
  </si>
  <si>
    <t>J9A 1C4</t>
  </si>
  <si>
    <t xml:space="preserve"> rue Leduc</t>
  </si>
  <si>
    <t>J8X 3B1</t>
  </si>
  <si>
    <t>J8M 1P6</t>
  </si>
  <si>
    <t xml:space="preserve"> rue Arthur-Buies</t>
  </si>
  <si>
    <t>J8Z 1P5</t>
  </si>
  <si>
    <t xml:space="preserve"> rue Étienne-Brûlé</t>
  </si>
  <si>
    <t>J8Z 1E4</t>
  </si>
  <si>
    <t>J8T 5Y8</t>
  </si>
  <si>
    <t>J8M 1B8</t>
  </si>
  <si>
    <t>J8L 1P6</t>
  </si>
  <si>
    <t xml:space="preserve"> chemin De La Petite-Nation</t>
  </si>
  <si>
    <t xml:space="preserve"> Chénéville </t>
  </si>
  <si>
    <t>J0V 1E0</t>
  </si>
  <si>
    <t>J8T 7N7</t>
  </si>
  <si>
    <t xml:space="preserve"> boulevard La Vérendrye Est</t>
  </si>
  <si>
    <t>J8P 7L9</t>
  </si>
  <si>
    <t>J9H 6W1</t>
  </si>
  <si>
    <t>J9H 6W2</t>
  </si>
  <si>
    <t>J9H 7C3</t>
  </si>
  <si>
    <t xml:space="preserve"> rue Dupuis</t>
  </si>
  <si>
    <t>J8P 7Y2</t>
  </si>
  <si>
    <t xml:space="preserve"> rue Pearson</t>
  </si>
  <si>
    <t>J9H 6G1</t>
  </si>
  <si>
    <t>OMH de Maniwaki-Gracefield</t>
  </si>
  <si>
    <t xml:space="preserve"> rue Logue</t>
  </si>
  <si>
    <t xml:space="preserve"> Maniwaki </t>
  </si>
  <si>
    <t>J9E 1X5</t>
  </si>
  <si>
    <t xml:space="preserve"> boulevard Desjardins</t>
  </si>
  <si>
    <t>J9E 2E2</t>
  </si>
  <si>
    <t xml:space="preserve"> rue Du Foyer</t>
  </si>
  <si>
    <t xml:space="preserve"> Gracefield </t>
  </si>
  <si>
    <t>J0X 1W0</t>
  </si>
  <si>
    <t xml:space="preserve"> rue Éthier</t>
  </si>
  <si>
    <t>J9E 3K7</t>
  </si>
  <si>
    <t>OH du Pontiac</t>
  </si>
  <si>
    <t xml:space="preserve"> rue Albert Cp730</t>
  </si>
  <si>
    <t xml:space="preserve"> Fort-Coulonge </t>
  </si>
  <si>
    <t>J0X 1V0</t>
  </si>
  <si>
    <t xml:space="preserve"> rue Lake</t>
  </si>
  <si>
    <t xml:space="preserve"> Shawville </t>
  </si>
  <si>
    <t>J0X 2Y0</t>
  </si>
  <si>
    <t xml:space="preserve"> rue St-Andrew</t>
  </si>
  <si>
    <t xml:space="preserve"> Quyon </t>
  </si>
  <si>
    <t>J0X 2V0</t>
  </si>
  <si>
    <t xml:space="preserve"> rue Lévesque</t>
  </si>
  <si>
    <t xml:space="preserve"> Mansfield </t>
  </si>
  <si>
    <t>J0X 1R0</t>
  </si>
  <si>
    <t xml:space="preserve"> rue Albert</t>
  </si>
  <si>
    <t xml:space="preserve"> Bryson </t>
  </si>
  <si>
    <t>J0X 1H0</t>
  </si>
  <si>
    <t xml:space="preserve"> Montée Mgr Martel</t>
  </si>
  <si>
    <t xml:space="preserve"> Ile Du Grand-Calumet </t>
  </si>
  <si>
    <t>J0X 1J0</t>
  </si>
  <si>
    <t xml:space="preserve"> rue Reid</t>
  </si>
  <si>
    <t xml:space="preserve"> Campbell'S Bay </t>
  </si>
  <si>
    <t>J0X 1K0</t>
  </si>
  <si>
    <t>OMH de Montebello</t>
  </si>
  <si>
    <t xml:space="preserve"> Montebello </t>
  </si>
  <si>
    <t>J0V 1L0</t>
  </si>
  <si>
    <t>RÉGION ABITIBI-TÉMISCAMINGUE</t>
  </si>
  <si>
    <t>Total état des immeubles
région Abitibi-Témiscamingue
au 2023-01-01</t>
  </si>
  <si>
    <t>Total Parc HLM Abitibi-Témiscamingue</t>
  </si>
  <si>
    <t>OMH de Val-D'Or</t>
  </si>
  <si>
    <t xml:space="preserve"> Val-D'Or </t>
  </si>
  <si>
    <t xml:space="preserve"> rue Germain</t>
  </si>
  <si>
    <t>J9P 5T6</t>
  </si>
  <si>
    <t xml:space="preserve"> avenue Delorimier</t>
  </si>
  <si>
    <t>J9P 5S6</t>
  </si>
  <si>
    <t>J9P 5Z1</t>
  </si>
  <si>
    <t>J9P 0C3</t>
  </si>
  <si>
    <t xml:space="preserve"> rue Toulouse</t>
  </si>
  <si>
    <t>J9P 0B9</t>
  </si>
  <si>
    <t>J9P 6V3</t>
  </si>
  <si>
    <t xml:space="preserve"> rue Des Vétérans</t>
  </si>
  <si>
    <t>J9P 6T5</t>
  </si>
  <si>
    <t>OMH de Témiscaming</t>
  </si>
  <si>
    <t xml:space="preserve"> rue Riordon</t>
  </si>
  <si>
    <t xml:space="preserve"> Témiscaming </t>
  </si>
  <si>
    <t>J0Z 3R0</t>
  </si>
  <si>
    <t>OMH de Malartic</t>
  </si>
  <si>
    <t xml:space="preserve"> Malartic </t>
  </si>
  <si>
    <t>J0Y 1Z0</t>
  </si>
  <si>
    <t>OH de Berceau l'Abitibi</t>
  </si>
  <si>
    <t xml:space="preserve"> Amos </t>
  </si>
  <si>
    <t>J9T 1P4</t>
  </si>
  <si>
    <t xml:space="preserve"> avenue Principale Est</t>
  </si>
  <si>
    <t xml:space="preserve"> Landrienne </t>
  </si>
  <si>
    <t>J0Y 1V0</t>
  </si>
  <si>
    <t>J9T 3T2</t>
  </si>
  <si>
    <t xml:space="preserve"> Rivière-Héva </t>
  </si>
  <si>
    <t>J0Y 2H0</t>
  </si>
  <si>
    <t xml:space="preserve"> Saint-Félix-De-Dalquier </t>
  </si>
  <si>
    <t>J0Y 1G0</t>
  </si>
  <si>
    <t xml:space="preserve"> avenue Létourneau</t>
  </si>
  <si>
    <t>J9T 1W3</t>
  </si>
  <si>
    <t xml:space="preserve"> 3ième Rue Ouest</t>
  </si>
  <si>
    <t xml:space="preserve"> Barraute </t>
  </si>
  <si>
    <t>J0Y 1A0</t>
  </si>
  <si>
    <t xml:space="preserve"> route 111</t>
  </si>
  <si>
    <t xml:space="preserve"> La Corne </t>
  </si>
  <si>
    <t>J0Y 1R0</t>
  </si>
  <si>
    <t xml:space="preserve"> chemin Saint-Luc</t>
  </si>
  <si>
    <t xml:space="preserve"> La Motte </t>
  </si>
  <si>
    <t>J0Y 1T0</t>
  </si>
  <si>
    <t xml:space="preserve"> rue Des Pionniers</t>
  </si>
  <si>
    <t xml:space="preserve"> Saint-Marc-De-Figuery </t>
  </si>
  <si>
    <t>J0Y 1J0</t>
  </si>
  <si>
    <t>OMH de l'Arc-en-ciel</t>
  </si>
  <si>
    <t xml:space="preserve"> rang 2 &amp; 3 Ouest</t>
  </si>
  <si>
    <t xml:space="preserve"> Macamic </t>
  </si>
  <si>
    <t>J0Z 2S0</t>
  </si>
  <si>
    <t xml:space="preserve"> rue Principale Nord</t>
  </si>
  <si>
    <t xml:space="preserve"> 3ième Avenue Est</t>
  </si>
  <si>
    <t xml:space="preserve"> Roquemaure </t>
  </si>
  <si>
    <t>J0Z 3K0</t>
  </si>
  <si>
    <t xml:space="preserve"> rue Des Coulées</t>
  </si>
  <si>
    <t xml:space="preserve"> Poularies </t>
  </si>
  <si>
    <t>J0Z 3E0</t>
  </si>
  <si>
    <t xml:space="preserve"> chemin Du Bois-Joli</t>
  </si>
  <si>
    <t xml:space="preserve"> Authier </t>
  </si>
  <si>
    <t>J0Z 1C0</t>
  </si>
  <si>
    <t xml:space="preserve"> Duparquet </t>
  </si>
  <si>
    <t>J0Z 1W0</t>
  </si>
  <si>
    <t xml:space="preserve"> rue De La Montagne</t>
  </si>
  <si>
    <t xml:space="preserve"> Sainte-Germaine-Boulé </t>
  </si>
  <si>
    <t>J0Z 1M0</t>
  </si>
  <si>
    <t xml:space="preserve"> Taschereau </t>
  </si>
  <si>
    <t>J0Z 3N0</t>
  </si>
  <si>
    <t>OMH de Rouyn-Noranda</t>
  </si>
  <si>
    <t xml:space="preserve"> rue Monseigneur-Latulipe Ouest</t>
  </si>
  <si>
    <t xml:space="preserve"> Rouyn-Noranda </t>
  </si>
  <si>
    <t>J9X 2W9</t>
  </si>
  <si>
    <t xml:space="preserve"> rue Monseigneur-Rhéaume Ouest</t>
  </si>
  <si>
    <t>J9X 2W6</t>
  </si>
  <si>
    <t xml:space="preserve"> Cadillac </t>
  </si>
  <si>
    <t xml:space="preserve"> rue Montréal Ouest</t>
  </si>
  <si>
    <t>J9X 6A3</t>
  </si>
  <si>
    <t xml:space="preserve"> avenue Saint-Viateur</t>
  </si>
  <si>
    <t>J9X 6E9</t>
  </si>
  <si>
    <t>J0Z 1Y1</t>
  </si>
  <si>
    <t xml:space="preserve"> avenue Trépanier</t>
  </si>
  <si>
    <t>J9X 6A2</t>
  </si>
  <si>
    <t xml:space="preserve"> 10e Rue</t>
  </si>
  <si>
    <t>J9X 2C4</t>
  </si>
  <si>
    <t>J9X 6Z1</t>
  </si>
  <si>
    <t xml:space="preserve"> rue Iberville Ouest</t>
  </si>
  <si>
    <t>J9X 6Y9</t>
  </si>
  <si>
    <t xml:space="preserve"> chemin Trémoy</t>
  </si>
  <si>
    <t>J9X 6R3</t>
  </si>
  <si>
    <t>J0Y 1C0</t>
  </si>
  <si>
    <t>OH secteur centre Témiscamien</t>
  </si>
  <si>
    <t xml:space="preserve"> rue Du Frère-Moffette</t>
  </si>
  <si>
    <t xml:space="preserve"> Ville-Marie </t>
  </si>
  <si>
    <t>J9V 1M4</t>
  </si>
  <si>
    <t xml:space="preserve"> rue Saint-Joseph Sud</t>
  </si>
  <si>
    <t xml:space="preserve"> Lorrainville </t>
  </si>
  <si>
    <t>J0Z 2R0</t>
  </si>
  <si>
    <t xml:space="preserve"> rue Mouttet</t>
  </si>
  <si>
    <t xml:space="preserve"> Saint-Bruno-De-Guigues </t>
  </si>
  <si>
    <t>J0Z 2G0</t>
  </si>
  <si>
    <t>OMH de Senneterre</t>
  </si>
  <si>
    <t xml:space="preserve"> Senneterre </t>
  </si>
  <si>
    <t xml:space="preserve"> Des Cyprès</t>
  </si>
  <si>
    <t>J0Y 2M0</t>
  </si>
  <si>
    <t xml:space="preserve"> Communautaire</t>
  </si>
  <si>
    <t xml:space="preserve"> Belcourt </t>
  </si>
  <si>
    <t>OH Lac Abitibi</t>
  </si>
  <si>
    <t xml:space="preserve"> 4e Avenue Ouest</t>
  </si>
  <si>
    <t xml:space="preserve"> La Sarre </t>
  </si>
  <si>
    <t>J9Z 2X9</t>
  </si>
  <si>
    <t>J9Z 3L4</t>
  </si>
  <si>
    <t xml:space="preserve"> 7ième Avenue Ouest</t>
  </si>
  <si>
    <t xml:space="preserve"> Palmarolle </t>
  </si>
  <si>
    <t>J0Z 3C0</t>
  </si>
  <si>
    <t xml:space="preserve"> avenue Du Chemin De Fer  Est</t>
  </si>
  <si>
    <t xml:space="preserve"> Dupuy </t>
  </si>
  <si>
    <t>J0Z 1X0</t>
  </si>
  <si>
    <t xml:space="preserve"> La Reine </t>
  </si>
  <si>
    <t>J0Z 2L0</t>
  </si>
  <si>
    <t xml:space="preserve"> avenue Dr.Bigue</t>
  </si>
  <si>
    <t xml:space="preserve"> Normétal </t>
  </si>
  <si>
    <t>J0Z 3A0</t>
  </si>
  <si>
    <t>J9Z 3N9</t>
  </si>
  <si>
    <t>Total état des immeubles
région Outaouais
au 2023-01-01</t>
  </si>
  <si>
    <t>RÉGION SAGUENAY-LAC-SAINT-JEAN</t>
  </si>
  <si>
    <t>Total état des immeubles
région Saguenay-Lac-Saint-Jean
au 2023-01-01</t>
  </si>
  <si>
    <t>Total Parc HLM Saguenay-Lac-Saint-Jean</t>
  </si>
  <si>
    <t>ORH du Fjord</t>
  </si>
  <si>
    <t xml:space="preserve"> Falardeau </t>
  </si>
  <si>
    <t xml:space="preserve"> L'Anse-Saint-Jean </t>
  </si>
  <si>
    <t xml:space="preserve"> Saint-Ambroise </t>
  </si>
  <si>
    <t xml:space="preserve"> Saint-Honoré-De-Chicoutimi </t>
  </si>
  <si>
    <t xml:space="preserve"> Sainte-Rose-Du-Nord </t>
  </si>
  <si>
    <t xml:space="preserve"> Larouche </t>
  </si>
  <si>
    <t>G0W 1Z0</t>
  </si>
  <si>
    <t xml:space="preserve"> Petit-Saguenay </t>
  </si>
  <si>
    <t xml:space="preserve"> Saint-Fulgence </t>
  </si>
  <si>
    <t>G7P 2J1</t>
  </si>
  <si>
    <t xml:space="preserve"> rue Michel-Simard</t>
  </si>
  <si>
    <t>G0V 1S0</t>
  </si>
  <si>
    <t xml:space="preserve"> rue Mailloux</t>
  </si>
  <si>
    <t>G0V 1L0</t>
  </si>
  <si>
    <t>G0V 1N0</t>
  </si>
  <si>
    <t xml:space="preserve"> Bégin </t>
  </si>
  <si>
    <t>G0V 1B0</t>
  </si>
  <si>
    <t xml:space="preserve"> chemin Du Lac-Brébeuf</t>
  </si>
  <si>
    <t xml:space="preserve"> Saint-Félix-D'Otis </t>
  </si>
  <si>
    <t>G0V 1M0</t>
  </si>
  <si>
    <t xml:space="preserve"> chemin Ste-Thérèse</t>
  </si>
  <si>
    <t xml:space="preserve"> Rivière-Éternite </t>
  </si>
  <si>
    <t>G0V 1P0</t>
  </si>
  <si>
    <t xml:space="preserve"> Mallette</t>
  </si>
  <si>
    <t>G0V 1C0</t>
  </si>
  <si>
    <t xml:space="preserve"> rue Gagné</t>
  </si>
  <si>
    <t>G0V 1J0</t>
  </si>
  <si>
    <t>OMH de Saguenay</t>
  </si>
  <si>
    <t xml:space="preserve"> La Baie </t>
  </si>
  <si>
    <t xml:space="preserve"> Jonquière </t>
  </si>
  <si>
    <t xml:space="preserve"> rue Sainte-Berthe</t>
  </si>
  <si>
    <t>G7X 2S3</t>
  </si>
  <si>
    <t>G7Z 1J4</t>
  </si>
  <si>
    <t>G7B 1T8</t>
  </si>
  <si>
    <t xml:space="preserve"> rue Legrand</t>
  </si>
  <si>
    <t xml:space="preserve"> Chicoutimi </t>
  </si>
  <si>
    <t>G7J 3M5</t>
  </si>
  <si>
    <t xml:space="preserve"> rue Garnier</t>
  </si>
  <si>
    <t>G7J 2K6</t>
  </si>
  <si>
    <t xml:space="preserve"> rue Fortier</t>
  </si>
  <si>
    <t>G7X 4L3</t>
  </si>
  <si>
    <t xml:space="preserve"> boulevard De La Grande-Baie Sud</t>
  </si>
  <si>
    <t>G7B 1E1</t>
  </si>
  <si>
    <t xml:space="preserve"> rue De L'Hôtel-Dieu</t>
  </si>
  <si>
    <t>G7H 5S2</t>
  </si>
  <si>
    <t xml:space="preserve"> rue De L'Avignon</t>
  </si>
  <si>
    <t>G7X 7Z6</t>
  </si>
  <si>
    <t xml:space="preserve"> rue De La Moselle</t>
  </si>
  <si>
    <t>G7X 7Z8</t>
  </si>
  <si>
    <t xml:space="preserve"> rue Le Doré</t>
  </si>
  <si>
    <t>G7J 1T2</t>
  </si>
  <si>
    <t xml:space="preserve"> rue Des Épinettes</t>
  </si>
  <si>
    <t>G7B 2V5</t>
  </si>
  <si>
    <t xml:space="preserve"> rue De Java</t>
  </si>
  <si>
    <t>G7G 5A3</t>
  </si>
  <si>
    <t xml:space="preserve"> rue Des Lilas</t>
  </si>
  <si>
    <t>G7B 4A9</t>
  </si>
  <si>
    <t xml:space="preserve"> Laterrière </t>
  </si>
  <si>
    <t>G7H 6K5</t>
  </si>
  <si>
    <t xml:space="preserve"> boulevard De Tadoussac</t>
  </si>
  <si>
    <t>G7G 4X7</t>
  </si>
  <si>
    <t xml:space="preserve"> rue René-Bergeron</t>
  </si>
  <si>
    <t>G7G 3Z7</t>
  </si>
  <si>
    <t xml:space="preserve"> rue De Normandie</t>
  </si>
  <si>
    <t>G7H 5L9</t>
  </si>
  <si>
    <t xml:space="preserve"> rue Joseph-Dandurand</t>
  </si>
  <si>
    <t>G7H 6S4</t>
  </si>
  <si>
    <t>G7X 6L9</t>
  </si>
  <si>
    <t>G7B 1M6</t>
  </si>
  <si>
    <t>G7J 4X7</t>
  </si>
  <si>
    <t xml:space="preserve"> rue Salaberry</t>
  </si>
  <si>
    <t>G7H 4K3</t>
  </si>
  <si>
    <t xml:space="preserve"> rue Angers</t>
  </si>
  <si>
    <t>G7X 1Z9</t>
  </si>
  <si>
    <t xml:space="preserve"> rue Sainte-Catherine</t>
  </si>
  <si>
    <t>G7X 2R2</t>
  </si>
  <si>
    <t xml:space="preserve"> rue Edmond-Savard</t>
  </si>
  <si>
    <t>G7B 2L1</t>
  </si>
  <si>
    <t xml:space="preserve"> rue Finlay</t>
  </si>
  <si>
    <t>G7X 5R7</t>
  </si>
  <si>
    <t xml:space="preserve"> rue Cabot.</t>
  </si>
  <si>
    <t>G7X 1P6</t>
  </si>
  <si>
    <t xml:space="preserve"> rue Racine Ouest</t>
  </si>
  <si>
    <t>G7J 4H6</t>
  </si>
  <si>
    <t xml:space="preserve"> rue Smith Ouest</t>
  </si>
  <si>
    <t>G7J 4H5</t>
  </si>
  <si>
    <t xml:space="preserve"> 2e Rue</t>
  </si>
  <si>
    <t>G7B 4B6</t>
  </si>
  <si>
    <t>G7J 3M6</t>
  </si>
  <si>
    <t xml:space="preserve"> rue Neilson</t>
  </si>
  <si>
    <t>G7S 2W9</t>
  </si>
  <si>
    <t xml:space="preserve"> rue Édison</t>
  </si>
  <si>
    <t>G7S 3E9</t>
  </si>
  <si>
    <t>G7X 1J1</t>
  </si>
  <si>
    <t xml:space="preserve"> Shipshaw </t>
  </si>
  <si>
    <t>G7P 1L8</t>
  </si>
  <si>
    <t xml:space="preserve"> rue De La Vérendrye</t>
  </si>
  <si>
    <t>G8A 2E9</t>
  </si>
  <si>
    <t xml:space="preserve"> rue Nil-Tremblay</t>
  </si>
  <si>
    <t>G7H 7K8</t>
  </si>
  <si>
    <t xml:space="preserve"> rue Lapointe</t>
  </si>
  <si>
    <t>G7X 5H9</t>
  </si>
  <si>
    <t>G7H 1N5</t>
  </si>
  <si>
    <t xml:space="preserve"> rue Vilmond</t>
  </si>
  <si>
    <t>G7J 3R3</t>
  </si>
  <si>
    <t xml:space="preserve"> rue Sainte-Justine</t>
  </si>
  <si>
    <t>G7X 0A1</t>
  </si>
  <si>
    <t xml:space="preserve"> rue Duberger</t>
  </si>
  <si>
    <t>G7B 3B8</t>
  </si>
  <si>
    <t xml:space="preserve"> rue Saint-Marc</t>
  </si>
  <si>
    <t>G7B 2T7</t>
  </si>
  <si>
    <t>G7G 4X8</t>
  </si>
  <si>
    <t xml:space="preserve"> rue Couture</t>
  </si>
  <si>
    <t>G7J 3Y4</t>
  </si>
  <si>
    <t xml:space="preserve"> rue Du Vieux-Pont</t>
  </si>
  <si>
    <t>G8A 1N2</t>
  </si>
  <si>
    <t xml:space="preserve"> rue Saint-Elzéar</t>
  </si>
  <si>
    <t>G7X 5V5</t>
  </si>
  <si>
    <t xml:space="preserve"> rue Mars</t>
  </si>
  <si>
    <t>G7B 3N6</t>
  </si>
  <si>
    <t>G7X 3N3</t>
  </si>
  <si>
    <t xml:space="preserve"> rue Soucy</t>
  </si>
  <si>
    <t>G7X 8T1</t>
  </si>
  <si>
    <t xml:space="preserve"> rue Poirier</t>
  </si>
  <si>
    <t>G7S 5C5</t>
  </si>
  <si>
    <t xml:space="preserve"> rue Dubé</t>
  </si>
  <si>
    <t>G7H 2V2</t>
  </si>
  <si>
    <t>G7J 1E2</t>
  </si>
  <si>
    <t xml:space="preserve"> rue De Kitimat</t>
  </si>
  <si>
    <t>G7S 5E1</t>
  </si>
  <si>
    <t xml:space="preserve"> boulevard Tadoussac</t>
  </si>
  <si>
    <t xml:space="preserve"> Canton Tremblay </t>
  </si>
  <si>
    <t>G7H 5A8</t>
  </si>
  <si>
    <t>G8A 1Y6</t>
  </si>
  <si>
    <t>G8A 2J8</t>
  </si>
  <si>
    <t xml:space="preserve"> rue Saint-Nicolas</t>
  </si>
  <si>
    <t>G7X 0B2</t>
  </si>
  <si>
    <t>G7B 3M7</t>
  </si>
  <si>
    <t xml:space="preserve"> place Des Écorceurs</t>
  </si>
  <si>
    <t>G7H 6N5</t>
  </si>
  <si>
    <t>G7X 0B1</t>
  </si>
  <si>
    <t>OH secteur Lac-Saint-Jean-Est</t>
  </si>
  <si>
    <t xml:space="preserve"> Métabetchouan-Lac-A-La-Croix </t>
  </si>
  <si>
    <t xml:space="preserve"> Hébertville-Station </t>
  </si>
  <si>
    <t>G0W 1T0</t>
  </si>
  <si>
    <t xml:space="preserve"> Hébertville </t>
  </si>
  <si>
    <t xml:space="preserve"> rue Lavoie</t>
  </si>
  <si>
    <t xml:space="preserve"> Saint-Gédéon </t>
  </si>
  <si>
    <t>G0W 2P0</t>
  </si>
  <si>
    <t xml:space="preserve"> avenue Des Marguerites</t>
  </si>
  <si>
    <t>G8G 1G4</t>
  </si>
  <si>
    <t xml:space="preserve"> rue Lajoie</t>
  </si>
  <si>
    <t>G8N 1H4</t>
  </si>
  <si>
    <t xml:space="preserve"> rue De Rouillac</t>
  </si>
  <si>
    <t>G8G 2B6</t>
  </si>
  <si>
    <t xml:space="preserve"> Desbiens </t>
  </si>
  <si>
    <t>G0W 1N0</t>
  </si>
  <si>
    <t>OH Domaine du Roy</t>
  </si>
  <si>
    <t xml:space="preserve"> chemin Du Quai</t>
  </si>
  <si>
    <t xml:space="preserve"> Saint-Prime </t>
  </si>
  <si>
    <t>G8J 1K6</t>
  </si>
  <si>
    <t xml:space="preserve"> rue Monseigneur-Bluteau</t>
  </si>
  <si>
    <t xml:space="preserve"> Saint-Félicien </t>
  </si>
  <si>
    <t>G8K 1A3</t>
  </si>
  <si>
    <t xml:space="preserve"> route De L'Eglise</t>
  </si>
  <si>
    <t>G8K 3C5</t>
  </si>
  <si>
    <t xml:space="preserve"> La Doré </t>
  </si>
  <si>
    <t>G8J 1E5</t>
  </si>
  <si>
    <t>G8K 2W4</t>
  </si>
  <si>
    <t>G8K 1A4</t>
  </si>
  <si>
    <t>G8K 2M5</t>
  </si>
  <si>
    <t xml:space="preserve"> rue Des Sapins</t>
  </si>
  <si>
    <t>G8K 2Y3</t>
  </si>
  <si>
    <t xml:space="preserve"> boulevard Laflamme</t>
  </si>
  <si>
    <t>G8K 2Y2</t>
  </si>
  <si>
    <t>OH des 5 Fleurons</t>
  </si>
  <si>
    <t xml:space="preserve"> boulevard Marcotte</t>
  </si>
  <si>
    <t xml:space="preserve"> Roberval </t>
  </si>
  <si>
    <t>G8H 1Z5</t>
  </si>
  <si>
    <t xml:space="preserve"> rue Lallemand</t>
  </si>
  <si>
    <t>G8H 2S1</t>
  </si>
  <si>
    <t xml:space="preserve"> avenue Lallemand</t>
  </si>
  <si>
    <t>G8H 2H2</t>
  </si>
  <si>
    <t>45  app. 15</t>
  </si>
  <si>
    <t xml:space="preserve"> Chambord </t>
  </si>
  <si>
    <t>G0W 1G0</t>
  </si>
  <si>
    <t xml:space="preserve"> rue Élie</t>
  </si>
  <si>
    <t xml:space="preserve"> Sainte-Hedwidge-De-Roberval </t>
  </si>
  <si>
    <t>G0W 2R0</t>
  </si>
  <si>
    <t xml:space="preserve"> avenue Bergeron</t>
  </si>
  <si>
    <t>G8H 1K8</t>
  </si>
  <si>
    <t xml:space="preserve"> Saint-François-De-Sales </t>
  </si>
  <si>
    <t>G0W 1M0</t>
  </si>
  <si>
    <t xml:space="preserve"> route De L'Ermitage</t>
  </si>
  <si>
    <t xml:space="preserve"> Lac-Bouchette </t>
  </si>
  <si>
    <t>G0W 1V0</t>
  </si>
  <si>
    <t xml:space="preserve"> rue Potvin</t>
  </si>
  <si>
    <t>G8H 3C2</t>
  </si>
  <si>
    <t>OH Jeannois</t>
  </si>
  <si>
    <t xml:space="preserve"> 4E Rue</t>
  </si>
  <si>
    <t xml:space="preserve"> L'Ascension-De-Notre-Seigneur </t>
  </si>
  <si>
    <t>G0W 1Y0</t>
  </si>
  <si>
    <t xml:space="preserve"> avenue Quatre-H</t>
  </si>
  <si>
    <t xml:space="preserve"> Saint-Bruno-Lac-Saint-Jean </t>
  </si>
  <si>
    <t>G0W 2L0</t>
  </si>
  <si>
    <t xml:space="preserve"> rue Alarie Est</t>
  </si>
  <si>
    <t xml:space="preserve"> Alma </t>
  </si>
  <si>
    <t>G8B 1B1</t>
  </si>
  <si>
    <t>G8B 3E1</t>
  </si>
  <si>
    <t xml:space="preserve"> boulevard Saint-Jude Sud</t>
  </si>
  <si>
    <t>G8B 3K8</t>
  </si>
  <si>
    <t xml:space="preserve"> chemin De La Concorde Ouest</t>
  </si>
  <si>
    <t>G8B 4B2</t>
  </si>
  <si>
    <t xml:space="preserve"> rue Gauthier Ouest</t>
  </si>
  <si>
    <t>G8B 2H3</t>
  </si>
  <si>
    <t xml:space="preserve"> avenue Chalifour Sud</t>
  </si>
  <si>
    <t>G8B 7B5</t>
  </si>
  <si>
    <t xml:space="preserve"> rue Pedneault</t>
  </si>
  <si>
    <t xml:space="preserve"> Saint-Ludger-De-Milot </t>
  </si>
  <si>
    <t>G0W 2B0</t>
  </si>
  <si>
    <t xml:space="preserve"> rue Mistouk</t>
  </si>
  <si>
    <t>G8E 2J1</t>
  </si>
  <si>
    <t xml:space="preserve"> rue Saint-Bernard Ouest</t>
  </si>
  <si>
    <t>G8B 4R5</t>
  </si>
  <si>
    <t xml:space="preserve"> rue Scott Ouest</t>
  </si>
  <si>
    <t>G8B 1R3</t>
  </si>
  <si>
    <t xml:space="preserve"> rue Price Ouest</t>
  </si>
  <si>
    <t>G8B 4S4</t>
  </si>
  <si>
    <t xml:space="preserve"> rue De Honfleur</t>
  </si>
  <si>
    <t xml:space="preserve"> Sainte-Monique-Lac-Saint-Jean </t>
  </si>
  <si>
    <t>G0W 2T0</t>
  </si>
  <si>
    <t xml:space="preserve"> 2e Avenue Sud</t>
  </si>
  <si>
    <t xml:space="preserve"> St-Nazaire-Du-Lac-St-Jean </t>
  </si>
  <si>
    <t>G0W 2V0</t>
  </si>
  <si>
    <t>G8B 7K7</t>
  </si>
  <si>
    <t xml:space="preserve"> avenue Bujold Nord</t>
  </si>
  <si>
    <t>G8B 7E7</t>
  </si>
  <si>
    <t xml:space="preserve"> rue Sacré-Coeur Ouest</t>
  </si>
  <si>
    <t>G8B 1L8</t>
  </si>
  <si>
    <t xml:space="preserve"> avenue Labrecque Sud</t>
  </si>
  <si>
    <t>G8B 2Y1</t>
  </si>
  <si>
    <t>OMH Maria-Chapdeleine</t>
  </si>
  <si>
    <t xml:space="preserve"> 1Ère Avenue</t>
  </si>
  <si>
    <t xml:space="preserve"> Péribonka </t>
  </si>
  <si>
    <t>G0W 2G0</t>
  </si>
  <si>
    <t xml:space="preserve"> Dolbeau-Mistassini </t>
  </si>
  <si>
    <t xml:space="preserve"> Girardville </t>
  </si>
  <si>
    <t>G0W 1R0</t>
  </si>
  <si>
    <t xml:space="preserve"> Normandin </t>
  </si>
  <si>
    <t xml:space="preserve"> rue Savard</t>
  </si>
  <si>
    <t>G8L 4K9</t>
  </si>
  <si>
    <t>G8L 4L1</t>
  </si>
  <si>
    <t xml:space="preserve"> rue Leclerc</t>
  </si>
  <si>
    <t>G8L 3C7</t>
  </si>
  <si>
    <t xml:space="preserve"> carré Turcotte</t>
  </si>
  <si>
    <t>G8M 3V7</t>
  </si>
  <si>
    <t xml:space="preserve"> rue Verreault</t>
  </si>
  <si>
    <t xml:space="preserve"> Sainte-Jeanne-D'Arc </t>
  </si>
  <si>
    <t>G0W 1E0</t>
  </si>
  <si>
    <t xml:space="preserve"> Saint-Thomas-Didyme </t>
  </si>
  <si>
    <t>G8M 3V6</t>
  </si>
  <si>
    <t xml:space="preserve"> avenue Lavoie</t>
  </si>
  <si>
    <t xml:space="preserve"> Albanel </t>
  </si>
  <si>
    <t>G8M 3H2</t>
  </si>
  <si>
    <t>G8L 3M3</t>
  </si>
  <si>
    <t xml:space="preserve"> avenue Brisson</t>
  </si>
  <si>
    <t>G8L 4X6</t>
  </si>
  <si>
    <t xml:space="preserve"> Saint-Edmond-Les-Plaines </t>
  </si>
  <si>
    <t>G8M 3G5</t>
  </si>
  <si>
    <t>G8M 4R8</t>
  </si>
  <si>
    <t xml:space="preserve"> rue Chopin</t>
  </si>
  <si>
    <t>G8L 3A6</t>
  </si>
  <si>
    <t xml:space="preserve"> rue Molière</t>
  </si>
  <si>
    <t>G8L 2Z1</t>
  </si>
  <si>
    <t>RÉGION CENTRE-DU-QUÉBEC</t>
  </si>
  <si>
    <t>Total Parc HLM Centre-du-Québec</t>
  </si>
  <si>
    <t>OH Nicolet-Yamaska</t>
  </si>
  <si>
    <t xml:space="preserve"> rue Ellyson</t>
  </si>
  <si>
    <t xml:space="preserve"> Saint-Célestin </t>
  </si>
  <si>
    <t>J0C 1G0</t>
  </si>
  <si>
    <t xml:space="preserve"> Pierreville </t>
  </si>
  <si>
    <t>J0G 1J0</t>
  </si>
  <si>
    <t xml:space="preserve"> rue Du Bocage</t>
  </si>
  <si>
    <t xml:space="preserve"> Nicolet </t>
  </si>
  <si>
    <t>J3T 1V2</t>
  </si>
  <si>
    <t xml:space="preserve"> St-Augustin</t>
  </si>
  <si>
    <t xml:space="preserve"> Sainte-Monique </t>
  </si>
  <si>
    <t>J0G 1N0</t>
  </si>
  <si>
    <t xml:space="preserve"> rue Louise-Dumoulin</t>
  </si>
  <si>
    <t xml:space="preserve"> Saint-Zéphirin-De-Courval </t>
  </si>
  <si>
    <t>J0G 1V0</t>
  </si>
  <si>
    <t xml:space="preserve"> rue Hedwidge-Buisson</t>
  </si>
  <si>
    <t>J3T 1C7</t>
  </si>
  <si>
    <t xml:space="preserve"> H-Buisson Nicolet</t>
  </si>
  <si>
    <t>ORH de l'Érable</t>
  </si>
  <si>
    <t xml:space="preserve"> route De L'Église</t>
  </si>
  <si>
    <t xml:space="preserve"> Saint-Pierre-Baptiste </t>
  </si>
  <si>
    <t>G0P 1K0</t>
  </si>
  <si>
    <t xml:space="preserve"> rue Saint-Jacques Est</t>
  </si>
  <si>
    <t xml:space="preserve"> Princeville </t>
  </si>
  <si>
    <t>G6L 5C6</t>
  </si>
  <si>
    <t xml:space="preserve"> rue Bécancour</t>
  </si>
  <si>
    <t xml:space="preserve"> Lyster </t>
  </si>
  <si>
    <t>G0S 1V0</t>
  </si>
  <si>
    <t xml:space="preserve"> Saint-Ferdinand </t>
  </si>
  <si>
    <t>G0N 1N0</t>
  </si>
  <si>
    <t xml:space="preserve"> rue Lupien</t>
  </si>
  <si>
    <t xml:space="preserve"> Plessisville </t>
  </si>
  <si>
    <t>G6L 3N9</t>
  </si>
  <si>
    <t xml:space="preserve"> route Ancienne De L'Église</t>
  </si>
  <si>
    <t xml:space="preserve"> Lourdes </t>
  </si>
  <si>
    <t>G0S 1T0</t>
  </si>
  <si>
    <t xml:space="preserve"> Laurierville </t>
  </si>
  <si>
    <t>G0S 1P0</t>
  </si>
  <si>
    <t xml:space="preserve"> avenue Fournier</t>
  </si>
  <si>
    <t>G6L 2G5</t>
  </si>
  <si>
    <t>OMH de Bécancour</t>
  </si>
  <si>
    <t xml:space="preserve"> Bécancour </t>
  </si>
  <si>
    <t xml:space="preserve"> avenue Des Galaxies</t>
  </si>
  <si>
    <t>G9H 4J9</t>
  </si>
  <si>
    <t xml:space="preserve"> avenue Des Saules</t>
  </si>
  <si>
    <t>G9H 3P6</t>
  </si>
  <si>
    <t xml:space="preserve"> avenue Nicolas-Perrot</t>
  </si>
  <si>
    <t>G9H 3C1</t>
  </si>
  <si>
    <t xml:space="preserve"> boulevard Bécancour</t>
  </si>
  <si>
    <t>G9H 2J5</t>
  </si>
  <si>
    <t xml:space="preserve"> place Des Coquelicots</t>
  </si>
  <si>
    <t>G9H 2N7</t>
  </si>
  <si>
    <t xml:space="preserve"> route Du Missouri</t>
  </si>
  <si>
    <t>G9H 3H9</t>
  </si>
  <si>
    <t xml:space="preserve"> avenue Lefebvre</t>
  </si>
  <si>
    <t>G9H 1X2</t>
  </si>
  <si>
    <t>OMH de St-Léonard-d'Aston</t>
  </si>
  <si>
    <t xml:space="preserve"> Saint-Léonard-D'Aston </t>
  </si>
  <si>
    <t>J0C 1M0</t>
  </si>
  <si>
    <t>OMH de Ste-Perpétue-de-Nicolet</t>
  </si>
  <si>
    <t xml:space="preserve"> rue Ste-Anne</t>
  </si>
  <si>
    <t xml:space="preserve"> Sainte-Perpétue </t>
  </si>
  <si>
    <t>J0C 1R0</t>
  </si>
  <si>
    <t>OMH de Baie-du Febvre</t>
  </si>
  <si>
    <t xml:space="preserve"> rue Verville</t>
  </si>
  <si>
    <t xml:space="preserve"> Baie-Du-Febvre </t>
  </si>
  <si>
    <t>J0G 1A0</t>
  </si>
  <si>
    <t>OMH au cœur du Québec</t>
  </si>
  <si>
    <t xml:space="preserve"> Daveluyville </t>
  </si>
  <si>
    <t>G0Z 1C0</t>
  </si>
  <si>
    <t xml:space="preserve"> chemin Des Loisirs</t>
  </si>
  <si>
    <t xml:space="preserve"> Saint-Sylvère </t>
  </si>
  <si>
    <t>G0Z 1H0</t>
  </si>
  <si>
    <t xml:space="preserve"> Sainte-Eulalie </t>
  </si>
  <si>
    <t>G0Z 1E0</t>
  </si>
  <si>
    <t xml:space="preserve"> Saint-Samuel </t>
  </si>
  <si>
    <t>G0Z 1G0</t>
  </si>
  <si>
    <t xml:space="preserve"> Du Terrain De Jeux</t>
  </si>
  <si>
    <t xml:space="preserve"> Parisville </t>
  </si>
  <si>
    <t>G0S 1X0</t>
  </si>
  <si>
    <t xml:space="preserve"> Fortierville </t>
  </si>
  <si>
    <t>G0S 1J0</t>
  </si>
  <si>
    <t xml:space="preserve"> 16ième Avenue</t>
  </si>
  <si>
    <t xml:space="preserve"> Deschaillons-Sur-Saint-Laurent </t>
  </si>
  <si>
    <t>G0S 1G0</t>
  </si>
  <si>
    <t xml:space="preserve"> rue Tessier</t>
  </si>
  <si>
    <t xml:space="preserve"> Sainte-Sophie-De-Lévrard </t>
  </si>
  <si>
    <t>G0X 3C0</t>
  </si>
  <si>
    <t xml:space="preserve"> Saint-Wenceslas </t>
  </si>
  <si>
    <t>G0Z 1J0</t>
  </si>
  <si>
    <t xml:space="preserve"> Saint-Pierre-Les-Becquets </t>
  </si>
  <si>
    <t>G0X 2Z0</t>
  </si>
  <si>
    <t xml:space="preserve"> Manseau </t>
  </si>
  <si>
    <t>G0X 1V0</t>
  </si>
  <si>
    <t>OH Drummond</t>
  </si>
  <si>
    <t xml:space="preserve"> Drummondville </t>
  </si>
  <si>
    <t>J2B 5L2</t>
  </si>
  <si>
    <t xml:space="preserve"> rue Saint-Édouard</t>
  </si>
  <si>
    <t>J2B 6C6</t>
  </si>
  <si>
    <t xml:space="preserve"> rue Saint-Maurice</t>
  </si>
  <si>
    <t>J2B 2B9</t>
  </si>
  <si>
    <t xml:space="preserve"> rue Saint-Adolphe</t>
  </si>
  <si>
    <t>J2B 5P8</t>
  </si>
  <si>
    <t xml:space="preserve"> Notre-Dame</t>
  </si>
  <si>
    <t xml:space="preserve"> Saint-François-Du-Lac </t>
  </si>
  <si>
    <t>J0G 1M0</t>
  </si>
  <si>
    <t>J2A 2E5</t>
  </si>
  <si>
    <t xml:space="preserve"> Wickham </t>
  </si>
  <si>
    <t>J0C 1S0</t>
  </si>
  <si>
    <t xml:space="preserve"> boulevard Saint-Charles</t>
  </si>
  <si>
    <t>J2C 4Z3</t>
  </si>
  <si>
    <t xml:space="preserve"> Saint-Félix-De-Kingsey </t>
  </si>
  <si>
    <t>J0B 2T0</t>
  </si>
  <si>
    <t>J2B 7R6</t>
  </si>
  <si>
    <t>J2B 7R5</t>
  </si>
  <si>
    <t xml:space="preserve"> Saint-Cyrille-De-Wendover </t>
  </si>
  <si>
    <t>J1Z 1R2</t>
  </si>
  <si>
    <t xml:space="preserve"> rue Bousquet</t>
  </si>
  <si>
    <t>J2C 5V9</t>
  </si>
  <si>
    <t xml:space="preserve"> rue De Boucherville</t>
  </si>
  <si>
    <t>J2C 5W2</t>
  </si>
  <si>
    <t xml:space="preserve"> boulevard Jean-De Brebeuf</t>
  </si>
  <si>
    <t>J2B 4S5</t>
  </si>
  <si>
    <t>J2B 6Z8</t>
  </si>
  <si>
    <t xml:space="preserve"> Bon-Conseil </t>
  </si>
  <si>
    <t>J0C 1A0</t>
  </si>
  <si>
    <t xml:space="preserve"> Jacques</t>
  </si>
  <si>
    <t xml:space="preserve"> Saint-Majorique </t>
  </si>
  <si>
    <t>J2B 8A8</t>
  </si>
  <si>
    <t xml:space="preserve"> rue St-Louis</t>
  </si>
  <si>
    <t xml:space="preserve"> Saint-Eugène-De-Grantham </t>
  </si>
  <si>
    <t>J0C 1J0</t>
  </si>
  <si>
    <t xml:space="preserve"> rue Ducharme</t>
  </si>
  <si>
    <t xml:space="preserve"> rue Manseau</t>
  </si>
  <si>
    <t>J2B 5Z7</t>
  </si>
  <si>
    <t>J2B 7K4</t>
  </si>
  <si>
    <t xml:space="preserve"> Saint-Germain-De-Grantham </t>
  </si>
  <si>
    <t>J0C 1K0</t>
  </si>
  <si>
    <t>J2B 7M1</t>
  </si>
  <si>
    <t>J2B 2R4</t>
  </si>
  <si>
    <t xml:space="preserve"> Saint-Guillaume </t>
  </si>
  <si>
    <t>J0C 1L0</t>
  </si>
  <si>
    <t>170A</t>
  </si>
  <si>
    <t xml:space="preserve"> Saint-Bonaventure </t>
  </si>
  <si>
    <t>J0C 1C0</t>
  </si>
  <si>
    <t xml:space="preserve"> boulevard Des Pins</t>
  </si>
  <si>
    <t>J2C 5W1</t>
  </si>
  <si>
    <t xml:space="preserve"> rue Smith</t>
  </si>
  <si>
    <t>J2C 5V8</t>
  </si>
  <si>
    <t xml:space="preserve"> rue Saint-Albert</t>
  </si>
  <si>
    <t>J2B 2A7</t>
  </si>
  <si>
    <t>J2C 6A8</t>
  </si>
  <si>
    <t xml:space="preserve"> 113e Avenue</t>
  </si>
  <si>
    <t>J2B 4J8</t>
  </si>
  <si>
    <t xml:space="preserve"> rue Industrielle</t>
  </si>
  <si>
    <t xml:space="preserve"> Durham-Sud </t>
  </si>
  <si>
    <t>J0H 2C0</t>
  </si>
  <si>
    <t xml:space="preserve"> rue Colain</t>
  </si>
  <si>
    <t xml:space="preserve"> L'Avenir </t>
  </si>
  <si>
    <t>J0C 1B0</t>
  </si>
  <si>
    <t xml:space="preserve"> boulevard Mercure</t>
  </si>
  <si>
    <t>J2B 3N6</t>
  </si>
  <si>
    <t>J2B 2S4</t>
  </si>
  <si>
    <t xml:space="preserve"> Lachapelle</t>
  </si>
  <si>
    <t>J2B 2M9</t>
  </si>
  <si>
    <t xml:space="preserve"> rue Cockburn</t>
  </si>
  <si>
    <t>J2C 5X6</t>
  </si>
  <si>
    <t>J2C 6Y3</t>
  </si>
  <si>
    <t>OH Victoriaville-Warwick</t>
  </si>
  <si>
    <t xml:space="preserve"> Victoriaville </t>
  </si>
  <si>
    <t>G6P 3P3</t>
  </si>
  <si>
    <t>G6P 3L6</t>
  </si>
  <si>
    <t xml:space="preserve"> rue Du Manege</t>
  </si>
  <si>
    <t>G6P 6Y3</t>
  </si>
  <si>
    <t xml:space="preserve"> rue Monfette</t>
  </si>
  <si>
    <t>G6P 6Y2</t>
  </si>
  <si>
    <t xml:space="preserve"> De L'Hôtel-De-Ville</t>
  </si>
  <si>
    <t xml:space="preserve"> Warwick </t>
  </si>
  <si>
    <t>J0A 1M0</t>
  </si>
  <si>
    <t xml:space="preserve"> rue De L'Ermitage</t>
  </si>
  <si>
    <t>G6P 8X3</t>
  </si>
  <si>
    <t xml:space="preserve"> rue Yargeau</t>
  </si>
  <si>
    <t>G6P 8V7</t>
  </si>
  <si>
    <t xml:space="preserve"> Lachance</t>
  </si>
  <si>
    <t>G6P 8K4</t>
  </si>
  <si>
    <t>G6P 8X2</t>
  </si>
  <si>
    <t xml:space="preserve"> Saint-Albert </t>
  </si>
  <si>
    <t>J0A 1E0</t>
  </si>
  <si>
    <t xml:space="preserve"> rue Girouard</t>
  </si>
  <si>
    <t>G6P 8L1</t>
  </si>
  <si>
    <t xml:space="preserve"> rue Perreault</t>
  </si>
  <si>
    <t>G6P 5E4</t>
  </si>
  <si>
    <t xml:space="preserve"> boulevard Jutras Est</t>
  </si>
  <si>
    <t>G6P 9J2</t>
  </si>
  <si>
    <t>Total état des immeubles
région Centre-du-Québec
au 2023-01-01</t>
  </si>
  <si>
    <t>RÉGION/COTES HLM</t>
  </si>
  <si>
    <t>IMMEUBLES</t>
  </si>
  <si>
    <t>LOGEMENTS</t>
  </si>
  <si>
    <t>DÉFICIT D'ENTRETIEN</t>
  </si>
  <si>
    <t>TOTAL POUR LE QUÉBEC</t>
  </si>
  <si>
    <t>A-B-C</t>
  </si>
  <si>
    <t>D-E</t>
  </si>
  <si>
    <t>TOTAL</t>
  </si>
  <si>
    <t>BAS-SAINT-LAURENT</t>
  </si>
  <si>
    <t>NORD-DU-QUÉBEC</t>
  </si>
  <si>
    <t>CHAUDIÈRES-APPALACHES</t>
  </si>
  <si>
    <t>CÔTE-NORD</t>
  </si>
  <si>
    <t xml:space="preserve">
ABITIBI-TÉMISCAMINGUE</t>
  </si>
  <si>
    <t xml:space="preserve"> SAGUENAY</t>
  </si>
  <si>
    <t>CENTRE-DU-QUÉBEC</t>
  </si>
  <si>
    <t>OUTAOUAIS</t>
  </si>
  <si>
    <t>MAURICIE</t>
  </si>
  <si>
    <t xml:space="preserve">
CAPITALE-NATIONALE</t>
  </si>
  <si>
    <t>LAURENTIDES</t>
  </si>
  <si>
    <t>ESTRIE</t>
  </si>
  <si>
    <t>MONTÉRÉGIE</t>
  </si>
  <si>
    <t>GASPÉSIE-ÎLES-DE-LA-MADELEINE</t>
  </si>
  <si>
    <t>LANAUDIÈRE</t>
  </si>
  <si>
    <t>LAVAL</t>
  </si>
  <si>
    <t xml:space="preserve"> MONTRÉAL</t>
  </si>
  <si>
    <t>RÉGION CHAUDIÈRE-APPALACHES</t>
  </si>
  <si>
    <t>Total état des immeubles
région Chadière-Appalaches
au 2023-01-01</t>
  </si>
  <si>
    <t>Total Parc HLM Chaudière-Appalaches</t>
  </si>
  <si>
    <t>OMH de L'Islet</t>
  </si>
  <si>
    <t xml:space="preserve"> Sainte-Perpétue-De-L'Islet </t>
  </si>
  <si>
    <t xml:space="preserve"> L'Islet </t>
  </si>
  <si>
    <t xml:space="preserve"> rue Pelletier</t>
  </si>
  <si>
    <t xml:space="preserve"> Saint-Roch-Des-Aulnaies </t>
  </si>
  <si>
    <t>G0R 4E0</t>
  </si>
  <si>
    <t xml:space="preserve"> Saint-Jean-Port-Joli </t>
  </si>
  <si>
    <t xml:space="preserve"> Gérard-Ouellet</t>
  </si>
  <si>
    <t>G0R 3G0</t>
  </si>
  <si>
    <t xml:space="preserve"> Perreault</t>
  </si>
  <si>
    <t>G0R 3Z0</t>
  </si>
  <si>
    <t xml:space="preserve"> rue Du Foyer Nord</t>
  </si>
  <si>
    <t xml:space="preserve"> Saint-Pamphile </t>
  </si>
  <si>
    <t>G0R 3X0</t>
  </si>
  <si>
    <t xml:space="preserve"> rue Des Saules</t>
  </si>
  <si>
    <t xml:space="preserve"> Tourville </t>
  </si>
  <si>
    <t>G0R 4M0</t>
  </si>
  <si>
    <t xml:space="preserve"> Saint-Aubert </t>
  </si>
  <si>
    <t>G0R 2R0</t>
  </si>
  <si>
    <t xml:space="preserve"> Saint-Adalbert </t>
  </si>
  <si>
    <t>G0R 2M0</t>
  </si>
  <si>
    <t xml:space="preserve"> Sainte-Louise </t>
  </si>
  <si>
    <t>G0R 3K0</t>
  </si>
  <si>
    <t xml:space="preserve"> 7E Rue</t>
  </si>
  <si>
    <t>G0R 2C0</t>
  </si>
  <si>
    <t xml:space="preserve"> rue Giard</t>
  </si>
  <si>
    <t>G0R 2B0</t>
  </si>
  <si>
    <t xml:space="preserve"> chemin Lamartine Ouest</t>
  </si>
  <si>
    <t>G0R 1X0</t>
  </si>
  <si>
    <t xml:space="preserve"> rue De La Rivière</t>
  </si>
  <si>
    <t xml:space="preserve"> Saint-Damase-Des-Aulnaies </t>
  </si>
  <si>
    <t>G0R 2X0</t>
  </si>
  <si>
    <t xml:space="preserve"> rue Perrault</t>
  </si>
  <si>
    <t>OMH de la Rivière Etchemin</t>
  </si>
  <si>
    <t xml:space="preserve"> rue Allen</t>
  </si>
  <si>
    <t xml:space="preserve"> Saint-Henri-De-Lévis </t>
  </si>
  <si>
    <t>G0R 3E0</t>
  </si>
  <si>
    <t xml:space="preserve"> rue Mathieu</t>
  </si>
  <si>
    <t xml:space="preserve"> Standon </t>
  </si>
  <si>
    <t>G0R 4L0</t>
  </si>
  <si>
    <t xml:space="preserve"> rue Provencher</t>
  </si>
  <si>
    <t xml:space="preserve"> Saint-Anselme </t>
  </si>
  <si>
    <t>G0R 2N0</t>
  </si>
  <si>
    <t xml:space="preserve"> boulevard Bégin</t>
  </si>
  <si>
    <t xml:space="preserve"> Sainte-Claire </t>
  </si>
  <si>
    <t>G0R 2V0</t>
  </si>
  <si>
    <t>OMH des Plaines-Mont-Bellechasse</t>
  </si>
  <si>
    <t xml:space="preserve"> Saint-Damien-De-Buckland </t>
  </si>
  <si>
    <t xml:space="preserve"> boulevard Métivier</t>
  </si>
  <si>
    <t>G0R 2Y0</t>
  </si>
  <si>
    <t xml:space="preserve"> Buckland </t>
  </si>
  <si>
    <t>G0R 1G0</t>
  </si>
  <si>
    <t xml:space="preserve"> Saint-Nazaire-De-Dorchester </t>
  </si>
  <si>
    <t>G0R 3T0</t>
  </si>
  <si>
    <t xml:space="preserve"> rue L'Heureux</t>
  </si>
  <si>
    <t xml:space="preserve"> La Durantaye </t>
  </si>
  <si>
    <t>G0R 1W0</t>
  </si>
  <si>
    <t xml:space="preserve"> rue Pelchat</t>
  </si>
  <si>
    <t xml:space="preserve"> Saint-Raphaël </t>
  </si>
  <si>
    <t>G0R 4C0</t>
  </si>
  <si>
    <t xml:space="preserve"> Saint-Philémon </t>
  </si>
  <si>
    <t>G0R 4A0</t>
  </si>
  <si>
    <t xml:space="preserve"> Saint-Nérée </t>
  </si>
  <si>
    <t>G0R 3V0</t>
  </si>
  <si>
    <t>OMH de Lévis</t>
  </si>
  <si>
    <t xml:space="preserve"> rue Pie-X</t>
  </si>
  <si>
    <t xml:space="preserve"> Lévis </t>
  </si>
  <si>
    <t>G6V 4W4</t>
  </si>
  <si>
    <t xml:space="preserve"> chemin Du Sault</t>
  </si>
  <si>
    <t>G6W 2L6</t>
  </si>
  <si>
    <t xml:space="preserve"> rue Philippe-Boucher</t>
  </si>
  <si>
    <t>G6V 1M9</t>
  </si>
  <si>
    <t xml:space="preserve"> rue Saint-Edouard</t>
  </si>
  <si>
    <t>G6V 6E5</t>
  </si>
  <si>
    <t xml:space="preserve"> côte Du Passage</t>
  </si>
  <si>
    <t>G6V 7R9</t>
  </si>
  <si>
    <t xml:space="preserve"> rue Hypolite-Bernier</t>
  </si>
  <si>
    <t>G6V 7R2</t>
  </si>
  <si>
    <t xml:space="preserve"> rue Monseigneur-Lagueux</t>
  </si>
  <si>
    <t>G6C 1A1</t>
  </si>
  <si>
    <t>G6V 7M8</t>
  </si>
  <si>
    <t xml:space="preserve"> rue De L'Anse</t>
  </si>
  <si>
    <t>G6K 1C8</t>
  </si>
  <si>
    <t>G6V 5S7</t>
  </si>
  <si>
    <t xml:space="preserve"> rue Bossuet</t>
  </si>
  <si>
    <t>G6V 9M1</t>
  </si>
  <si>
    <t>G6W 1C9</t>
  </si>
  <si>
    <t xml:space="preserve"> rue De Saint-Nicolas</t>
  </si>
  <si>
    <t>G7A 4W1</t>
  </si>
  <si>
    <t xml:space="preserve"> rue Kelly</t>
  </si>
  <si>
    <t>G6J 1M9</t>
  </si>
  <si>
    <t>11A</t>
  </si>
  <si>
    <t xml:space="preserve"> rue Charles-Dufrost</t>
  </si>
  <si>
    <t>G6V 8T6</t>
  </si>
  <si>
    <t xml:space="preserve"> rue Saint-Omer</t>
  </si>
  <si>
    <t>G6V 8T5</t>
  </si>
  <si>
    <t xml:space="preserve"> rue Monseigneur-Gosselin</t>
  </si>
  <si>
    <t>G6V 5K4</t>
  </si>
  <si>
    <t xml:space="preserve"> avenue Joseph-Hudon</t>
  </si>
  <si>
    <t>G6X 2T2</t>
  </si>
  <si>
    <t xml:space="preserve"> rue Jorcan</t>
  </si>
  <si>
    <t>G6Z 1L4</t>
  </si>
  <si>
    <t xml:space="preserve"> rue De Saint-Rédempteur</t>
  </si>
  <si>
    <t>G6K 1E2</t>
  </si>
  <si>
    <t xml:space="preserve"> avenue Goulet</t>
  </si>
  <si>
    <t>G6Z 7M3</t>
  </si>
  <si>
    <t>G6V 8N3</t>
  </si>
  <si>
    <t>OMH de Plaine de Bellechasse</t>
  </si>
  <si>
    <t xml:space="preserve"> rue Rainville</t>
  </si>
  <si>
    <t xml:space="preserve"> Saint-Vallier </t>
  </si>
  <si>
    <t>G0R 4J0</t>
  </si>
  <si>
    <t xml:space="preserve"> Saint-Michel-De-Bellechasse </t>
  </si>
  <si>
    <t>G0R 3S0</t>
  </si>
  <si>
    <t xml:space="preserve"> Saint-Charles-De-Bellechasse </t>
  </si>
  <si>
    <t>G0R 2T0</t>
  </si>
  <si>
    <t xml:space="preserve"> boulevard Mercier</t>
  </si>
  <si>
    <t xml:space="preserve"> Beaumont </t>
  </si>
  <si>
    <t>G0R 1C0</t>
  </si>
  <si>
    <t xml:space="preserve"> Saint-Gervais </t>
  </si>
  <si>
    <t xml:space="preserve"> rue Saint-Étienne</t>
  </si>
  <si>
    <t>G0R 3C0</t>
  </si>
  <si>
    <t xml:space="preserve"> rue Des Aînés</t>
  </si>
  <si>
    <t>OMH du Sud Lotbinière</t>
  </si>
  <si>
    <t xml:space="preserve"> rue Gosford Ouest</t>
  </si>
  <si>
    <t xml:space="preserve"> Sainte-Agathe-De-Lotbinière </t>
  </si>
  <si>
    <t>G0S 2A0</t>
  </si>
  <si>
    <t xml:space="preserve"> rue Beaurivage</t>
  </si>
  <si>
    <t xml:space="preserve"> Saint-Patrice-De-Beaurivage </t>
  </si>
  <si>
    <t>G0S 1B0</t>
  </si>
  <si>
    <t xml:space="preserve"> rue Curé Armand Roy</t>
  </si>
  <si>
    <t xml:space="preserve"> Saint-Narcisse-De-Beaurivage </t>
  </si>
  <si>
    <t>G0S 1W0</t>
  </si>
  <si>
    <t xml:space="preserve"> rue Des Pétunias</t>
  </si>
  <si>
    <t xml:space="preserve"> Saint-Apollinaire </t>
  </si>
  <si>
    <t>G0S 2E0</t>
  </si>
  <si>
    <t xml:space="preserve"> Laurier-Station </t>
  </si>
  <si>
    <t>G0S 1N0</t>
  </si>
  <si>
    <t xml:space="preserve"> rue Centrale</t>
  </si>
  <si>
    <t xml:space="preserve"> Saint-Agapit </t>
  </si>
  <si>
    <t>G0S 1Z0</t>
  </si>
  <si>
    <t xml:space="preserve"> Saint-Gilles </t>
  </si>
  <si>
    <t>G0S 2P0</t>
  </si>
  <si>
    <t>OH du Sud Chaudière</t>
  </si>
  <si>
    <t xml:space="preserve"> 15ième Rue Ouest</t>
  </si>
  <si>
    <t xml:space="preserve"> La Guadeloupe </t>
  </si>
  <si>
    <t>G0M 1G0</t>
  </si>
  <si>
    <t xml:space="preserve"> 130e Rue</t>
  </si>
  <si>
    <t xml:space="preserve"> Saint-Georges </t>
  </si>
  <si>
    <t>G5Y 7G9</t>
  </si>
  <si>
    <t xml:space="preserve"> 22e Avenue</t>
  </si>
  <si>
    <t>G5Z 1A1</t>
  </si>
  <si>
    <t xml:space="preserve"> Saint-Frédéric </t>
  </si>
  <si>
    <t xml:space="preserve"> Saint-Prosper-De-Dorchester </t>
  </si>
  <si>
    <t xml:space="preserve"> 129e Rue</t>
  </si>
  <si>
    <t>G5Y 7C4</t>
  </si>
  <si>
    <t xml:space="preserve"> Saint-Benjamin </t>
  </si>
  <si>
    <t>G0M 1N0</t>
  </si>
  <si>
    <t xml:space="preserve"> 12ième Avenue</t>
  </si>
  <si>
    <t xml:space="preserve"> Saint-Zacharie </t>
  </si>
  <si>
    <t>G0M 2C0</t>
  </si>
  <si>
    <t xml:space="preserve"> 38e Avenue</t>
  </si>
  <si>
    <t xml:space="preserve"> Beauceville </t>
  </si>
  <si>
    <t>G5X 1X2</t>
  </si>
  <si>
    <t xml:space="preserve"> rue Des Cèdres</t>
  </si>
  <si>
    <t xml:space="preserve"> Sainte-Aurélie </t>
  </si>
  <si>
    <t>G0M 1M0</t>
  </si>
  <si>
    <t xml:space="preserve"> rue Des Cerisiers</t>
  </si>
  <si>
    <t xml:space="preserve"> rue Paquet</t>
  </si>
  <si>
    <t xml:space="preserve"> Saint-Théophile </t>
  </si>
  <si>
    <t>G0M 2A0</t>
  </si>
  <si>
    <t xml:space="preserve"> Saint-Benoît-Labre </t>
  </si>
  <si>
    <t>G0M 1P0</t>
  </si>
  <si>
    <t xml:space="preserve"> Saint-Côme-Linière </t>
  </si>
  <si>
    <t>G0M 1J0</t>
  </si>
  <si>
    <t xml:space="preserve"> 17e Rue</t>
  </si>
  <si>
    <t>G5Y 2C2</t>
  </si>
  <si>
    <t xml:space="preserve"> Saint-Éphrem-De-Beauce </t>
  </si>
  <si>
    <t>G0M 1R0</t>
  </si>
  <si>
    <t xml:space="preserve"> Saint-Gédéon-De-Beauce </t>
  </si>
  <si>
    <t>G0M 1T0</t>
  </si>
  <si>
    <t xml:space="preserve"> 18e Rue</t>
  </si>
  <si>
    <t>G5Y 4T5</t>
  </si>
  <si>
    <t xml:space="preserve"> rue Veilleux</t>
  </si>
  <si>
    <t xml:space="preserve"> Saint-Victor </t>
  </si>
  <si>
    <t>G0M 2B0</t>
  </si>
  <si>
    <t xml:space="preserve"> 22ième Avenue</t>
  </si>
  <si>
    <t>G0M 1Y0</t>
  </si>
  <si>
    <t>G5Y 6K2</t>
  </si>
  <si>
    <t xml:space="preserve"> boulevard Dionne</t>
  </si>
  <si>
    <t>G5Y 8C9</t>
  </si>
  <si>
    <t xml:space="preserve"> 2ième Avenue Est</t>
  </si>
  <si>
    <t xml:space="preserve"> Saint-Martin </t>
  </si>
  <si>
    <t>G0M 1B0</t>
  </si>
  <si>
    <t xml:space="preserve"> Tring-Jonction </t>
  </si>
  <si>
    <t>G0N 1X0</t>
  </si>
  <si>
    <t xml:space="preserve"> Saint-Cyprien-Des-Etchemins </t>
  </si>
  <si>
    <t>G0R 1B0</t>
  </si>
  <si>
    <t xml:space="preserve"> 26ième Rue</t>
  </si>
  <si>
    <t>OH des Appalaches</t>
  </si>
  <si>
    <t xml:space="preserve"> Thetford Mines </t>
  </si>
  <si>
    <t>G6G 4E8</t>
  </si>
  <si>
    <t xml:space="preserve"> rue Sainte-Marguerite Nord</t>
  </si>
  <si>
    <t>G6H 4T4</t>
  </si>
  <si>
    <t xml:space="preserve"> Saint-Jacques-De-Leeds </t>
  </si>
  <si>
    <t>G0N 1J0</t>
  </si>
  <si>
    <t xml:space="preserve"> rue Du Couvent</t>
  </si>
  <si>
    <t xml:space="preserve"> Saint-Pierre-De-Broughton </t>
  </si>
  <si>
    <t>G0N 1T0</t>
  </si>
  <si>
    <t xml:space="preserve"> rue Bédard Ouest</t>
  </si>
  <si>
    <t>G6G 1P7</t>
  </si>
  <si>
    <t xml:space="preserve"> rue Saint-Joseph Est</t>
  </si>
  <si>
    <t xml:space="preserve"> Disraéli </t>
  </si>
  <si>
    <t>G0N 1E0</t>
  </si>
  <si>
    <t xml:space="preserve"> chemin Sacré-Coeur Est</t>
  </si>
  <si>
    <t xml:space="preserve"> Adstock </t>
  </si>
  <si>
    <t>G0N 1S0</t>
  </si>
  <si>
    <t xml:space="preserve"> avenue Proulx</t>
  </si>
  <si>
    <t xml:space="preserve"> Saint-Joseph-De-Coleraine </t>
  </si>
  <si>
    <t>G0N 1B0</t>
  </si>
  <si>
    <t>G6G 1J7</t>
  </si>
  <si>
    <t xml:space="preserve"> rue Gingras</t>
  </si>
  <si>
    <t>G6G 7K1</t>
  </si>
  <si>
    <t>G6H 1C5</t>
  </si>
  <si>
    <t xml:space="preserve"> East Broughton </t>
  </si>
  <si>
    <t>G0N 1G0</t>
  </si>
  <si>
    <t>G6G 2N8</t>
  </si>
  <si>
    <t xml:space="preserve"> rue Jacques Cartier</t>
  </si>
  <si>
    <t xml:space="preserve"> rue Saint-Alphonse Nord</t>
  </si>
  <si>
    <t>G6G 7M5</t>
  </si>
  <si>
    <t>OMH Beauce-Etchemins</t>
  </si>
  <si>
    <t xml:space="preserve"> rue Fleury</t>
  </si>
  <si>
    <t xml:space="preserve"> Saint-Joseph-De-Beauce </t>
  </si>
  <si>
    <t>G0S 2V0</t>
  </si>
  <si>
    <t xml:space="preserve"> Ave Lavoisier</t>
  </si>
  <si>
    <t xml:space="preserve"> Saint-Luc-De-Bellechasse </t>
  </si>
  <si>
    <t>G0R 1L0</t>
  </si>
  <si>
    <t xml:space="preserve"> Saint-Camille-De-Bellechasse </t>
  </si>
  <si>
    <t>G0R 2S0</t>
  </si>
  <si>
    <t xml:space="preserve"> rue Sainte-Christine</t>
  </si>
  <si>
    <t xml:space="preserve"> rue Du H.L.M.</t>
  </si>
  <si>
    <t xml:space="preserve"> rue Bédard</t>
  </si>
  <si>
    <t xml:space="preserve"> Sainte-Justine </t>
  </si>
  <si>
    <t>G0R 1Y0</t>
  </si>
  <si>
    <t xml:space="preserve"> Saint-Odilon </t>
  </si>
  <si>
    <t>G0S 3A0</t>
  </si>
  <si>
    <t xml:space="preserve"> rue Du Presbytère</t>
  </si>
  <si>
    <t xml:space="preserve"> Ravignan </t>
  </si>
  <si>
    <t>G0R 2L0</t>
  </si>
  <si>
    <t xml:space="preserve"> 1ière Avenue</t>
  </si>
  <si>
    <t xml:space="preserve"> Lac-Etchemin </t>
  </si>
  <si>
    <t>G0R 1S0</t>
  </si>
  <si>
    <t xml:space="preserve"> Sainte-Sabine-De-Bellechasse </t>
  </si>
  <si>
    <t>G0R 4H0</t>
  </si>
  <si>
    <t xml:space="preserve"> Saint-Magloire </t>
  </si>
  <si>
    <t>G0R 3M0</t>
  </si>
  <si>
    <t>OMH de Nouvelle-Beauce</t>
  </si>
  <si>
    <t xml:space="preserve"> rue D'Assise</t>
  </si>
  <si>
    <t xml:space="preserve"> Vallée-Jonction </t>
  </si>
  <si>
    <t>G0S 3J0</t>
  </si>
  <si>
    <t xml:space="preserve"> rue Roy</t>
  </si>
  <si>
    <t xml:space="preserve"> Saint-Lambert-De-Lauzon </t>
  </si>
  <si>
    <t>G0S 2W0</t>
  </si>
  <si>
    <t xml:space="preserve"> Saint-Albert</t>
  </si>
  <si>
    <t xml:space="preserve"> Saint-Isidore </t>
  </si>
  <si>
    <t>G0S 2S0</t>
  </si>
  <si>
    <t xml:space="preserve"> rue Ferland</t>
  </si>
  <si>
    <t xml:space="preserve"> Saints-Anges </t>
  </si>
  <si>
    <t>G0S 3E0</t>
  </si>
  <si>
    <t xml:space="preserve"> rue De L'Accueil</t>
  </si>
  <si>
    <t xml:space="preserve"> Saint-Bernard </t>
  </si>
  <si>
    <t>G0S 2G0</t>
  </si>
  <si>
    <t xml:space="preserve"> 16ième Rue</t>
  </si>
  <si>
    <t xml:space="preserve"> Scott </t>
  </si>
  <si>
    <t>G0S 3G0</t>
  </si>
  <si>
    <t xml:space="preserve"> rue Du Verger</t>
  </si>
  <si>
    <t xml:space="preserve"> Saint-Elzéar </t>
  </si>
  <si>
    <t>G0S 2J2</t>
  </si>
  <si>
    <t xml:space="preserve"> Ste-Marguerite </t>
  </si>
  <si>
    <t>G0S 2X0</t>
  </si>
  <si>
    <t>111A</t>
  </si>
  <si>
    <t xml:space="preserve"> Sainte-Hénédine </t>
  </si>
  <si>
    <t>G0S 2R0</t>
  </si>
  <si>
    <t xml:space="preserve"> boulevard Vachon Sud</t>
  </si>
  <si>
    <t xml:space="preserve"> Sainte-Marie </t>
  </si>
  <si>
    <t>G6E 2M4</t>
  </si>
  <si>
    <t xml:space="preserve"> rue Brennan</t>
  </si>
  <si>
    <t xml:space="preserve"> Frampton </t>
  </si>
  <si>
    <t>G0R 1M0</t>
  </si>
  <si>
    <t xml:space="preserve"> Hallé</t>
  </si>
  <si>
    <t>OH de la Région de Montmagny</t>
  </si>
  <si>
    <t xml:space="preserve"> avenue De La Fabrique</t>
  </si>
  <si>
    <t xml:space="preserve"> Montmagny </t>
  </si>
  <si>
    <t>G5V 2J3</t>
  </si>
  <si>
    <t xml:space="preserve"> avenue Louise</t>
  </si>
  <si>
    <t>G5V 2H8</t>
  </si>
  <si>
    <t xml:space="preserve"> boulevard Blais Est</t>
  </si>
  <si>
    <t xml:space="preserve"> Berthier-Sur-Mer </t>
  </si>
  <si>
    <t>G0R 1E0</t>
  </si>
  <si>
    <t xml:space="preserve"> rue Des Peupliers</t>
  </si>
  <si>
    <t xml:space="preserve"> Cap-Saint-Ignace </t>
  </si>
  <si>
    <t>G0R 1H0</t>
  </si>
  <si>
    <t xml:space="preserve"> 3ième Rue Est</t>
  </si>
  <si>
    <t xml:space="preserve"> St-François-De-La-Rivière-Du-S </t>
  </si>
  <si>
    <t>G0R 3A0</t>
  </si>
  <si>
    <t xml:space="preserve"> 4ième Rue Est</t>
  </si>
  <si>
    <t xml:space="preserve"> avenue Côté</t>
  </si>
  <si>
    <t>G5V 1Z8</t>
  </si>
  <si>
    <t xml:space="preserve"> 5ième Rue Est</t>
  </si>
  <si>
    <t>OMH du Nord Lotbinière</t>
  </si>
  <si>
    <t xml:space="preserve"> Sainte-Croix </t>
  </si>
  <si>
    <t xml:space="preserve"> rue Normand</t>
  </si>
  <si>
    <t xml:space="preserve"> Saint-Antoine-De-Tilly </t>
  </si>
  <si>
    <t>G0S 2C0</t>
  </si>
  <si>
    <t xml:space="preserve"> rue Joly</t>
  </si>
  <si>
    <t xml:space="preserve"> Lotbinière </t>
  </si>
  <si>
    <t>G0S 1S0</t>
  </si>
  <si>
    <t xml:space="preserve"> Saint-Edouard-De-Lotbinière </t>
  </si>
  <si>
    <t>G0S 1Y0</t>
  </si>
  <si>
    <t xml:space="preserve"> rue Lauzé</t>
  </si>
  <si>
    <t>G0S 2H0</t>
  </si>
  <si>
    <t xml:space="preserve"> rue De La Villa</t>
  </si>
  <si>
    <t xml:space="preserve"> Les Méchins </t>
  </si>
  <si>
    <t>G0J 1T0</t>
  </si>
  <si>
    <t>RÉGION BAS ST-LAURENT</t>
  </si>
  <si>
    <t>Total état des immeubles
région Bas Saint-Laurent
au 2023-01-01</t>
  </si>
  <si>
    <t>d</t>
  </si>
  <si>
    <t>ff</t>
  </si>
  <si>
    <t>Total Parc HLM Bas-Saint-Laurent</t>
  </si>
  <si>
    <t>OMH de St-Pacôme</t>
  </si>
  <si>
    <t xml:space="preserve"> rue Caron</t>
  </si>
  <si>
    <t xml:space="preserve"> Saint-Pacôme </t>
  </si>
  <si>
    <t>G0L 3X0</t>
  </si>
  <si>
    <t>OMH de Baie-des-Sables</t>
  </si>
  <si>
    <t xml:space="preserve"> Baie-Des-Sables </t>
  </si>
  <si>
    <t>G0J 1C0</t>
  </si>
  <si>
    <t>OMH de St-Gabriel-Lallemant</t>
  </si>
  <si>
    <t xml:space="preserve"> St-Gabriel-De-Kamouraska </t>
  </si>
  <si>
    <t>G0L 3E0</t>
  </si>
  <si>
    <t>OMH de la Pocatière</t>
  </si>
  <si>
    <t xml:space="preserve"> Domaine Lacombe</t>
  </si>
  <si>
    <t xml:space="preserve"> La Pocatière </t>
  </si>
  <si>
    <t>G0R 1Z0</t>
  </si>
  <si>
    <t>OMH de St-Moïse</t>
  </si>
  <si>
    <t xml:space="preserve"> rue Du Hlm Saint-Moïse</t>
  </si>
  <si>
    <t xml:space="preserve"> Saint-Moïse </t>
  </si>
  <si>
    <t>G0J 2Z0</t>
  </si>
  <si>
    <t>OMH de Métis-sur-Mer</t>
  </si>
  <si>
    <t xml:space="preserve"> rue Du Couvent Métis-Sur</t>
  </si>
  <si>
    <t xml:space="preserve"> Métis-Sur-Mer </t>
  </si>
  <si>
    <t>G0J 1S0</t>
  </si>
  <si>
    <t>OH du Kamouraska Est</t>
  </si>
  <si>
    <t xml:space="preserve"> avenue Martin</t>
  </si>
  <si>
    <t xml:space="preserve"> Saint-Pascal </t>
  </si>
  <si>
    <t>G0L 3Y0</t>
  </si>
  <si>
    <t xml:space="preserve"> rue Chamberland</t>
  </si>
  <si>
    <t xml:space="preserve"> Saint-Philippe-De-Néri </t>
  </si>
  <si>
    <t>G0L 4A0</t>
  </si>
  <si>
    <t xml:space="preserve"> avenue Morel</t>
  </si>
  <si>
    <t xml:space="preserve"> Kamouraska </t>
  </si>
  <si>
    <t>G0L 1M0</t>
  </si>
  <si>
    <t xml:space="preserve"> rue Beauséjour</t>
  </si>
  <si>
    <t xml:space="preserve"> Saint-Alexandre-De-Kamouraska </t>
  </si>
  <si>
    <t>G0L 2G0</t>
  </si>
  <si>
    <t xml:space="preserve"> Sainte-Hélène-De-Kamouraska </t>
  </si>
  <si>
    <t>G0L 3J0</t>
  </si>
  <si>
    <t xml:space="preserve"> Mont-Carmel </t>
  </si>
  <si>
    <t>G0L 1W0</t>
  </si>
  <si>
    <t>OMH de Amqui</t>
  </si>
  <si>
    <t xml:space="preserve"> Amqui </t>
  </si>
  <si>
    <t>G5J 2W6</t>
  </si>
  <si>
    <t xml:space="preserve"> rue Ludger-Leblanc Nord</t>
  </si>
  <si>
    <t>G5J 1L4</t>
  </si>
  <si>
    <t>G5J 2R1</t>
  </si>
  <si>
    <t>OH Matapédia</t>
  </si>
  <si>
    <t xml:space="preserve"> Causapscal </t>
  </si>
  <si>
    <t xml:space="preserve"> Sayabec </t>
  </si>
  <si>
    <t>G0J 1J0</t>
  </si>
  <si>
    <t xml:space="preserve"> Val-Brillant </t>
  </si>
  <si>
    <t>G0J 3L0</t>
  </si>
  <si>
    <t xml:space="preserve"> rue Keable</t>
  </si>
  <si>
    <t>G0J 3K0</t>
  </si>
  <si>
    <t xml:space="preserve"> rue Turcotte C.P. 130</t>
  </si>
  <si>
    <t xml:space="preserve"> Lac-Au-Saumon </t>
  </si>
  <si>
    <t>G0J 1M0</t>
  </si>
  <si>
    <t>5A</t>
  </si>
  <si>
    <t xml:space="preserve"> rue Ouellet Saint-Vianne</t>
  </si>
  <si>
    <t xml:space="preserve"> Saint-Vianney </t>
  </si>
  <si>
    <t>G0J 3J0</t>
  </si>
  <si>
    <t xml:space="preserve"> Saint-Tharcisius </t>
  </si>
  <si>
    <t>G0J 3G0</t>
  </si>
  <si>
    <t>OH des Basques</t>
  </si>
  <si>
    <t xml:space="preserve"> Trois-Pistoles </t>
  </si>
  <si>
    <t xml:space="preserve"> Saint-Mathieu-De-Rioux </t>
  </si>
  <si>
    <t>G0L 3T0</t>
  </si>
  <si>
    <t xml:space="preserve"> rue Gauvin Est</t>
  </si>
  <si>
    <t xml:space="preserve"> Saint-Jean-De-Dieu </t>
  </si>
  <si>
    <t>G0L 3M0</t>
  </si>
  <si>
    <t>G0L 4K0</t>
  </si>
  <si>
    <t xml:space="preserve"> rue Congrégation</t>
  </si>
  <si>
    <t xml:space="preserve"> Saint-Clément </t>
  </si>
  <si>
    <t>G0L 2N0</t>
  </si>
  <si>
    <t>OMH de Rivière-du-Loup</t>
  </si>
  <si>
    <t xml:space="preserve"> Rivière-Du-Loup </t>
  </si>
  <si>
    <t>G5R 1B2</t>
  </si>
  <si>
    <t>G5R 1B4</t>
  </si>
  <si>
    <t xml:space="preserve"> rue Amyot</t>
  </si>
  <si>
    <t>G5R 3G4</t>
  </si>
  <si>
    <t>G5R 4W3</t>
  </si>
  <si>
    <t>77A</t>
  </si>
  <si>
    <t xml:space="preserve"> rue Gilles</t>
  </si>
  <si>
    <t>G5R 2S3</t>
  </si>
  <si>
    <t xml:space="preserve"> boulevard De L'Hôtel-De-Ville</t>
  </si>
  <si>
    <t>G5R 4Y2</t>
  </si>
  <si>
    <t xml:space="preserve"> Saint-Antonin </t>
  </si>
  <si>
    <t>G0L 2J0</t>
  </si>
  <si>
    <t xml:space="preserve"> rue Fraserville</t>
  </si>
  <si>
    <t>G5R 2B5</t>
  </si>
  <si>
    <t xml:space="preserve"> Saint-Cyprien </t>
  </si>
  <si>
    <t>G0L 2P0</t>
  </si>
  <si>
    <t xml:space="preserve"> Saint-Arsène </t>
  </si>
  <si>
    <t>G0L 2K0</t>
  </si>
  <si>
    <t>G5R 5G1</t>
  </si>
  <si>
    <t xml:space="preserve"> rue Leblanc</t>
  </si>
  <si>
    <t xml:space="preserve"> Saint-Hubert-Rivière-Du-Loup </t>
  </si>
  <si>
    <t>G0L 3L0</t>
  </si>
  <si>
    <t xml:space="preserve"> Saint-Épiphane </t>
  </si>
  <si>
    <t>G0L 2X0</t>
  </si>
  <si>
    <t>OH du Témiscouata</t>
  </si>
  <si>
    <t xml:space="preserve"> Rivière-Bleue </t>
  </si>
  <si>
    <t xml:space="preserve"> Témiscouata-Sur-Le-Lac </t>
  </si>
  <si>
    <t xml:space="preserve"> rue Commerciale</t>
  </si>
  <si>
    <t>G0L 1X0</t>
  </si>
  <si>
    <t xml:space="preserve"> rue Coté</t>
  </si>
  <si>
    <t xml:space="preserve"> Saint-Juste-Du-Lac </t>
  </si>
  <si>
    <t xml:space="preserve"> Pohenegamook </t>
  </si>
  <si>
    <t>G0L 1E0</t>
  </si>
  <si>
    <t xml:space="preserve"> Squatec </t>
  </si>
  <si>
    <t>G0L 4H0</t>
  </si>
  <si>
    <t xml:space="preserve"> Biencourt </t>
  </si>
  <si>
    <t>G0K 1T0</t>
  </si>
  <si>
    <t xml:space="preserve"> rue Du Rocher</t>
  </si>
  <si>
    <t xml:space="preserve"> Lots-Renversés </t>
  </si>
  <si>
    <t>G0L 1V0</t>
  </si>
  <si>
    <t xml:space="preserve"> Saint-Louis-Du-Ha-Ha </t>
  </si>
  <si>
    <t>G0L 3S0</t>
  </si>
  <si>
    <t xml:space="preserve"> rue Monseigneur-Gagnon</t>
  </si>
  <si>
    <t xml:space="preserve"> rue De La Plaine</t>
  </si>
  <si>
    <t>G0L 1J0</t>
  </si>
  <si>
    <t xml:space="preserve"> rue Monette</t>
  </si>
  <si>
    <t xml:space="preserve"> rue Voisine</t>
  </si>
  <si>
    <t xml:space="preserve"> rue England</t>
  </si>
  <si>
    <t xml:space="preserve"> rue Du Foyer Sud</t>
  </si>
  <si>
    <t>G0L 2B0</t>
  </si>
  <si>
    <t xml:space="preserve"> Lac-Des-Aigles </t>
  </si>
  <si>
    <t>G0K 1V0</t>
  </si>
  <si>
    <t xml:space="preserve"> chemin Guérette</t>
  </si>
  <si>
    <t xml:space="preserve"> Saint-Marc-Du-Lac-Long </t>
  </si>
  <si>
    <t>G0L 1T0</t>
  </si>
  <si>
    <t xml:space="preserve"> rue Côté</t>
  </si>
  <si>
    <t>OH de la Matanie</t>
  </si>
  <si>
    <t xml:space="preserve"> Matane </t>
  </si>
  <si>
    <t xml:space="preserve"> avenue Saint-Jérôme</t>
  </si>
  <si>
    <t>G4W 3A2</t>
  </si>
  <si>
    <t>1A</t>
  </si>
  <si>
    <t>G4W 9G4</t>
  </si>
  <si>
    <t xml:space="preserve"> Saint-Ulric </t>
  </si>
  <si>
    <t>G0J 3H0</t>
  </si>
  <si>
    <t>207¼</t>
  </si>
  <si>
    <t xml:space="preserve"> rue Simard</t>
  </si>
  <si>
    <t xml:space="preserve"> Sainte-Félicité </t>
  </si>
  <si>
    <t>G0J 2K0</t>
  </si>
  <si>
    <t xml:space="preserve"> rue Ouellet</t>
  </si>
  <si>
    <t xml:space="preserve"> Saint-René-De-Matane </t>
  </si>
  <si>
    <t>G0J 3E0</t>
  </si>
  <si>
    <t xml:space="preserve"> rue De La Gare</t>
  </si>
  <si>
    <t>G4W 4K2</t>
  </si>
  <si>
    <t>G4W 4E5</t>
  </si>
  <si>
    <t>G4W 2E4</t>
  </si>
  <si>
    <t xml:space="preserve"> rue De L'Industrie</t>
  </si>
  <si>
    <t>G4W 3J5</t>
  </si>
  <si>
    <t>G4W 4M4</t>
  </si>
  <si>
    <t>OH Rimouski-Neigette</t>
  </si>
  <si>
    <t xml:space="preserve"> rue Lamoureux</t>
  </si>
  <si>
    <t xml:space="preserve"> Rimouski </t>
  </si>
  <si>
    <t>G5L 5R4</t>
  </si>
  <si>
    <t>G5L 5R3</t>
  </si>
  <si>
    <t>G5L 2C8</t>
  </si>
  <si>
    <t xml:space="preserve"> rue Boulay</t>
  </si>
  <si>
    <t>G5L 3Z7</t>
  </si>
  <si>
    <t xml:space="preserve"> avenue Rouleau</t>
  </si>
  <si>
    <t>G5L 7T3</t>
  </si>
  <si>
    <t xml:space="preserve"> Saint-Anaclet </t>
  </si>
  <si>
    <t>G0K 1H0</t>
  </si>
  <si>
    <t xml:space="preserve"> rue Fillion</t>
  </si>
  <si>
    <t>G5N 5G1</t>
  </si>
  <si>
    <t xml:space="preserve"> Saint-Fabien </t>
  </si>
  <si>
    <t>G0L 2Z0</t>
  </si>
  <si>
    <t xml:space="preserve"> boulevard Sainte-Anne</t>
  </si>
  <si>
    <t>G5M 1M3</t>
  </si>
  <si>
    <t xml:space="preserve"> rue Saint-Robert</t>
  </si>
  <si>
    <t>G5L 8J5</t>
  </si>
  <si>
    <t>G5L 2M8</t>
  </si>
  <si>
    <t xml:space="preserve"> rue Rouleau</t>
  </si>
  <si>
    <t>G5L 5W6</t>
  </si>
  <si>
    <t xml:space="preserve"> rue De La Seigneuresse</t>
  </si>
  <si>
    <t>G5L 5X3</t>
  </si>
  <si>
    <t xml:space="preserve"> rue Monseigneur-Plessis</t>
  </si>
  <si>
    <t>G5L 7J7</t>
  </si>
  <si>
    <t xml:space="preserve"> rue Godbout</t>
  </si>
  <si>
    <t>G5L 7E8</t>
  </si>
  <si>
    <t xml:space="preserve"> rue Paradis</t>
  </si>
  <si>
    <t xml:space="preserve"> Saint-Narcisse-De-Rimouski </t>
  </si>
  <si>
    <t>G0K 1S0</t>
  </si>
  <si>
    <t>OH de Mitis</t>
  </si>
  <si>
    <t xml:space="preserve"> Mont-Joli </t>
  </si>
  <si>
    <t>G5H 3E8</t>
  </si>
  <si>
    <t xml:space="preserve"> avenue De La Gare</t>
  </si>
  <si>
    <t>G5H 1P1</t>
  </si>
  <si>
    <t xml:space="preserve"> avenue Villeneuve</t>
  </si>
  <si>
    <t>G5H 1H5</t>
  </si>
  <si>
    <t xml:space="preserve"> avenue Beaupré</t>
  </si>
  <si>
    <t>G5H 1C8</t>
  </si>
  <si>
    <t xml:space="preserve"> Price </t>
  </si>
  <si>
    <t>G0J 1Z0</t>
  </si>
  <si>
    <t xml:space="preserve"> rue De La Seigneurie</t>
  </si>
  <si>
    <t xml:space="preserve"> Sainte-Angèle-De-Mérici </t>
  </si>
  <si>
    <t>G0J 2H0</t>
  </si>
  <si>
    <t xml:space="preserve"> rue Desgagnés</t>
  </si>
  <si>
    <t xml:space="preserve"> Saint-Donat </t>
  </si>
  <si>
    <t>G0K 1L0</t>
  </si>
  <si>
    <t xml:space="preserve"> rue Harvey</t>
  </si>
  <si>
    <t xml:space="preserve"> Saint-Gabriel-De-Rimouski </t>
  </si>
  <si>
    <t>G0K 1M0</t>
  </si>
  <si>
    <t xml:space="preserve"> rue Saint-Pierre Est</t>
  </si>
  <si>
    <t xml:space="preserve"> Sainte-Luce </t>
  </si>
  <si>
    <t>G0K 1P0</t>
  </si>
  <si>
    <t>OMH de Région Dégelis</t>
  </si>
  <si>
    <t xml:space="preserve"> Dégelis </t>
  </si>
  <si>
    <t xml:space="preserve"> avenue Fougères</t>
  </si>
  <si>
    <t>G5T 1E6</t>
  </si>
  <si>
    <t xml:space="preserve"> 7e Rue Est</t>
  </si>
  <si>
    <t>G5T 1Y6</t>
  </si>
  <si>
    <t xml:space="preserve"> rue De La Caserne</t>
  </si>
  <si>
    <t xml:space="preserve"> Packington </t>
  </si>
  <si>
    <t>G0L 1Z0</t>
  </si>
  <si>
    <t xml:space="preserve"> 7e Rue Ouest</t>
  </si>
  <si>
    <t>G5T 1Z5</t>
  </si>
  <si>
    <t>G5T 1Y3</t>
  </si>
  <si>
    <t xml:space="preserve"> Lejeune </t>
  </si>
  <si>
    <t xml:space="preserve"> Auclair </t>
  </si>
  <si>
    <t>G0L 1A0</t>
  </si>
  <si>
    <t>RÉGION CÔTE-NORD</t>
  </si>
  <si>
    <t>Total état des immeubles
région Côte-Nord
au 2023-01-01</t>
  </si>
  <si>
    <t>Total Parc HLM Côte-Nord</t>
  </si>
  <si>
    <t>OMH de Ste-Anne-de-Portneuf</t>
  </si>
  <si>
    <t xml:space="preserve"> Portneuf-Sur-Mer </t>
  </si>
  <si>
    <t>G0T 1P0</t>
  </si>
  <si>
    <t xml:space="preserve"> rue Girard</t>
  </si>
  <si>
    <t xml:space="preserve"> Longue-Rive </t>
  </si>
  <si>
    <t>G0T 1Z0</t>
  </si>
  <si>
    <t>OMH de Forestville</t>
  </si>
  <si>
    <t xml:space="preserve"> Forestville </t>
  </si>
  <si>
    <t>G0T 1E0</t>
  </si>
  <si>
    <t>OMH de Longue-Ponite-de-Mingan</t>
  </si>
  <si>
    <t xml:space="preserve"> chemin Du Roy</t>
  </si>
  <si>
    <t xml:space="preserve"> Longue-Pointe-De-Mingan </t>
  </si>
  <si>
    <t>G0G 1V0</t>
  </si>
  <si>
    <t>OMH de Colombier</t>
  </si>
  <si>
    <t xml:space="preserve"> Colombier </t>
  </si>
  <si>
    <t>G0H 1P0</t>
  </si>
  <si>
    <t>OMH de Bergeronnes</t>
  </si>
  <si>
    <t xml:space="preserve"> Grandes-Bergeronnes </t>
  </si>
  <si>
    <t>G0T 1G0</t>
  </si>
  <si>
    <t>OMH de Tadoussac</t>
  </si>
  <si>
    <t xml:space="preserve"> rue Jésuites</t>
  </si>
  <si>
    <t xml:space="preserve"> Tadoussac </t>
  </si>
  <si>
    <t>G0T 2A0</t>
  </si>
  <si>
    <t>OMH de Aguanish</t>
  </si>
  <si>
    <t xml:space="preserve"> route Jacques-Cartier</t>
  </si>
  <si>
    <t xml:space="preserve"> Aguanish </t>
  </si>
  <si>
    <t>G0G 1A0</t>
  </si>
  <si>
    <t>OMH de Rivière-St-Jean-Tonnerre</t>
  </si>
  <si>
    <t xml:space="preserve"> Rivière-Au-Tonnerre </t>
  </si>
  <si>
    <t>G0G 2L0</t>
  </si>
  <si>
    <t xml:space="preserve"> Rivière-Saint-Jean </t>
  </si>
  <si>
    <t>G0G 2N0</t>
  </si>
  <si>
    <t>OMH de Port-Cartier</t>
  </si>
  <si>
    <t xml:space="preserve"> Port-Cartier </t>
  </si>
  <si>
    <t>G5B 1Z8</t>
  </si>
  <si>
    <t>G5B 2A2</t>
  </si>
  <si>
    <t>G5B 1R1</t>
  </si>
  <si>
    <t xml:space="preserve"> Des Pionniers</t>
  </si>
  <si>
    <t xml:space="preserve"> Rivière-Pentecôte </t>
  </si>
  <si>
    <t>G0H 1R0</t>
  </si>
  <si>
    <t>G5B 1P2</t>
  </si>
  <si>
    <t xml:space="preserve"> boulevard Des Îles</t>
  </si>
  <si>
    <t>G5B 1V7</t>
  </si>
  <si>
    <t>OMH de Havre Saint-Pierre</t>
  </si>
  <si>
    <t xml:space="preserve"> rue Du Lopin</t>
  </si>
  <si>
    <t xml:space="preserve"> Hâvre-Saint-Pierre </t>
  </si>
  <si>
    <t>G0G 1P0</t>
  </si>
  <si>
    <t xml:space="preserve"> rue Du Gabarit</t>
  </si>
  <si>
    <t>OMH de Sept-Îles</t>
  </si>
  <si>
    <t xml:space="preserve"> avenue Brochu</t>
  </si>
  <si>
    <t xml:space="preserve"> Sept-Îles </t>
  </si>
  <si>
    <t>G4R 2X5</t>
  </si>
  <si>
    <t>G4R 2W3</t>
  </si>
  <si>
    <t xml:space="preserve"> rue De Mingan</t>
  </si>
  <si>
    <t>G4R 4P2</t>
  </si>
  <si>
    <t xml:space="preserve"> avenue Radisson</t>
  </si>
  <si>
    <t>G4R 4N1</t>
  </si>
  <si>
    <t xml:space="preserve"> rue Allard</t>
  </si>
  <si>
    <t>G4R 4M5</t>
  </si>
  <si>
    <t xml:space="preserve"> avenue Perreault</t>
  </si>
  <si>
    <t>G4R 4M6</t>
  </si>
  <si>
    <t>G4R 4L8</t>
  </si>
  <si>
    <t>G4R 2X6</t>
  </si>
  <si>
    <t>G4R 2X3</t>
  </si>
  <si>
    <t>G4R 1S6</t>
  </si>
  <si>
    <t>G4R 5B1</t>
  </si>
  <si>
    <t>OMH de Sacré-Cœur</t>
  </si>
  <si>
    <t xml:space="preserve"> Pineault</t>
  </si>
  <si>
    <t xml:space="preserve"> Sacré-Coeur-Saguenay </t>
  </si>
  <si>
    <t>G0T 1Y0</t>
  </si>
  <si>
    <t xml:space="preserve"> Jourdain</t>
  </si>
  <si>
    <t>OH de Manicouagan</t>
  </si>
  <si>
    <t xml:space="preserve"> Baie-Comeau </t>
  </si>
  <si>
    <t xml:space="preserve"> rue Pouliot</t>
  </si>
  <si>
    <t>G5C 2T4</t>
  </si>
  <si>
    <t xml:space="preserve"> rue Delanoé</t>
  </si>
  <si>
    <t>G5C 2T5</t>
  </si>
  <si>
    <t xml:space="preserve"> avenue Carleton</t>
  </si>
  <si>
    <t>G4Z 2W9</t>
  </si>
  <si>
    <t>G4Z 2W8</t>
  </si>
  <si>
    <t xml:space="preserve"> Ragueneau </t>
  </si>
  <si>
    <t>G0H 1S0</t>
  </si>
  <si>
    <t>G5C 2T6</t>
  </si>
  <si>
    <t xml:space="preserve"> boulevard René-Bélanger</t>
  </si>
  <si>
    <t>G5C 2N8</t>
  </si>
  <si>
    <t xml:space="preserve"> rue Du Ravin</t>
  </si>
  <si>
    <t xml:space="preserve"> Chute-Aux-Outardes </t>
  </si>
  <si>
    <t>G0H 1C0</t>
  </si>
  <si>
    <t>200A</t>
  </si>
  <si>
    <t xml:space="preserve"> rue Pascal-Comeau</t>
  </si>
  <si>
    <t xml:space="preserve"> Godbout </t>
  </si>
  <si>
    <t>G0H 1G0</t>
  </si>
  <si>
    <t xml:space="preserve"> chemin Principale</t>
  </si>
  <si>
    <t xml:space="preserve"> Pointe-Aux-Outardes </t>
  </si>
  <si>
    <t>G0H 1M0</t>
  </si>
  <si>
    <t xml:space="preserve"> rue Jean</t>
  </si>
  <si>
    <t xml:space="preserve"> boulevard Blanche</t>
  </si>
  <si>
    <t>G5C 3A8</t>
  </si>
  <si>
    <t xml:space="preserve"> rue Pentecôte</t>
  </si>
  <si>
    <t>G5C 3A7</t>
  </si>
  <si>
    <t>OMH de Les Escoumins</t>
  </si>
  <si>
    <t xml:space="preserve"> rue Hilaire</t>
  </si>
  <si>
    <t xml:space="preserve"> Les Escoumins </t>
  </si>
  <si>
    <t>G0T 1K0</t>
  </si>
  <si>
    <t>RÉGION NORD-DU-QUÉBEC</t>
  </si>
  <si>
    <t>Total état des immeubles
région Nord-du-Québec
au 2023-01-01</t>
  </si>
  <si>
    <t>Total Parc HLM Nord-du-Québec</t>
  </si>
  <si>
    <t>OMH de Kativik</t>
  </si>
  <si>
    <t>Non de l'Organisme</t>
  </si>
  <si>
    <t xml:space="preserve"> Tasiujaq </t>
  </si>
  <si>
    <t xml:space="preserve"> Salluit </t>
  </si>
  <si>
    <t xml:space="preserve"> Kangiqsualujjuaq </t>
  </si>
  <si>
    <t xml:space="preserve"> Kuujjuaraapik </t>
  </si>
  <si>
    <t xml:space="preserve"> Kuujjuaq </t>
  </si>
  <si>
    <t xml:space="preserve"> Kangiqsujuaq </t>
  </si>
  <si>
    <t xml:space="preserve"> Kangirsuk </t>
  </si>
  <si>
    <t xml:space="preserve"> Inukjuak </t>
  </si>
  <si>
    <t xml:space="preserve"> Akulivik </t>
  </si>
  <si>
    <t xml:space="preserve"> court CHOPPER</t>
  </si>
  <si>
    <t>J0M 1C0</t>
  </si>
  <si>
    <t xml:space="preserve"> Puvirnituq </t>
  </si>
  <si>
    <t xml:space="preserve"> avenue SIIKITAQ</t>
  </si>
  <si>
    <t>J0M 1G0</t>
  </si>
  <si>
    <t xml:space="preserve"> Kuujjuaq (Québec) J0M 1C0</t>
  </si>
  <si>
    <t xml:space="preserve"> street Qaqqalik</t>
  </si>
  <si>
    <t>J0M 1S0</t>
  </si>
  <si>
    <t xml:space="preserve"> Umiujaq </t>
  </si>
  <si>
    <t xml:space="preserve"> Inukjuak (Québec) J0M 1M0</t>
  </si>
  <si>
    <t>J0M 1M0</t>
  </si>
  <si>
    <t xml:space="preserve"> Ivujivik </t>
  </si>
  <si>
    <t xml:space="preserve"> street KATUJIVIK</t>
  </si>
  <si>
    <t xml:space="preserve"> road KUUJJUARAAPIK</t>
  </si>
  <si>
    <t xml:space="preserve"> street Puppuq</t>
  </si>
  <si>
    <t>J0M 1A0</t>
  </si>
  <si>
    <t xml:space="preserve"> Aupaluk </t>
  </si>
  <si>
    <t xml:space="preserve"> Akulivik (Québec) J0M 1V0</t>
  </si>
  <si>
    <t>J0M 1V0</t>
  </si>
  <si>
    <t>Centre de santé Tulattavik</t>
  </si>
  <si>
    <t>Centre de santé Inuulitsivik</t>
  </si>
  <si>
    <t>Rue N/A</t>
  </si>
  <si>
    <t>J0M 1P0</t>
  </si>
  <si>
    <t xml:space="preserve"> Quaqtaq </t>
  </si>
  <si>
    <t>Adm. Régionale Kativik</t>
  </si>
  <si>
    <t xml:space="preserve"> street Ajutavvik</t>
  </si>
  <si>
    <t>J0M 1N0</t>
  </si>
  <si>
    <t xml:space="preserve"> street Qangmaq</t>
  </si>
  <si>
    <t xml:space="preserve"> street JAIKU</t>
  </si>
  <si>
    <t>J0M 1J0</t>
  </si>
  <si>
    <t>OMH de Chibougamau</t>
  </si>
  <si>
    <t xml:space="preserve"> Chibougamau </t>
  </si>
  <si>
    <t>G8P 2H3</t>
  </si>
  <si>
    <t xml:space="preserve"> rue Gagnon</t>
  </si>
  <si>
    <t>G8P 2P9</t>
  </si>
  <si>
    <t xml:space="preserve"> boulevard Springer</t>
  </si>
  <si>
    <t xml:space="preserve"> Chapais </t>
  </si>
  <si>
    <t>G0W 1H0</t>
  </si>
  <si>
    <t xml:space="preserve"> rue Bordeleau</t>
  </si>
  <si>
    <t>G8P 2T3</t>
  </si>
  <si>
    <t>G8P 2W3</t>
  </si>
  <si>
    <t xml:space="preserve"> rue Lanctôt</t>
  </si>
  <si>
    <t>G8P 2P4</t>
  </si>
  <si>
    <t xml:space="preserve"> rue Dubuc</t>
  </si>
  <si>
    <t>G8P 2Z7</t>
  </si>
  <si>
    <t>G8P 2P5</t>
  </si>
  <si>
    <t>G8P 2R5</t>
  </si>
  <si>
    <t>G8P 2R1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</si>
</sst>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0.0%"/>
    <numFmt numFmtId="165" formatCode="###,##0"/>
    <numFmt numFmtId="166" formatCode="yyyy\-mm\-dd;@"/>
    <numFmt numFmtId="167" formatCode="#,##0.00\ &quot;$&quot;"/>
    <numFmt numFmtId="168" formatCode="#,##0.00\ [$$-C0C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333333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B8184A"/>
        <bgColor indexed="64"/>
      </patternFill>
    </fill>
    <fill>
      <patternFill patternType="solid">
        <fgColor rgb="FFEFCDD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FCDDC"/>
        <bgColor rgb="FFFFFFFF"/>
      </patternFill>
    </fill>
    <fill>
      <patternFill patternType="solid">
        <fgColor rgb="FF36A066"/>
        <bgColor indexed="64"/>
      </patternFill>
    </fill>
    <fill>
      <patternFill patternType="solid">
        <fgColor rgb="FFC3EBD5"/>
        <bgColor indexed="64"/>
      </patternFill>
    </fill>
    <fill>
      <patternFill patternType="solid">
        <fgColor rgb="FFE34D49"/>
        <bgColor indexed="64"/>
      </patternFill>
    </fill>
    <fill>
      <patternFill patternType="solid">
        <fgColor rgb="FFF899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2B95ED"/>
        <bgColor indexed="64"/>
      </patternFill>
    </fill>
    <fill>
      <patternFill patternType="solid">
        <fgColor rgb="FFD8EC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B961B"/>
        <bgColor indexed="64"/>
      </patternFill>
    </fill>
    <fill>
      <patternFill patternType="solid">
        <fgColor rgb="FFF7E2B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9D6763"/>
        <bgColor indexed="64"/>
      </patternFill>
    </fill>
    <fill>
      <patternFill patternType="solid">
        <fgColor rgb="FFE2D1D0"/>
        <bgColor indexed="64"/>
      </patternFill>
    </fill>
    <fill>
      <patternFill patternType="solid">
        <fgColor rgb="FF511791"/>
        <bgColor indexed="64"/>
      </patternFill>
    </fill>
    <fill>
      <patternFill patternType="solid">
        <fgColor rgb="FFEFE5FB"/>
        <bgColor indexed="64"/>
      </patternFill>
    </fill>
    <fill>
      <patternFill patternType="solid">
        <fgColor rgb="FF764A5E"/>
        <bgColor indexed="64"/>
      </patternFill>
    </fill>
    <fill>
      <patternFill patternType="solid">
        <fgColor rgb="FFEADEE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1EC1E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4722A"/>
        <bgColor indexed="64"/>
      </patternFill>
    </fill>
    <fill>
      <patternFill patternType="solid">
        <fgColor rgb="FFA5272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CD9E"/>
        <bgColor indexed="64"/>
      </patternFill>
    </fill>
    <fill>
      <patternFill patternType="solid">
        <fgColor rgb="FFC1EEF7"/>
        <bgColor indexed="64"/>
      </patternFill>
    </fill>
    <fill>
      <patternFill patternType="solid">
        <fgColor rgb="FFFAECEC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rgb="FF00000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9" fontId="2" fillId="0" borderId="0" xfId="2" applyFont="1" applyFill="1" applyBorder="1" applyAlignment="1">
      <alignment horizontal="center" wrapText="1"/>
    </xf>
    <xf numFmtId="0" fontId="2" fillId="0" borderId="0" xfId="0" applyFont="1"/>
    <xf numFmtId="9" fontId="2" fillId="0" borderId="0" xfId="2" applyFont="1" applyFill="1" applyBorder="1" applyAlignment="1">
      <alignment wrapText="1"/>
    </xf>
    <xf numFmtId="44" fontId="2" fillId="0" borderId="0" xfId="1" applyFont="1" applyFill="1" applyBorder="1" applyAlignment="1">
      <alignment wrapText="1"/>
    </xf>
    <xf numFmtId="0" fontId="2" fillId="0" borderId="0" xfId="0" applyFont="1" applyAlignment="1">
      <alignment wrapText="1"/>
    </xf>
    <xf numFmtId="9" fontId="0" fillId="0" borderId="0" xfId="2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0" fillId="0" borderId="0" xfId="2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2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3" fillId="0" borderId="11" xfId="2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0" fontId="3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164" fontId="6" fillId="3" borderId="10" xfId="2" applyNumberFormat="1" applyFont="1" applyFill="1" applyBorder="1" applyAlignment="1">
      <alignment horizontal="center" shrinkToFit="1"/>
    </xf>
    <xf numFmtId="165" fontId="5" fillId="3" borderId="10" xfId="0" applyNumberFormat="1" applyFont="1" applyFill="1" applyBorder="1" applyAlignment="1">
      <alignment horizontal="center" wrapText="1"/>
    </xf>
    <xf numFmtId="164" fontId="5" fillId="3" borderId="10" xfId="2" applyNumberFormat="1" applyFont="1" applyFill="1" applyBorder="1" applyAlignment="1">
      <alignment horizontal="center" wrapText="1"/>
    </xf>
    <xf numFmtId="44" fontId="5" fillId="3" borderId="10" xfId="1" applyFont="1" applyFill="1" applyBorder="1" applyAlignment="1">
      <alignment horizontal="center" wrapText="1"/>
    </xf>
    <xf numFmtId="164" fontId="6" fillId="0" borderId="12" xfId="2" applyNumberFormat="1" applyFont="1" applyBorder="1" applyAlignment="1">
      <alignment horizontal="center" shrinkToFit="1"/>
    </xf>
    <xf numFmtId="164" fontId="5" fillId="0" borderId="12" xfId="2" applyNumberFormat="1" applyFont="1" applyFill="1" applyBorder="1" applyAlignment="1">
      <alignment horizontal="center" wrapText="1"/>
    </xf>
    <xf numFmtId="44" fontId="5" fillId="0" borderId="10" xfId="1" applyFont="1" applyFill="1" applyBorder="1" applyAlignment="1">
      <alignment horizontal="center" wrapText="1"/>
    </xf>
    <xf numFmtId="44" fontId="7" fillId="0" borderId="10" xfId="0" applyNumberFormat="1" applyFont="1" applyBorder="1" applyAlignment="1">
      <alignment horizontal="right" wrapText="1" shrinkToFit="1"/>
    </xf>
    <xf numFmtId="44" fontId="7" fillId="3" borderId="10" xfId="1" applyFont="1" applyFill="1" applyBorder="1" applyAlignment="1">
      <alignment horizontal="center" wrapText="1"/>
    </xf>
    <xf numFmtId="0" fontId="3" fillId="0" borderId="10" xfId="0" applyFont="1" applyBorder="1"/>
    <xf numFmtId="164" fontId="6" fillId="0" borderId="10" xfId="2" applyNumberFormat="1" applyFont="1" applyBorder="1" applyAlignment="1">
      <alignment horizontal="center" shrinkToFit="1"/>
    </xf>
    <xf numFmtId="164" fontId="5" fillId="0" borderId="10" xfId="2" applyNumberFormat="1" applyFont="1" applyFill="1" applyBorder="1" applyAlignment="1">
      <alignment horizontal="center" wrapText="1"/>
    </xf>
    <xf numFmtId="44" fontId="7" fillId="0" borderId="10" xfId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4" fontId="0" fillId="0" borderId="0" xfId="1" applyFont="1"/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44" fontId="2" fillId="2" borderId="17" xfId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44" fontId="0" fillId="0" borderId="8" xfId="1" applyFont="1" applyBorder="1" applyAlignment="1">
      <alignment horizontal="center"/>
    </xf>
    <xf numFmtId="165" fontId="9" fillId="4" borderId="10" xfId="0" applyNumberFormat="1" applyFont="1" applyFill="1" applyBorder="1" applyAlignment="1">
      <alignment horizontal="right" vertical="center" wrapText="1" shrinkToFit="1"/>
    </xf>
    <xf numFmtId="1" fontId="9" fillId="4" borderId="10" xfId="0" applyNumberFormat="1" applyFont="1" applyFill="1" applyBorder="1" applyAlignment="1">
      <alignment horizontal="right" wrapText="1" shrinkToFit="1"/>
    </xf>
    <xf numFmtId="1" fontId="9" fillId="4" borderId="10" xfId="0" applyNumberFormat="1" applyFont="1" applyFill="1" applyBorder="1" applyAlignment="1">
      <alignment horizontal="left" wrapText="1" shrinkToFit="1"/>
    </xf>
    <xf numFmtId="1" fontId="9" fillId="4" borderId="10" xfId="0" applyNumberFormat="1" applyFont="1" applyFill="1" applyBorder="1" applyAlignment="1">
      <alignment horizontal="center" wrapText="1" shrinkToFit="1"/>
    </xf>
    <xf numFmtId="44" fontId="9" fillId="4" borderId="10" xfId="1" applyFont="1" applyFill="1" applyBorder="1" applyAlignment="1">
      <alignment horizontal="right" wrapText="1" shrinkToFit="1"/>
    </xf>
    <xf numFmtId="1" fontId="9" fillId="4" borderId="10" xfId="0" applyNumberFormat="1" applyFont="1" applyFill="1" applyBorder="1" applyAlignment="1">
      <alignment horizontal="center" vertical="center" wrapText="1" shrinkToFit="1"/>
    </xf>
    <xf numFmtId="14" fontId="9" fillId="4" borderId="10" xfId="0" applyNumberFormat="1" applyFont="1" applyFill="1" applyBorder="1" applyAlignment="1">
      <alignment horizontal="center" wrapText="1" shrinkToFit="1"/>
    </xf>
    <xf numFmtId="0" fontId="0" fillId="0" borderId="10" xfId="0" applyBorder="1" applyAlignment="1">
      <alignment horizontal="center" vertical="center"/>
    </xf>
    <xf numFmtId="164" fontId="0" fillId="0" borderId="10" xfId="2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44" fontId="0" fillId="0" borderId="10" xfId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0" fillId="3" borderId="10" xfId="0" applyFill="1" applyBorder="1"/>
    <xf numFmtId="0" fontId="8" fillId="3" borderId="10" xfId="0" applyFont="1" applyFill="1" applyBorder="1" applyAlignment="1">
      <alignment horizontal="center" vertical="center" wrapText="1"/>
    </xf>
    <xf numFmtId="164" fontId="10" fillId="3" borderId="10" xfId="2" applyNumberFormat="1" applyFont="1" applyFill="1" applyBorder="1" applyAlignment="1">
      <alignment horizontal="center" shrinkToFit="1"/>
    </xf>
    <xf numFmtId="165" fontId="8" fillId="3" borderId="10" xfId="0" applyNumberFormat="1" applyFont="1" applyFill="1" applyBorder="1" applyAlignment="1">
      <alignment horizontal="center" vertical="center" wrapText="1"/>
    </xf>
    <xf numFmtId="164" fontId="8" fillId="3" borderId="10" xfId="2" applyNumberFormat="1" applyFont="1" applyFill="1" applyBorder="1" applyAlignment="1">
      <alignment horizontal="center" wrapText="1"/>
    </xf>
    <xf numFmtId="44" fontId="8" fillId="3" borderId="10" xfId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10" fillId="0" borderId="10" xfId="2" applyNumberFormat="1" applyFont="1" applyBorder="1" applyAlignment="1">
      <alignment horizontal="center" shrinkToFit="1"/>
    </xf>
    <xf numFmtId="164" fontId="8" fillId="0" borderId="10" xfId="2" applyNumberFormat="1" applyFont="1" applyFill="1" applyBorder="1" applyAlignment="1">
      <alignment horizontal="center" wrapText="1"/>
    </xf>
    <xf numFmtId="44" fontId="8" fillId="0" borderId="10" xfId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center" vertical="center" shrinkToFit="1"/>
    </xf>
    <xf numFmtId="166" fontId="11" fillId="0" borderId="0" xfId="0" applyNumberFormat="1" applyFont="1" applyAlignment="1">
      <alignment horizontal="right" vertical="top" shrinkToFit="1"/>
    </xf>
    <xf numFmtId="164" fontId="0" fillId="0" borderId="12" xfId="2" applyNumberFormat="1" applyFont="1" applyBorder="1" applyAlignment="1">
      <alignment horizontal="center"/>
    </xf>
    <xf numFmtId="44" fontId="12" fillId="4" borderId="10" xfId="1" applyFont="1" applyFill="1" applyBorder="1" applyAlignment="1">
      <alignment horizontal="right" wrapText="1" shrinkToFit="1"/>
    </xf>
    <xf numFmtId="44" fontId="12" fillId="5" borderId="10" xfId="1" applyFont="1" applyFill="1" applyBorder="1" applyAlignment="1">
      <alignment horizontal="right" wrapText="1" shrinkToFit="1"/>
    </xf>
    <xf numFmtId="0" fontId="0" fillId="0" borderId="10" xfId="0" applyBorder="1"/>
    <xf numFmtId="44" fontId="13" fillId="0" borderId="10" xfId="1" applyFont="1" applyFill="1" applyBorder="1" applyAlignment="1">
      <alignment horizontal="center" wrapText="1"/>
    </xf>
    <xf numFmtId="165" fontId="9" fillId="4" borderId="10" xfId="0" applyNumberFormat="1" applyFont="1" applyFill="1" applyBorder="1" applyAlignment="1">
      <alignment horizontal="right" wrapText="1" shrinkToFit="1"/>
    </xf>
    <xf numFmtId="0" fontId="0" fillId="0" borderId="0" xfId="0" applyAlignment="1">
      <alignment horizontal="center"/>
    </xf>
    <xf numFmtId="0" fontId="9" fillId="4" borderId="10" xfId="0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9" fontId="0" fillId="0" borderId="0" xfId="2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9" fontId="10" fillId="0" borderId="0" xfId="2" applyFont="1" applyFill="1" applyBorder="1" applyAlignment="1">
      <alignment horizontal="center" vertical="top"/>
    </xf>
    <xf numFmtId="44" fontId="10" fillId="0" borderId="0" xfId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9" fontId="10" fillId="0" borderId="0" xfId="2" applyFont="1" applyFill="1" applyBorder="1" applyAlignment="1">
      <alignment horizontal="center" vertical="top" shrinkToFit="1"/>
    </xf>
    <xf numFmtId="44" fontId="10" fillId="0" borderId="0" xfId="1" applyFont="1" applyFill="1" applyBorder="1" applyAlignment="1">
      <alignment horizontal="center" vertical="top" shrinkToFit="1"/>
    </xf>
    <xf numFmtId="9" fontId="0" fillId="0" borderId="0" xfId="2" applyFont="1" applyFill="1" applyBorder="1"/>
    <xf numFmtId="44" fontId="0" fillId="0" borderId="0" xfId="1" applyFont="1" applyFill="1" applyBorder="1"/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8" fillId="0" borderId="10" xfId="0" applyNumberFormat="1" applyFont="1" applyBorder="1" applyAlignment="1">
      <alignment horizontal="center" wrapText="1"/>
    </xf>
    <xf numFmtId="164" fontId="0" fillId="0" borderId="11" xfId="2" applyNumberFormat="1" applyFont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9" fontId="8" fillId="0" borderId="0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10" fillId="0" borderId="0" xfId="2" applyFont="1" applyFill="1" applyBorder="1" applyAlignment="1">
      <alignment horizontal="center" shrinkToFit="1"/>
    </xf>
    <xf numFmtId="44" fontId="10" fillId="0" borderId="0" xfId="1" applyFont="1" applyFill="1" applyBorder="1" applyAlignment="1">
      <alignment horizontal="center" shrinkToFit="1"/>
    </xf>
    <xf numFmtId="9" fontId="0" fillId="0" borderId="0" xfId="2" applyFont="1" applyAlignment="1">
      <alignment horizontal="right"/>
    </xf>
    <xf numFmtId="9" fontId="0" fillId="0" borderId="0" xfId="2" applyFont="1"/>
    <xf numFmtId="0" fontId="0" fillId="0" borderId="8" xfId="0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44" fontId="8" fillId="0" borderId="0" xfId="1" applyFont="1" applyFill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 shrinkToFit="1"/>
    </xf>
    <xf numFmtId="164" fontId="10" fillId="0" borderId="12" xfId="2" applyNumberFormat="1" applyFont="1" applyBorder="1" applyAlignment="1">
      <alignment horizontal="center" shrinkToFit="1"/>
    </xf>
    <xf numFmtId="164" fontId="8" fillId="0" borderId="12" xfId="2" applyNumberFormat="1" applyFont="1" applyFill="1" applyBorder="1" applyAlignment="1">
      <alignment horizontal="center" wrapText="1"/>
    </xf>
    <xf numFmtId="164" fontId="10" fillId="0" borderId="0" xfId="2" applyNumberFormat="1" applyFont="1" applyFill="1" applyBorder="1" applyAlignment="1">
      <alignment horizontal="center" shrinkToFit="1"/>
    </xf>
    <xf numFmtId="165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4" fontId="0" fillId="0" borderId="0" xfId="0" applyNumberFormat="1"/>
    <xf numFmtId="44" fontId="8" fillId="0" borderId="0" xfId="1" applyFont="1" applyFill="1" applyBorder="1" applyAlignment="1">
      <alignment horizontal="center" vertical="center" wrapText="1"/>
    </xf>
    <xf numFmtId="0" fontId="5" fillId="6" borderId="1" xfId="0" applyFont="1" applyFill="1" applyBorder="1"/>
    <xf numFmtId="164" fontId="3" fillId="0" borderId="0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center" vertical="center"/>
    </xf>
    <xf numFmtId="164" fontId="1" fillId="0" borderId="0" xfId="2" applyNumberFormat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1" fillId="0" borderId="0" xfId="1" applyFont="1"/>
    <xf numFmtId="0" fontId="0" fillId="0" borderId="0" xfId="0" applyAlignment="1">
      <alignment horizontal="center" vertical="center" wrapText="1"/>
    </xf>
    <xf numFmtId="9" fontId="1" fillId="0" borderId="0" xfId="2" applyFont="1" applyAlignment="1">
      <alignment horizontal="center"/>
    </xf>
    <xf numFmtId="9" fontId="1" fillId="0" borderId="0" xfId="2" applyFont="1" applyFill="1" applyAlignment="1">
      <alignment horizontal="center"/>
    </xf>
    <xf numFmtId="44" fontId="1" fillId="0" borderId="0" xfId="1" applyFont="1" applyFill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9" fontId="5" fillId="6" borderId="5" xfId="2" applyFont="1" applyFill="1" applyBorder="1" applyAlignment="1">
      <alignment horizontal="center"/>
    </xf>
    <xf numFmtId="9" fontId="5" fillId="6" borderId="6" xfId="2" applyFont="1" applyFill="1" applyBorder="1" applyAlignment="1">
      <alignment horizontal="center"/>
    </xf>
    <xf numFmtId="44" fontId="5" fillId="6" borderId="7" xfId="1" applyFont="1" applyFill="1" applyBorder="1" applyAlignment="1">
      <alignment horizontal="center" wrapText="1"/>
    </xf>
    <xf numFmtId="164" fontId="1" fillId="0" borderId="9" xfId="2" applyNumberFormat="1" applyFont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0" fontId="0" fillId="7" borderId="10" xfId="0" applyFill="1" applyBorder="1"/>
    <xf numFmtId="0" fontId="8" fillId="7" borderId="10" xfId="0" applyFont="1" applyFill="1" applyBorder="1" applyAlignment="1">
      <alignment horizontal="center" wrapText="1"/>
    </xf>
    <xf numFmtId="164" fontId="10" fillId="7" borderId="10" xfId="2" applyNumberFormat="1" applyFont="1" applyFill="1" applyBorder="1" applyAlignment="1">
      <alignment horizontal="center" shrinkToFit="1"/>
    </xf>
    <xf numFmtId="165" fontId="8" fillId="7" borderId="10" xfId="0" applyNumberFormat="1" applyFont="1" applyFill="1" applyBorder="1" applyAlignment="1">
      <alignment horizontal="center" wrapText="1"/>
    </xf>
    <xf numFmtId="164" fontId="8" fillId="7" borderId="10" xfId="2" applyNumberFormat="1" applyFont="1" applyFill="1" applyBorder="1" applyAlignment="1">
      <alignment horizontal="center" wrapText="1"/>
    </xf>
    <xf numFmtId="44" fontId="8" fillId="7" borderId="10" xfId="1" applyFont="1" applyFill="1" applyBorder="1" applyAlignment="1">
      <alignment horizontal="center" wrapText="1"/>
    </xf>
    <xf numFmtId="0" fontId="5" fillId="0" borderId="0" xfId="0" applyFont="1"/>
    <xf numFmtId="0" fontId="3" fillId="6" borderId="13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164" fontId="0" fillId="0" borderId="0" xfId="2" applyNumberFormat="1" applyFont="1" applyFill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64" fontId="3" fillId="6" borderId="5" xfId="2" applyNumberFormat="1" applyFont="1" applyFill="1" applyBorder="1" applyAlignment="1">
      <alignment horizontal="center"/>
    </xf>
    <xf numFmtId="164" fontId="3" fillId="6" borderId="6" xfId="2" applyNumberFormat="1" applyFont="1" applyFill="1" applyBorder="1" applyAlignment="1">
      <alignment horizontal="center"/>
    </xf>
    <xf numFmtId="44" fontId="3" fillId="6" borderId="20" xfId="1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wrapText="1"/>
    </xf>
    <xf numFmtId="44" fontId="3" fillId="6" borderId="17" xfId="1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4" fontId="9" fillId="4" borderId="10" xfId="0" applyNumberFormat="1" applyFont="1" applyFill="1" applyBorder="1" applyAlignment="1">
      <alignment horizontal="right" wrapText="1" shrinkToFit="1"/>
    </xf>
    <xf numFmtId="0" fontId="8" fillId="7" borderId="10" xfId="0" applyFont="1" applyFill="1" applyBorder="1" applyAlignment="1">
      <alignment horizontal="center" vertical="center" wrapText="1"/>
    </xf>
    <xf numFmtId="165" fontId="8" fillId="7" borderId="10" xfId="0" applyNumberFormat="1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5" fontId="9" fillId="4" borderId="0" xfId="0" applyNumberFormat="1" applyFont="1" applyFill="1" applyAlignment="1">
      <alignment horizontal="right" vertical="center" wrapText="1" shrinkToFit="1"/>
    </xf>
    <xf numFmtId="1" fontId="9" fillId="4" borderId="0" xfId="0" applyNumberFormat="1" applyFont="1" applyFill="1" applyAlignment="1">
      <alignment horizontal="right" wrapText="1" shrinkToFit="1"/>
    </xf>
    <xf numFmtId="1" fontId="9" fillId="4" borderId="0" xfId="0" applyNumberFormat="1" applyFont="1" applyFill="1" applyAlignment="1">
      <alignment horizontal="left" wrapText="1" shrinkToFit="1"/>
    </xf>
    <xf numFmtId="1" fontId="9" fillId="4" borderId="0" xfId="0" applyNumberFormat="1" applyFont="1" applyFill="1" applyAlignment="1">
      <alignment horizontal="center" wrapText="1" shrinkToFit="1"/>
    </xf>
    <xf numFmtId="4" fontId="9" fillId="4" borderId="0" xfId="0" applyNumberFormat="1" applyFont="1" applyFill="1" applyAlignment="1">
      <alignment horizontal="right" wrapText="1" shrinkToFit="1"/>
    </xf>
    <xf numFmtId="1" fontId="9" fillId="4" borderId="0" xfId="0" applyNumberFormat="1" applyFont="1" applyFill="1" applyAlignment="1">
      <alignment horizontal="center" vertical="center" wrapText="1" shrinkToFit="1"/>
    </xf>
    <xf numFmtId="14" fontId="9" fillId="4" borderId="0" xfId="0" applyNumberFormat="1" applyFont="1" applyFill="1" applyAlignment="1">
      <alignment horizontal="center" wrapText="1" shrinkToFit="1"/>
    </xf>
    <xf numFmtId="0" fontId="9" fillId="4" borderId="10" xfId="0" applyFont="1" applyFill="1" applyBorder="1" applyAlignment="1">
      <alignment horizontal="right" wrapText="1" shrinkToFit="1"/>
    </xf>
    <xf numFmtId="165" fontId="8" fillId="0" borderId="10" xfId="0" applyNumberFormat="1" applyFont="1" applyBorder="1" applyAlignment="1">
      <alignment horizontal="center" vertical="top" wrapText="1"/>
    </xf>
    <xf numFmtId="165" fontId="8" fillId="7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64" fontId="10" fillId="0" borderId="0" xfId="2" applyNumberFormat="1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9" fillId="4" borderId="0" xfId="0" applyFont="1" applyFill="1" applyAlignment="1">
      <alignment horizontal="right" wrapText="1" shrinkToFit="1"/>
    </xf>
    <xf numFmtId="0" fontId="5" fillId="0" borderId="0" xfId="0" applyFont="1" applyAlignment="1">
      <alignment wrapText="1"/>
    </xf>
    <xf numFmtId="0" fontId="3" fillId="0" borderId="21" xfId="0" applyFont="1" applyBorder="1" applyAlignment="1">
      <alignment horizontal="center" vertical="center"/>
    </xf>
    <xf numFmtId="44" fontId="0" fillId="0" borderId="0" xfId="1" applyFont="1" applyFill="1"/>
    <xf numFmtId="0" fontId="3" fillId="6" borderId="16" xfId="0" applyFont="1" applyFill="1" applyBorder="1" applyAlignment="1">
      <alignment horizontal="center" vertical="center" wrapText="1"/>
    </xf>
    <xf numFmtId="164" fontId="0" fillId="7" borderId="1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7" borderId="0" xfId="2" applyNumberFormat="1" applyFont="1" applyFill="1" applyAlignment="1">
      <alignment horizontal="center"/>
    </xf>
    <xf numFmtId="164" fontId="8" fillId="0" borderId="22" xfId="2" applyNumberFormat="1" applyFont="1" applyFill="1" applyBorder="1" applyAlignment="1">
      <alignment horizontal="center" wrapText="1"/>
    </xf>
    <xf numFmtId="0" fontId="3" fillId="6" borderId="23" xfId="0" applyFont="1" applyFill="1" applyBorder="1" applyAlignment="1">
      <alignment horizontal="center" wrapText="1"/>
    </xf>
    <xf numFmtId="165" fontId="11" fillId="0" borderId="0" xfId="0" applyNumberFormat="1" applyFont="1" applyAlignment="1">
      <alignment horizontal="right" vertical="top" shrinkToFit="1"/>
    </xf>
    <xf numFmtId="0" fontId="5" fillId="8" borderId="24" xfId="0" applyFont="1" applyFill="1" applyBorder="1"/>
    <xf numFmtId="0" fontId="3" fillId="0" borderId="0" xfId="0" applyFont="1"/>
    <xf numFmtId="164" fontId="3" fillId="0" borderId="0" xfId="2" applyNumberFormat="1" applyFont="1" applyAlignment="1">
      <alignment wrapText="1"/>
    </xf>
    <xf numFmtId="9" fontId="3" fillId="0" borderId="0" xfId="2" applyFont="1" applyAlignment="1">
      <alignment wrapText="1"/>
    </xf>
    <xf numFmtId="44" fontId="3" fillId="0" borderId="0" xfId="1" applyFont="1" applyAlignment="1">
      <alignment wrapText="1"/>
    </xf>
    <xf numFmtId="0" fontId="0" fillId="0" borderId="0" xfId="0" applyAlignment="1">
      <alignment horizontal="right"/>
    </xf>
    <xf numFmtId="164" fontId="0" fillId="0" borderId="0" xfId="2" applyNumberFormat="1" applyFont="1"/>
    <xf numFmtId="0" fontId="3" fillId="8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164" fontId="3" fillId="8" borderId="5" xfId="2" applyNumberFormat="1" applyFont="1" applyFill="1" applyBorder="1" applyAlignment="1">
      <alignment horizontal="center" vertical="center"/>
    </xf>
    <xf numFmtId="9" fontId="3" fillId="8" borderId="6" xfId="2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wrapText="1"/>
    </xf>
    <xf numFmtId="0" fontId="3" fillId="0" borderId="8" xfId="0" applyFont="1" applyBorder="1"/>
    <xf numFmtId="44" fontId="3" fillId="0" borderId="8" xfId="1" applyFont="1" applyBorder="1"/>
    <xf numFmtId="44" fontId="3" fillId="0" borderId="10" xfId="1" applyFont="1" applyBorder="1"/>
    <xf numFmtId="0" fontId="5" fillId="0" borderId="10" xfId="0" applyFont="1" applyBorder="1" applyAlignment="1">
      <alignment horizontal="center" vertical="top" wrapText="1"/>
    </xf>
    <xf numFmtId="44" fontId="6" fillId="0" borderId="10" xfId="1" applyFont="1" applyBorder="1" applyAlignment="1">
      <alignment horizontal="center" vertical="top" shrinkToFit="1"/>
    </xf>
    <xf numFmtId="44" fontId="11" fillId="0" borderId="0" xfId="1" applyFont="1" applyAlignment="1">
      <alignment horizontal="right" vertical="top" shrinkToFit="1"/>
    </xf>
    <xf numFmtId="1" fontId="0" fillId="0" borderId="0" xfId="0" applyNumberFormat="1"/>
    <xf numFmtId="0" fontId="3" fillId="9" borderId="10" xfId="0" applyFont="1" applyFill="1" applyBorder="1"/>
    <xf numFmtId="165" fontId="5" fillId="9" borderId="10" xfId="0" applyNumberFormat="1" applyFont="1" applyFill="1" applyBorder="1" applyAlignment="1">
      <alignment horizontal="center" vertical="top" wrapText="1"/>
    </xf>
    <xf numFmtId="44" fontId="6" fillId="9" borderId="10" xfId="1" applyFont="1" applyFill="1" applyBorder="1" applyAlignment="1">
      <alignment horizontal="center" vertical="top" shrinkToFit="1"/>
    </xf>
    <xf numFmtId="164" fontId="6" fillId="0" borderId="10" xfId="2" applyNumberFormat="1" applyFont="1" applyBorder="1" applyAlignment="1">
      <alignment horizontal="center" vertical="top" shrinkToFit="1"/>
    </xf>
    <xf numFmtId="165" fontId="5" fillId="0" borderId="10" xfId="0" applyNumberFormat="1" applyFont="1" applyBorder="1" applyAlignment="1">
      <alignment horizontal="center" vertical="top" wrapText="1"/>
    </xf>
    <xf numFmtId="44" fontId="6" fillId="9" borderId="10" xfId="1" applyFont="1" applyFill="1" applyBorder="1" applyAlignment="1">
      <alignment horizontal="left" vertical="top" indent="1" shrinkToFit="1"/>
    </xf>
    <xf numFmtId="44" fontId="0" fillId="0" borderId="26" xfId="0" applyNumberFormat="1" applyBorder="1" applyAlignment="1">
      <alignment horizontal="right"/>
    </xf>
    <xf numFmtId="0" fontId="8" fillId="0" borderId="27" xfId="0" applyFont="1" applyBorder="1" applyAlignment="1">
      <alignment horizontal="left" vertical="top" wrapText="1"/>
    </xf>
    <xf numFmtId="164" fontId="10" fillId="0" borderId="27" xfId="2" applyNumberFormat="1" applyFont="1" applyBorder="1" applyAlignment="1">
      <alignment horizontal="center" vertical="top" shrinkToFit="1"/>
    </xf>
    <xf numFmtId="0" fontId="8" fillId="0" borderId="27" xfId="0" applyFont="1" applyBorder="1" applyAlignment="1">
      <alignment horizontal="center" vertical="top" wrapText="1"/>
    </xf>
    <xf numFmtId="9" fontId="8" fillId="0" borderId="27" xfId="2" applyFont="1" applyFill="1" applyBorder="1" applyAlignment="1">
      <alignment horizontal="right" vertical="top" wrapText="1"/>
    </xf>
    <xf numFmtId="1" fontId="10" fillId="0" borderId="28" xfId="0" applyNumberFormat="1" applyFont="1" applyBorder="1" applyAlignment="1">
      <alignment horizontal="center" vertical="top" shrinkToFit="1"/>
    </xf>
    <xf numFmtId="44" fontId="11" fillId="0" borderId="28" xfId="1" applyFont="1" applyBorder="1" applyAlignment="1">
      <alignment horizontal="right" vertical="top" shrinkToFit="1"/>
    </xf>
    <xf numFmtId="0" fontId="5" fillId="8" borderId="7" xfId="0" applyFont="1" applyFill="1" applyBorder="1" applyAlignment="1">
      <alignment wrapText="1"/>
    </xf>
    <xf numFmtId="8" fontId="0" fillId="0" borderId="0" xfId="0" applyNumberFormat="1" applyAlignment="1">
      <alignment horizontal="right" wrapText="1"/>
    </xf>
    <xf numFmtId="0" fontId="3" fillId="8" borderId="29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/>
    </xf>
    <xf numFmtId="164" fontId="3" fillId="8" borderId="17" xfId="2" applyNumberFormat="1" applyFont="1" applyFill="1" applyBorder="1" applyAlignment="1">
      <alignment horizontal="center" wrapText="1"/>
    </xf>
    <xf numFmtId="9" fontId="3" fillId="8" borderId="17" xfId="2" applyFont="1" applyFill="1" applyBorder="1" applyAlignment="1">
      <alignment horizontal="center" wrapText="1"/>
    </xf>
    <xf numFmtId="44" fontId="3" fillId="8" borderId="17" xfId="1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164" fontId="9" fillId="4" borderId="10" xfId="2" applyNumberFormat="1" applyFont="1" applyFill="1" applyBorder="1" applyAlignment="1">
      <alignment horizontal="right" wrapText="1" shrinkToFit="1"/>
    </xf>
    <xf numFmtId="9" fontId="9" fillId="4" borderId="10" xfId="2" applyFont="1" applyFill="1" applyBorder="1" applyAlignment="1">
      <alignment horizontal="center" wrapText="1" shrinkToFit="1"/>
    </xf>
    <xf numFmtId="165" fontId="0" fillId="0" borderId="0" xfId="0" applyNumberFormat="1" applyAlignment="1">
      <alignment horizontal="right"/>
    </xf>
    <xf numFmtId="0" fontId="5" fillId="10" borderId="1" xfId="0" applyFont="1" applyFill="1" applyBorder="1"/>
    <xf numFmtId="0" fontId="3" fillId="0" borderId="30" xfId="0" applyFont="1" applyBorder="1"/>
    <xf numFmtId="44" fontId="0" fillId="0" borderId="0" xfId="1" applyFont="1" applyAlignment="1">
      <alignment horizontal="right"/>
    </xf>
    <xf numFmtId="0" fontId="0" fillId="0" borderId="0" xfId="0" applyAlignment="1">
      <alignment horizontal="right" wrapText="1"/>
    </xf>
    <xf numFmtId="8" fontId="3" fillId="10" borderId="31" xfId="0" applyNumberFormat="1" applyFont="1" applyFill="1" applyBorder="1" applyAlignment="1">
      <alignment wrapText="1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4" fontId="3" fillId="10" borderId="18" xfId="1" applyFont="1" applyFill="1" applyBorder="1" applyAlignment="1">
      <alignment wrapText="1"/>
    </xf>
    <xf numFmtId="0" fontId="3" fillId="0" borderId="0" xfId="0" applyFont="1" applyAlignment="1">
      <alignment horizontal="center" vertical="top" wrapText="1" shrinkToFit="1"/>
    </xf>
    <xf numFmtId="164" fontId="3" fillId="0" borderId="9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0" fontId="3" fillId="11" borderId="10" xfId="0" applyFont="1" applyFill="1" applyBorder="1"/>
    <xf numFmtId="0" fontId="3" fillId="11" borderId="10" xfId="0" applyFont="1" applyFill="1" applyBorder="1" applyAlignment="1">
      <alignment horizontal="center"/>
    </xf>
    <xf numFmtId="164" fontId="3" fillId="11" borderId="10" xfId="2" applyNumberFormat="1" applyFont="1" applyFill="1" applyBorder="1" applyAlignment="1">
      <alignment horizontal="center" vertical="center"/>
    </xf>
    <xf numFmtId="165" fontId="3" fillId="11" borderId="10" xfId="0" applyNumberFormat="1" applyFont="1" applyFill="1" applyBorder="1" applyAlignment="1">
      <alignment horizontal="center"/>
    </xf>
    <xf numFmtId="164" fontId="3" fillId="12" borderId="10" xfId="2" applyNumberFormat="1" applyFont="1" applyFill="1" applyBorder="1" applyAlignment="1">
      <alignment horizontal="center"/>
    </xf>
    <xf numFmtId="44" fontId="3" fillId="12" borderId="10" xfId="1" applyFont="1" applyFill="1" applyBorder="1"/>
    <xf numFmtId="164" fontId="3" fillId="0" borderId="12" xfId="2" applyNumberFormat="1" applyFont="1" applyBorder="1" applyAlignment="1">
      <alignment horizontal="center" vertical="center"/>
    </xf>
    <xf numFmtId="164" fontId="3" fillId="11" borderId="10" xfId="2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wrapText="1"/>
    </xf>
    <xf numFmtId="0" fontId="3" fillId="10" borderId="16" xfId="0" applyFont="1" applyFill="1" applyBorder="1" applyAlignment="1">
      <alignment wrapText="1"/>
    </xf>
    <xf numFmtId="0" fontId="3" fillId="10" borderId="17" xfId="0" applyFont="1" applyFill="1" applyBorder="1"/>
    <xf numFmtId="0" fontId="3" fillId="10" borderId="17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wrapText="1"/>
    </xf>
    <xf numFmtId="44" fontId="3" fillId="10" borderId="17" xfId="1" applyFont="1" applyFill="1" applyBorder="1" applyAlignment="1">
      <alignment wrapText="1"/>
    </xf>
    <xf numFmtId="0" fontId="3" fillId="10" borderId="18" xfId="0" applyFont="1" applyFill="1" applyBorder="1" applyAlignment="1">
      <alignment wrapText="1"/>
    </xf>
    <xf numFmtId="165" fontId="9" fillId="4" borderId="11" xfId="0" applyNumberFormat="1" applyFont="1" applyFill="1" applyBorder="1" applyAlignment="1">
      <alignment horizontal="right" vertical="center" wrapText="1" shrinkToFit="1"/>
    </xf>
    <xf numFmtId="1" fontId="9" fillId="4" borderId="11" xfId="0" applyNumberFormat="1" applyFont="1" applyFill="1" applyBorder="1" applyAlignment="1">
      <alignment horizontal="right" wrapText="1" shrinkToFit="1"/>
    </xf>
    <xf numFmtId="1" fontId="9" fillId="4" borderId="11" xfId="0" applyNumberFormat="1" applyFont="1" applyFill="1" applyBorder="1" applyAlignment="1">
      <alignment horizontal="left" wrapText="1" shrinkToFit="1"/>
    </xf>
    <xf numFmtId="1" fontId="9" fillId="4" borderId="11" xfId="0" applyNumberFormat="1" applyFont="1" applyFill="1" applyBorder="1" applyAlignment="1">
      <alignment horizontal="center" wrapText="1" shrinkToFit="1"/>
    </xf>
    <xf numFmtId="44" fontId="9" fillId="4" borderId="11" xfId="1" applyFont="1" applyFill="1" applyBorder="1" applyAlignment="1">
      <alignment horizontal="right" wrapText="1" shrinkToFit="1"/>
    </xf>
    <xf numFmtId="1" fontId="9" fillId="4" borderId="11" xfId="0" applyNumberFormat="1" applyFont="1" applyFill="1" applyBorder="1" applyAlignment="1">
      <alignment horizontal="center" vertical="center" wrapText="1" shrinkToFit="1"/>
    </xf>
    <xf numFmtId="14" fontId="9" fillId="4" borderId="11" xfId="0" applyNumberFormat="1" applyFont="1" applyFill="1" applyBorder="1" applyAlignment="1">
      <alignment horizontal="center" wrapText="1" shrinkToFit="1"/>
    </xf>
    <xf numFmtId="8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1" fontId="11" fillId="0" borderId="0" xfId="0" applyNumberFormat="1" applyFont="1" applyAlignment="1">
      <alignment horizontal="center" vertical="top" shrinkToFit="1"/>
    </xf>
    <xf numFmtId="0" fontId="13" fillId="0" borderId="0" xfId="0" applyFont="1" applyAlignment="1">
      <alignment horizontal="center" vertical="center" wrapText="1"/>
    </xf>
    <xf numFmtId="44" fontId="13" fillId="0" borderId="0" xfId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center" vertical="center" shrinkToFit="1"/>
    </xf>
    <xf numFmtId="1" fontId="11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center" vertical="top" wrapText="1"/>
    </xf>
    <xf numFmtId="44" fontId="13" fillId="0" borderId="0" xfId="1" applyFont="1" applyFill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/>
    </xf>
    <xf numFmtId="44" fontId="10" fillId="0" borderId="0" xfId="1" applyFont="1" applyFill="1" applyBorder="1" applyAlignment="1">
      <alignment horizontal="left" vertical="top"/>
    </xf>
    <xf numFmtId="44" fontId="14" fillId="0" borderId="0" xfId="1" applyFont="1" applyAlignment="1">
      <alignment horizontal="right"/>
    </xf>
    <xf numFmtId="44" fontId="8" fillId="0" borderId="0" xfId="1" applyFont="1" applyFill="1" applyBorder="1" applyAlignment="1">
      <alignment horizontal="left" vertical="top" wrapText="1" indent="3"/>
    </xf>
    <xf numFmtId="44" fontId="13" fillId="0" borderId="0" xfId="1" applyFont="1" applyFill="1" applyBorder="1" applyAlignment="1">
      <alignment horizontal="left" vertical="top" wrapText="1" indent="3"/>
    </xf>
    <xf numFmtId="4" fontId="0" fillId="0" borderId="0" xfId="0" applyNumberFormat="1" applyAlignment="1">
      <alignment horizontal="right"/>
    </xf>
    <xf numFmtId="44" fontId="8" fillId="0" borderId="0" xfId="1" applyFont="1" applyFill="1" applyBorder="1" applyAlignment="1">
      <alignment horizontal="left" vertical="top" wrapText="1"/>
    </xf>
    <xf numFmtId="167" fontId="0" fillId="0" borderId="0" xfId="0" applyNumberFormat="1"/>
    <xf numFmtId="0" fontId="5" fillId="9" borderId="10" xfId="0" applyFont="1" applyFill="1" applyBorder="1" applyAlignment="1">
      <alignment horizontal="center" vertical="top" wrapText="1"/>
    </xf>
    <xf numFmtId="164" fontId="6" fillId="9" borderId="10" xfId="2" applyNumberFormat="1" applyFont="1" applyFill="1" applyBorder="1" applyAlignment="1">
      <alignment horizontal="center" shrinkToFit="1"/>
    </xf>
    <xf numFmtId="164" fontId="5" fillId="9" borderId="10" xfId="2" applyNumberFormat="1" applyFont="1" applyFill="1" applyBorder="1" applyAlignment="1">
      <alignment horizontal="center" vertical="top" wrapText="1"/>
    </xf>
    <xf numFmtId="164" fontId="5" fillId="0" borderId="10" xfId="2" applyNumberFormat="1" applyFont="1" applyFill="1" applyBorder="1" applyAlignment="1">
      <alignment horizontal="center" vertical="top" wrapText="1"/>
    </xf>
    <xf numFmtId="164" fontId="6" fillId="9" borderId="10" xfId="2" applyNumberFormat="1" applyFont="1" applyFill="1" applyBorder="1" applyAlignment="1">
      <alignment horizontal="center" vertical="top" shrinkToFit="1"/>
    </xf>
    <xf numFmtId="0" fontId="5" fillId="13" borderId="1" xfId="0" applyFont="1" applyFill="1" applyBorder="1" applyAlignment="1">
      <alignment wrapText="1"/>
    </xf>
    <xf numFmtId="164" fontId="3" fillId="0" borderId="0" xfId="2" applyNumberFormat="1" applyFont="1" applyFill="1" applyAlignment="1">
      <alignment horizontal="center" wrapText="1"/>
    </xf>
    <xf numFmtId="44" fontId="3" fillId="0" borderId="0" xfId="1" applyFont="1" applyAlignment="1">
      <alignment horizontal="center" wrapText="1"/>
    </xf>
    <xf numFmtId="164" fontId="0" fillId="0" borderId="0" xfId="2" applyNumberFormat="1" applyFont="1" applyAlignment="1">
      <alignment horizontal="right"/>
    </xf>
    <xf numFmtId="0" fontId="5" fillId="13" borderId="4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164" fontId="5" fillId="13" borderId="5" xfId="2" applyNumberFormat="1" applyFont="1" applyFill="1" applyBorder="1" applyAlignment="1">
      <alignment horizontal="center"/>
    </xf>
    <xf numFmtId="164" fontId="5" fillId="13" borderId="6" xfId="2" applyNumberFormat="1" applyFont="1" applyFill="1" applyBorder="1" applyAlignment="1">
      <alignment horizontal="center"/>
    </xf>
    <xf numFmtId="44" fontId="5" fillId="13" borderId="7" xfId="1" applyFont="1" applyFill="1" applyBorder="1" applyAlignment="1">
      <alignment horizontal="center" wrapText="1"/>
    </xf>
    <xf numFmtId="0" fontId="0" fillId="14" borderId="10" xfId="0" applyFill="1" applyBorder="1"/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44" fontId="13" fillId="0" borderId="0" xfId="1" applyFont="1" applyFill="1" applyBorder="1" applyAlignment="1">
      <alignment horizontal="center" wrapText="1"/>
    </xf>
    <xf numFmtId="0" fontId="3" fillId="13" borderId="13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164" fontId="3" fillId="13" borderId="5" xfId="2" applyNumberFormat="1" applyFont="1" applyFill="1" applyBorder="1" applyAlignment="1">
      <alignment horizontal="center"/>
    </xf>
    <xf numFmtId="164" fontId="3" fillId="13" borderId="6" xfId="2" applyNumberFormat="1" applyFont="1" applyFill="1" applyBorder="1" applyAlignment="1">
      <alignment horizontal="center"/>
    </xf>
    <xf numFmtId="44" fontId="3" fillId="13" borderId="20" xfId="1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wrapText="1"/>
    </xf>
    <xf numFmtId="44" fontId="3" fillId="13" borderId="17" xfId="1" applyFont="1" applyFill="1" applyBorder="1" applyAlignment="1">
      <alignment horizontal="center" wrapText="1"/>
    </xf>
    <xf numFmtId="0" fontId="3" fillId="13" borderId="18" xfId="0" applyFont="1" applyFill="1" applyBorder="1" applyAlignment="1">
      <alignment horizontal="center" wrapText="1"/>
    </xf>
    <xf numFmtId="165" fontId="9" fillId="4" borderId="22" xfId="0" applyNumberFormat="1" applyFont="1" applyFill="1" applyBorder="1" applyAlignment="1">
      <alignment horizontal="right" vertical="center" wrapText="1" shrinkToFit="1"/>
    </xf>
    <xf numFmtId="1" fontId="9" fillId="4" borderId="22" xfId="0" applyNumberFormat="1" applyFont="1" applyFill="1" applyBorder="1" applyAlignment="1">
      <alignment horizontal="right" wrapText="1" shrinkToFit="1"/>
    </xf>
    <xf numFmtId="1" fontId="9" fillId="4" borderId="22" xfId="0" applyNumberFormat="1" applyFont="1" applyFill="1" applyBorder="1" applyAlignment="1">
      <alignment horizontal="left" wrapText="1" shrinkToFit="1"/>
    </xf>
    <xf numFmtId="1" fontId="9" fillId="4" borderId="22" xfId="0" applyNumberFormat="1" applyFont="1" applyFill="1" applyBorder="1" applyAlignment="1">
      <alignment horizontal="center" wrapText="1" shrinkToFit="1"/>
    </xf>
    <xf numFmtId="44" fontId="9" fillId="4" borderId="22" xfId="1" applyFont="1" applyFill="1" applyBorder="1" applyAlignment="1">
      <alignment horizontal="right" wrapText="1" shrinkToFit="1"/>
    </xf>
    <xf numFmtId="1" fontId="9" fillId="4" borderId="22" xfId="0" applyNumberFormat="1" applyFont="1" applyFill="1" applyBorder="1" applyAlignment="1">
      <alignment horizontal="center" vertical="center" wrapText="1" shrinkToFit="1"/>
    </xf>
    <xf numFmtId="14" fontId="9" fillId="4" borderId="22" xfId="0" applyNumberFormat="1" applyFont="1" applyFill="1" applyBorder="1" applyAlignment="1">
      <alignment horizontal="center" wrapText="1" shrinkToFit="1"/>
    </xf>
    <xf numFmtId="44" fontId="9" fillId="4" borderId="0" xfId="1" applyFont="1" applyFill="1" applyBorder="1" applyAlignment="1">
      <alignment horizontal="right" wrapText="1" shrinkToFit="1"/>
    </xf>
    <xf numFmtId="164" fontId="0" fillId="0" borderId="9" xfId="2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4" fontId="10" fillId="0" borderId="0" xfId="2" applyNumberFormat="1" applyFont="1" applyAlignment="1">
      <alignment horizontal="center" vertical="top" shrinkToFit="1"/>
    </xf>
    <xf numFmtId="44" fontId="8" fillId="0" borderId="0" xfId="1" applyFont="1" applyAlignment="1">
      <alignment horizontal="center" vertical="top" wrapText="1"/>
    </xf>
    <xf numFmtId="44" fontId="10" fillId="0" borderId="0" xfId="1" applyFont="1" applyAlignment="1">
      <alignment horizontal="center" vertical="center"/>
    </xf>
    <xf numFmtId="44" fontId="8" fillId="0" borderId="0" xfId="1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44" fontId="8" fillId="0" borderId="10" xfId="1" applyFont="1" applyBorder="1" applyAlignment="1">
      <alignment horizontal="center" vertical="center" wrapText="1"/>
    </xf>
    <xf numFmtId="164" fontId="10" fillId="0" borderId="0" xfId="2" applyNumberFormat="1" applyFont="1" applyAlignment="1">
      <alignment horizontal="left" wrapText="1"/>
    </xf>
    <xf numFmtId="164" fontId="8" fillId="0" borderId="0" xfId="2" applyNumberFormat="1" applyFont="1" applyAlignment="1">
      <alignment horizontal="center" vertical="top" wrapText="1"/>
    </xf>
    <xf numFmtId="164" fontId="10" fillId="0" borderId="0" xfId="2" applyNumberFormat="1" applyFont="1" applyAlignment="1">
      <alignment horizontal="center" vertical="top"/>
    </xf>
    <xf numFmtId="44" fontId="10" fillId="0" borderId="0" xfId="1" applyFont="1" applyAlignment="1">
      <alignment horizontal="center" vertical="top"/>
    </xf>
    <xf numFmtId="44" fontId="0" fillId="0" borderId="0" xfId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right" vertical="center" wrapText="1" shrinkToFit="1"/>
    </xf>
    <xf numFmtId="1" fontId="9" fillId="0" borderId="0" xfId="0" applyNumberFormat="1" applyFont="1" applyAlignment="1">
      <alignment horizontal="right" wrapText="1" shrinkToFit="1"/>
    </xf>
    <xf numFmtId="1" fontId="9" fillId="0" borderId="0" xfId="0" applyNumberFormat="1" applyFont="1" applyAlignment="1">
      <alignment horizontal="left" wrapText="1" shrinkToFit="1"/>
    </xf>
    <xf numFmtId="1" fontId="9" fillId="0" borderId="0" xfId="0" applyNumberFormat="1" applyFont="1" applyAlignment="1">
      <alignment horizontal="center" wrapText="1" shrinkToFit="1"/>
    </xf>
    <xf numFmtId="4" fontId="9" fillId="0" borderId="0" xfId="0" applyNumberFormat="1" applyFont="1" applyAlignment="1">
      <alignment horizontal="right" wrapText="1" shrinkToFit="1"/>
    </xf>
    <xf numFmtId="1" fontId="9" fillId="0" borderId="0" xfId="0" applyNumberFormat="1" applyFont="1" applyAlignment="1">
      <alignment horizontal="center" vertical="center" wrapText="1" shrinkToFit="1"/>
    </xf>
    <xf numFmtId="14" fontId="9" fillId="0" borderId="0" xfId="0" applyNumberFormat="1" applyFont="1" applyAlignment="1">
      <alignment horizontal="center" wrapText="1" shrinkToFit="1"/>
    </xf>
    <xf numFmtId="44" fontId="9" fillId="0" borderId="0" xfId="1" applyFont="1" applyFill="1" applyBorder="1" applyAlignment="1">
      <alignment horizontal="right" wrapText="1" shrinkToFit="1"/>
    </xf>
    <xf numFmtId="164" fontId="8" fillId="0" borderId="0" xfId="2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9" fontId="5" fillId="15" borderId="5" xfId="2" applyFont="1" applyFill="1" applyBorder="1" applyAlignment="1">
      <alignment horizontal="center"/>
    </xf>
    <xf numFmtId="9" fontId="5" fillId="15" borderId="6" xfId="2" applyFont="1" applyFill="1" applyBorder="1" applyAlignment="1">
      <alignment horizontal="center"/>
    </xf>
    <xf numFmtId="44" fontId="5" fillId="15" borderId="7" xfId="1" applyFont="1" applyFill="1" applyBorder="1" applyAlignment="1">
      <alignment horizontal="center" wrapText="1"/>
    </xf>
    <xf numFmtId="0" fontId="3" fillId="16" borderId="10" xfId="0" applyFont="1" applyFill="1" applyBorder="1"/>
    <xf numFmtId="0" fontId="5" fillId="16" borderId="10" xfId="0" applyFont="1" applyFill="1" applyBorder="1" applyAlignment="1">
      <alignment horizontal="center" wrapText="1"/>
    </xf>
    <xf numFmtId="164" fontId="6" fillId="16" borderId="10" xfId="2" applyNumberFormat="1" applyFont="1" applyFill="1" applyBorder="1" applyAlignment="1">
      <alignment horizontal="center" shrinkToFit="1"/>
    </xf>
    <xf numFmtId="165" fontId="5" fillId="16" borderId="10" xfId="0" applyNumberFormat="1" applyFont="1" applyFill="1" applyBorder="1" applyAlignment="1">
      <alignment horizontal="center" wrapText="1"/>
    </xf>
    <xf numFmtId="164" fontId="5" fillId="16" borderId="10" xfId="2" applyNumberFormat="1" applyFont="1" applyFill="1" applyBorder="1" applyAlignment="1">
      <alignment horizontal="center" wrapText="1"/>
    </xf>
    <xf numFmtId="44" fontId="5" fillId="16" borderId="10" xfId="1" applyFont="1" applyFill="1" applyBorder="1" applyAlignment="1">
      <alignment horizontal="center" wrapText="1"/>
    </xf>
    <xf numFmtId="44" fontId="7" fillId="0" borderId="10" xfId="1" applyFont="1" applyBorder="1" applyAlignment="1">
      <alignment horizontal="right" wrapText="1" shrinkToFit="1"/>
    </xf>
    <xf numFmtId="44" fontId="7" fillId="16" borderId="10" xfId="1" applyFont="1" applyFill="1" applyBorder="1" applyAlignment="1">
      <alignment horizontal="center" wrapText="1"/>
    </xf>
    <xf numFmtId="0" fontId="3" fillId="16" borderId="10" xfId="0" applyFont="1" applyFill="1" applyBorder="1" applyAlignment="1">
      <alignment wrapText="1"/>
    </xf>
    <xf numFmtId="0" fontId="5" fillId="15" borderId="13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vertical="center" wrapText="1"/>
    </xf>
    <xf numFmtId="9" fontId="5" fillId="15" borderId="33" xfId="2" applyFont="1" applyFill="1" applyBorder="1" applyAlignment="1">
      <alignment horizontal="center"/>
    </xf>
    <xf numFmtId="9" fontId="5" fillId="15" borderId="34" xfId="2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 wrapText="1"/>
    </xf>
    <xf numFmtId="0" fontId="5" fillId="15" borderId="17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 wrapText="1"/>
    </xf>
    <xf numFmtId="44" fontId="5" fillId="15" borderId="17" xfId="1" applyFont="1" applyFill="1" applyBorder="1" applyAlignment="1">
      <alignment horizontal="center" wrapText="1"/>
    </xf>
    <xf numFmtId="0" fontId="5" fillId="15" borderId="18" xfId="0" applyFont="1" applyFill="1" applyBorder="1" applyAlignment="1">
      <alignment horizontal="center" wrapText="1"/>
    </xf>
    <xf numFmtId="0" fontId="0" fillId="16" borderId="10" xfId="0" applyFill="1" applyBorder="1"/>
    <xf numFmtId="0" fontId="8" fillId="16" borderId="10" xfId="0" applyFont="1" applyFill="1" applyBorder="1" applyAlignment="1">
      <alignment horizontal="center" wrapText="1"/>
    </xf>
    <xf numFmtId="164" fontId="10" fillId="16" borderId="10" xfId="2" applyNumberFormat="1" applyFont="1" applyFill="1" applyBorder="1" applyAlignment="1">
      <alignment horizontal="center" shrinkToFit="1"/>
    </xf>
    <xf numFmtId="165" fontId="8" fillId="16" borderId="10" xfId="0" applyNumberFormat="1" applyFont="1" applyFill="1" applyBorder="1" applyAlignment="1">
      <alignment horizontal="center" wrapText="1"/>
    </xf>
    <xf numFmtId="164" fontId="8" fillId="16" borderId="10" xfId="2" applyNumberFormat="1" applyFont="1" applyFill="1" applyBorder="1" applyAlignment="1">
      <alignment horizontal="center" wrapText="1"/>
    </xf>
    <xf numFmtId="44" fontId="8" fillId="16" borderId="10" xfId="1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horizontal="right" vertical="center" wrapText="1" shrinkToFit="1"/>
    </xf>
    <xf numFmtId="1" fontId="9" fillId="0" borderId="10" xfId="0" applyNumberFormat="1" applyFont="1" applyBorder="1" applyAlignment="1">
      <alignment horizontal="right" wrapText="1" shrinkToFit="1"/>
    </xf>
    <xf numFmtId="1" fontId="9" fillId="0" borderId="10" xfId="0" applyNumberFormat="1" applyFont="1" applyBorder="1" applyAlignment="1">
      <alignment horizontal="left" wrapText="1" shrinkToFit="1"/>
    </xf>
    <xf numFmtId="1" fontId="9" fillId="0" borderId="10" xfId="0" applyNumberFormat="1" applyFont="1" applyBorder="1" applyAlignment="1">
      <alignment horizontal="center" wrapText="1" shrinkToFit="1"/>
    </xf>
    <xf numFmtId="4" fontId="9" fillId="0" borderId="10" xfId="0" applyNumberFormat="1" applyFont="1" applyBorder="1" applyAlignment="1">
      <alignment horizontal="right" wrapText="1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wrapText="1" shrinkToFit="1"/>
    </xf>
    <xf numFmtId="0" fontId="9" fillId="0" borderId="10" xfId="0" applyFont="1" applyBorder="1" applyAlignment="1">
      <alignment horizontal="right" vertical="center" wrapText="1" shrinkToFit="1"/>
    </xf>
    <xf numFmtId="44" fontId="9" fillId="0" borderId="10" xfId="1" applyFont="1" applyFill="1" applyBorder="1" applyAlignment="1">
      <alignment horizontal="right" wrapText="1" shrinkToFit="1"/>
    </xf>
    <xf numFmtId="164" fontId="0" fillId="0" borderId="35" xfId="2" applyNumberFormat="1" applyFont="1" applyBorder="1" applyAlignment="1">
      <alignment horizontal="center"/>
    </xf>
    <xf numFmtId="0" fontId="8" fillId="16" borderId="10" xfId="0" applyFont="1" applyFill="1" applyBorder="1" applyAlignment="1">
      <alignment horizontal="center" vertical="center" wrapText="1"/>
    </xf>
    <xf numFmtId="165" fontId="8" fillId="1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 indent="3"/>
    </xf>
    <xf numFmtId="0" fontId="13" fillId="0" borderId="0" xfId="0" applyFont="1" applyAlignment="1">
      <alignment horizontal="right" vertical="top" wrapText="1"/>
    </xf>
    <xf numFmtId="1" fontId="11" fillId="0" borderId="0" xfId="0" applyNumberFormat="1" applyFont="1" applyAlignment="1">
      <alignment horizontal="right" vertical="top" shrinkToFit="1"/>
    </xf>
    <xf numFmtId="14" fontId="9" fillId="4" borderId="10" xfId="0" applyNumberFormat="1" applyFont="1" applyFill="1" applyBorder="1" applyAlignment="1">
      <alignment horizontal="right" wrapText="1" shrinkToFit="1"/>
    </xf>
    <xf numFmtId="167" fontId="0" fillId="0" borderId="0" xfId="0" applyNumberFormat="1" applyAlignment="1">
      <alignment horizontal="right"/>
    </xf>
    <xf numFmtId="4" fontId="13" fillId="0" borderId="0" xfId="0" applyNumberFormat="1" applyFont="1" applyAlignment="1">
      <alignment horizontal="right" vertical="top" wrapText="1"/>
    </xf>
    <xf numFmtId="44" fontId="13" fillId="0" borderId="0" xfId="1" applyFont="1" applyFill="1" applyBorder="1" applyAlignment="1">
      <alignment horizontal="left" vertical="top" wrapText="1" indent="2"/>
    </xf>
    <xf numFmtId="44" fontId="13" fillId="0" borderId="0" xfId="1" applyFont="1" applyFill="1" applyBorder="1" applyAlignment="1">
      <alignment horizontal="left" vertical="top" wrapText="1" indent="4"/>
    </xf>
    <xf numFmtId="0" fontId="9" fillId="4" borderId="0" xfId="0" applyFont="1" applyFill="1" applyAlignment="1">
      <alignment horizontal="right" vertical="center" wrapText="1" shrinkToFit="1"/>
    </xf>
    <xf numFmtId="0" fontId="11" fillId="0" borderId="0" xfId="0" applyFont="1" applyAlignment="1">
      <alignment horizontal="right" vertical="top" shrinkToFit="1"/>
    </xf>
    <xf numFmtId="44" fontId="10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4" fontId="8" fillId="0" borderId="0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1" fontId="15" fillId="0" borderId="0" xfId="0" applyNumberFormat="1" applyFont="1" applyAlignment="1">
      <alignment horizontal="center" vertical="top" shrinkToFi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center" vertical="center" shrinkToFit="1"/>
    </xf>
    <xf numFmtId="8" fontId="8" fillId="0" borderId="0" xfId="1" applyNumberFormat="1" applyFont="1" applyFill="1" applyBorder="1" applyAlignment="1">
      <alignment horizontal="right" wrapText="1"/>
    </xf>
    <xf numFmtId="44" fontId="10" fillId="0" borderId="0" xfId="1" applyFont="1" applyFill="1" applyBorder="1" applyAlignment="1">
      <alignment horizontal="right" vertical="top"/>
    </xf>
    <xf numFmtId="0" fontId="5" fillId="17" borderId="1" xfId="0" applyFont="1" applyFill="1" applyBorder="1" applyAlignment="1">
      <alignment wrapText="1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 wrapText="1"/>
    </xf>
    <xf numFmtId="9" fontId="5" fillId="17" borderId="5" xfId="2" applyFont="1" applyFill="1" applyBorder="1" applyAlignment="1">
      <alignment horizontal="center"/>
    </xf>
    <xf numFmtId="9" fontId="5" fillId="17" borderId="6" xfId="2" applyFont="1" applyFill="1" applyBorder="1" applyAlignment="1">
      <alignment horizontal="center"/>
    </xf>
    <xf numFmtId="44" fontId="5" fillId="17" borderId="7" xfId="1" applyFont="1" applyFill="1" applyBorder="1" applyAlignment="1">
      <alignment horizontal="center" wrapText="1"/>
    </xf>
    <xf numFmtId="0" fontId="3" fillId="18" borderId="10" xfId="0" applyFont="1" applyFill="1" applyBorder="1"/>
    <xf numFmtId="0" fontId="5" fillId="18" borderId="10" xfId="0" applyFont="1" applyFill="1" applyBorder="1" applyAlignment="1">
      <alignment horizontal="center" wrapText="1"/>
    </xf>
    <xf numFmtId="164" fontId="6" fillId="18" borderId="10" xfId="2" applyNumberFormat="1" applyFont="1" applyFill="1" applyBorder="1" applyAlignment="1">
      <alignment horizontal="center" shrinkToFit="1"/>
    </xf>
    <xf numFmtId="165" fontId="5" fillId="18" borderId="10" xfId="0" applyNumberFormat="1" applyFont="1" applyFill="1" applyBorder="1" applyAlignment="1">
      <alignment horizontal="center" wrapText="1"/>
    </xf>
    <xf numFmtId="164" fontId="5" fillId="18" borderId="10" xfId="2" applyNumberFormat="1" applyFont="1" applyFill="1" applyBorder="1" applyAlignment="1">
      <alignment horizontal="center" wrapText="1"/>
    </xf>
    <xf numFmtId="44" fontId="5" fillId="18" borderId="10" xfId="1" applyFont="1" applyFill="1" applyBorder="1" applyAlignment="1">
      <alignment horizontal="center" wrapText="1"/>
    </xf>
    <xf numFmtId="44" fontId="7" fillId="18" borderId="10" xfId="1" applyFont="1" applyFill="1" applyBorder="1" applyAlignment="1">
      <alignment horizontal="center" wrapText="1"/>
    </xf>
    <xf numFmtId="0" fontId="3" fillId="18" borderId="10" xfId="0" applyFont="1" applyFill="1" applyBorder="1" applyAlignment="1">
      <alignment wrapText="1"/>
    </xf>
    <xf numFmtId="9" fontId="5" fillId="18" borderId="10" xfId="2" applyFont="1" applyFill="1" applyBorder="1" applyAlignment="1">
      <alignment horizontal="center" wrapText="1"/>
    </xf>
    <xf numFmtId="0" fontId="5" fillId="17" borderId="13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vertical="center" wrapText="1"/>
    </xf>
    <xf numFmtId="0" fontId="3" fillId="17" borderId="16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/>
    </xf>
    <xf numFmtId="0" fontId="3" fillId="17" borderId="17" xfId="0" applyFont="1" applyFill="1" applyBorder="1" applyAlignment="1">
      <alignment horizontal="center" wrapText="1"/>
    </xf>
    <xf numFmtId="44" fontId="3" fillId="17" borderId="17" xfId="1" applyFont="1" applyFill="1" applyBorder="1" applyAlignment="1">
      <alignment horizontal="center" wrapText="1"/>
    </xf>
    <xf numFmtId="0" fontId="3" fillId="17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 shrinkToFit="1"/>
    </xf>
    <xf numFmtId="165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44" fontId="7" fillId="0" borderId="0" xfId="1" applyFont="1" applyFill="1" applyBorder="1" applyAlignment="1">
      <alignment horizontal="center" wrapText="1"/>
    </xf>
    <xf numFmtId="44" fontId="3" fillId="0" borderId="11" xfId="1" applyFont="1" applyBorder="1" applyAlignment="1">
      <alignment horizontal="center"/>
    </xf>
    <xf numFmtId="0" fontId="5" fillId="17" borderId="13" xfId="0" applyFont="1" applyFill="1" applyBorder="1" applyAlignment="1">
      <alignment horizontal="center" vertical="center" wrapText="1"/>
    </xf>
    <xf numFmtId="0" fontId="6" fillId="18" borderId="10" xfId="2" applyNumberFormat="1" applyFont="1" applyFill="1" applyBorder="1" applyAlignment="1">
      <alignment horizontal="center" shrinkToFit="1"/>
    </xf>
    <xf numFmtId="9" fontId="5" fillId="0" borderId="0" xfId="2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left" vertical="top" wrapText="1" indent="2"/>
    </xf>
    <xf numFmtId="165" fontId="10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9" fontId="0" fillId="0" borderId="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5" fillId="0" borderId="0" xfId="2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right" wrapText="1" shrinkToFit="1"/>
    </xf>
    <xf numFmtId="44" fontId="7" fillId="0" borderId="0" xfId="0" applyNumberFormat="1" applyFont="1" applyAlignment="1">
      <alignment horizontal="right" wrapText="1" shrinkToFit="1"/>
    </xf>
    <xf numFmtId="164" fontId="1" fillId="0" borderId="35" xfId="2" applyNumberFormat="1" applyFont="1" applyBorder="1" applyAlignment="1">
      <alignment horizontal="center"/>
    </xf>
    <xf numFmtId="164" fontId="5" fillId="16" borderId="11" xfId="2" applyNumberFormat="1" applyFont="1" applyFill="1" applyBorder="1" applyAlignment="1">
      <alignment horizontal="center" wrapText="1"/>
    </xf>
    <xf numFmtId="0" fontId="5" fillId="16" borderId="10" xfId="2" applyNumberFormat="1" applyFont="1" applyFill="1" applyBorder="1" applyAlignment="1">
      <alignment horizontal="center" wrapText="1"/>
    </xf>
    <xf numFmtId="0" fontId="5" fillId="19" borderId="1" xfId="0" applyFont="1" applyFill="1" applyBorder="1" applyAlignment="1">
      <alignment wrapText="1"/>
    </xf>
    <xf numFmtId="164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wrapText="1"/>
    </xf>
    <xf numFmtId="0" fontId="5" fillId="19" borderId="4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 wrapText="1"/>
    </xf>
    <xf numFmtId="164" fontId="5" fillId="19" borderId="5" xfId="2" applyNumberFormat="1" applyFont="1" applyFill="1" applyBorder="1" applyAlignment="1">
      <alignment horizontal="center"/>
    </xf>
    <xf numFmtId="164" fontId="5" fillId="19" borderId="6" xfId="2" applyNumberFormat="1" applyFont="1" applyFill="1" applyBorder="1" applyAlignment="1">
      <alignment horizontal="center"/>
    </xf>
    <xf numFmtId="44" fontId="5" fillId="19" borderId="7" xfId="1" applyFont="1" applyFill="1" applyBorder="1" applyAlignment="1">
      <alignment horizontal="center" wrapText="1"/>
    </xf>
    <xf numFmtId="0" fontId="3" fillId="20" borderId="10" xfId="0" applyFont="1" applyFill="1" applyBorder="1"/>
    <xf numFmtId="0" fontId="5" fillId="20" borderId="10" xfId="0" applyFont="1" applyFill="1" applyBorder="1" applyAlignment="1">
      <alignment horizontal="center" wrapText="1"/>
    </xf>
    <xf numFmtId="164" fontId="5" fillId="20" borderId="10" xfId="2" applyNumberFormat="1" applyFont="1" applyFill="1" applyBorder="1" applyAlignment="1">
      <alignment horizontal="center" wrapText="1"/>
    </xf>
    <xf numFmtId="44" fontId="5" fillId="20" borderId="10" xfId="1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3" fillId="20" borderId="10" xfId="0" applyFont="1" applyFill="1" applyBorder="1" applyAlignment="1">
      <alignment wrapText="1"/>
    </xf>
    <xf numFmtId="0" fontId="16" fillId="0" borderId="0" xfId="0" applyFont="1" applyAlignment="1">
      <alignment vertical="top"/>
    </xf>
    <xf numFmtId="0" fontId="5" fillId="19" borderId="13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vertical="center" wrapText="1"/>
    </xf>
    <xf numFmtId="0" fontId="3" fillId="19" borderId="16" xfId="0" applyFont="1" applyFill="1" applyBorder="1" applyAlignment="1">
      <alignment horizontal="center" wrapText="1"/>
    </xf>
    <xf numFmtId="0" fontId="3" fillId="19" borderId="17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 wrapText="1"/>
    </xf>
    <xf numFmtId="44" fontId="3" fillId="19" borderId="17" xfId="1" applyFont="1" applyFill="1" applyBorder="1" applyAlignment="1">
      <alignment horizontal="center" wrapText="1"/>
    </xf>
    <xf numFmtId="0" fontId="3" fillId="19" borderId="18" xfId="0" applyFont="1" applyFill="1" applyBorder="1" applyAlignment="1">
      <alignment horizontal="center" wrapText="1"/>
    </xf>
    <xf numFmtId="164" fontId="6" fillId="20" borderId="10" xfId="2" applyNumberFormat="1" applyFont="1" applyFill="1" applyBorder="1" applyAlignment="1">
      <alignment horizontal="center" shrinkToFit="1"/>
    </xf>
    <xf numFmtId="165" fontId="5" fillId="20" borderId="10" xfId="0" applyNumberFormat="1" applyFont="1" applyFill="1" applyBorder="1" applyAlignment="1">
      <alignment horizontal="center" wrapText="1"/>
    </xf>
    <xf numFmtId="44" fontId="7" fillId="20" borderId="10" xfId="1" applyFont="1" applyFill="1" applyBorder="1" applyAlignment="1">
      <alignment horizontal="center" wrapText="1"/>
    </xf>
    <xf numFmtId="164" fontId="0" fillId="0" borderId="0" xfId="2" applyNumberFormat="1" applyFont="1" applyFill="1" applyBorder="1" applyAlignment="1">
      <alignment horizontal="right"/>
    </xf>
    <xf numFmtId="164" fontId="0" fillId="0" borderId="0" xfId="2" applyNumberFormat="1" applyFont="1" applyFill="1" applyBorder="1"/>
    <xf numFmtId="164" fontId="10" fillId="0" borderId="0" xfId="2" applyNumberFormat="1" applyFont="1" applyFill="1" applyBorder="1" applyAlignment="1">
      <alignment horizontal="center" vertical="top" shrinkToFit="1"/>
    </xf>
    <xf numFmtId="44" fontId="8" fillId="0" borderId="0" xfId="1" applyFont="1" applyFill="1" applyBorder="1" applyAlignment="1">
      <alignment horizontal="center" vertical="top" wrapText="1"/>
    </xf>
    <xf numFmtId="44" fontId="8" fillId="0" borderId="0" xfId="1" applyFont="1" applyFill="1" applyBorder="1" applyAlignment="1">
      <alignment horizontal="left" vertical="top" wrapText="1" indent="4"/>
    </xf>
    <xf numFmtId="0" fontId="5" fillId="19" borderId="13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right" vertical="top" wrapText="1"/>
    </xf>
    <xf numFmtId="9" fontId="5" fillId="20" borderId="10" xfId="2" applyFont="1" applyFill="1" applyBorder="1" applyAlignment="1">
      <alignment horizontal="center" wrapText="1"/>
    </xf>
    <xf numFmtId="0" fontId="5" fillId="20" borderId="1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right" wrapText="1" shrinkToFit="1"/>
    </xf>
    <xf numFmtId="0" fontId="18" fillId="0" borderId="0" xfId="0" applyFont="1" applyAlignment="1">
      <alignment vertical="top" wrapText="1" shrinkToFit="1"/>
    </xf>
    <xf numFmtId="0" fontId="16" fillId="0" borderId="0" xfId="0" applyFont="1" applyAlignment="1">
      <alignment vertical="top" wrapText="1" shrinkToFit="1"/>
    </xf>
    <xf numFmtId="0" fontId="17" fillId="0" borderId="0" xfId="0" applyFont="1" applyAlignment="1">
      <alignment vertical="top" wrapText="1" shrinkToFit="1"/>
    </xf>
    <xf numFmtId="0" fontId="19" fillId="0" borderId="0" xfId="0" applyFont="1" applyAlignment="1">
      <alignment vertical="top" wrapText="1" shrinkToFit="1"/>
    </xf>
    <xf numFmtId="0" fontId="5" fillId="21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1" borderId="4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 wrapText="1"/>
    </xf>
    <xf numFmtId="164" fontId="5" fillId="21" borderId="5" xfId="2" applyNumberFormat="1" applyFont="1" applyFill="1" applyBorder="1" applyAlignment="1">
      <alignment horizontal="center"/>
    </xf>
    <xf numFmtId="164" fontId="5" fillId="21" borderId="6" xfId="2" applyNumberFormat="1" applyFont="1" applyFill="1" applyBorder="1" applyAlignment="1">
      <alignment horizontal="center"/>
    </xf>
    <xf numFmtId="44" fontId="5" fillId="21" borderId="7" xfId="1" applyFont="1" applyFill="1" applyBorder="1" applyAlignment="1">
      <alignment horizontal="center" wrapText="1"/>
    </xf>
    <xf numFmtId="0" fontId="3" fillId="22" borderId="10" xfId="0" applyFont="1" applyFill="1" applyBorder="1"/>
    <xf numFmtId="0" fontId="5" fillId="22" borderId="10" xfId="0" applyFont="1" applyFill="1" applyBorder="1" applyAlignment="1">
      <alignment horizontal="center" wrapText="1"/>
    </xf>
    <xf numFmtId="164" fontId="5" fillId="22" borderId="10" xfId="2" applyNumberFormat="1" applyFont="1" applyFill="1" applyBorder="1" applyAlignment="1">
      <alignment horizontal="center" wrapText="1"/>
    </xf>
    <xf numFmtId="44" fontId="5" fillId="22" borderId="10" xfId="1" applyFont="1" applyFill="1" applyBorder="1" applyAlignment="1">
      <alignment horizontal="center" wrapText="1"/>
    </xf>
    <xf numFmtId="0" fontId="3" fillId="22" borderId="10" xfId="0" applyFont="1" applyFill="1" applyBorder="1" applyAlignment="1">
      <alignment wrapText="1"/>
    </xf>
    <xf numFmtId="165" fontId="20" fillId="0" borderId="0" xfId="0" applyNumberFormat="1" applyFont="1" applyAlignment="1">
      <alignment horizontal="center" wrapText="1"/>
    </xf>
    <xf numFmtId="0" fontId="5" fillId="21" borderId="13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vertical="center" wrapText="1"/>
    </xf>
    <xf numFmtId="0" fontId="3" fillId="21" borderId="16" xfId="0" applyFont="1" applyFill="1" applyBorder="1" applyAlignment="1">
      <alignment horizontal="center" wrapText="1"/>
    </xf>
    <xf numFmtId="0" fontId="3" fillId="21" borderId="17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 wrapText="1"/>
    </xf>
    <xf numFmtId="44" fontId="3" fillId="21" borderId="17" xfId="1" applyFont="1" applyFill="1" applyBorder="1" applyAlignment="1">
      <alignment horizontal="center" wrapText="1"/>
    </xf>
    <xf numFmtId="0" fontId="3" fillId="21" borderId="18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wrapText="1"/>
    </xf>
    <xf numFmtId="0" fontId="2" fillId="23" borderId="4" xfId="0" applyFont="1" applyFill="1" applyBorder="1" applyAlignment="1">
      <alignment horizontal="center" vertical="center"/>
    </xf>
    <xf numFmtId="0" fontId="2" fillId="23" borderId="5" xfId="0" applyFont="1" applyFill="1" applyBorder="1" applyAlignment="1">
      <alignment horizontal="center" vertical="center" wrapText="1"/>
    </xf>
    <xf numFmtId="164" fontId="2" fillId="23" borderId="5" xfId="2" applyNumberFormat="1" applyFont="1" applyFill="1" applyBorder="1" applyAlignment="1">
      <alignment horizontal="center"/>
    </xf>
    <xf numFmtId="164" fontId="2" fillId="23" borderId="6" xfId="2" applyNumberFormat="1" applyFont="1" applyFill="1" applyBorder="1" applyAlignment="1">
      <alignment horizontal="center"/>
    </xf>
    <xf numFmtId="44" fontId="2" fillId="23" borderId="7" xfId="1" applyFont="1" applyFill="1" applyBorder="1" applyAlignment="1">
      <alignment horizontal="center" wrapText="1"/>
    </xf>
    <xf numFmtId="165" fontId="5" fillId="22" borderId="10" xfId="0" applyNumberFormat="1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 wrapText="1"/>
    </xf>
    <xf numFmtId="44" fontId="2" fillId="23" borderId="17" xfId="1" applyFont="1" applyFill="1" applyBorder="1" applyAlignment="1">
      <alignment horizontal="center" wrapText="1"/>
    </xf>
    <xf numFmtId="0" fontId="2" fillId="23" borderId="18" xfId="0" applyFont="1" applyFill="1" applyBorder="1" applyAlignment="1">
      <alignment horizontal="center" wrapText="1"/>
    </xf>
    <xf numFmtId="165" fontId="3" fillId="0" borderId="9" xfId="0" applyNumberFormat="1" applyFont="1" applyBorder="1" applyAlignment="1">
      <alignment horizontal="center"/>
    </xf>
    <xf numFmtId="44" fontId="8" fillId="0" borderId="0" xfId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44" fontId="10" fillId="0" borderId="0" xfId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164" fontId="0" fillId="0" borderId="0" xfId="2" applyNumberFormat="1" applyFont="1" applyFill="1" applyBorder="1" applyAlignment="1"/>
    <xf numFmtId="44" fontId="0" fillId="0" borderId="0" xfId="1" applyFont="1" applyFill="1" applyBorder="1" applyAlignment="1"/>
    <xf numFmtId="168" fontId="10" fillId="0" borderId="0" xfId="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 wrapText="1"/>
    </xf>
    <xf numFmtId="0" fontId="2" fillId="23" borderId="13" xfId="0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168" fontId="10" fillId="0" borderId="0" xfId="1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top" wrapText="1"/>
    </xf>
    <xf numFmtId="164" fontId="8" fillId="0" borderId="0" xfId="2" applyNumberFormat="1" applyFont="1" applyFill="1" applyBorder="1" applyAlignment="1">
      <alignment horizontal="left" vertical="top" wrapText="1" indent="3"/>
    </xf>
    <xf numFmtId="0" fontId="2" fillId="24" borderId="1" xfId="0" applyFont="1" applyFill="1" applyBorder="1" applyAlignment="1">
      <alignment wrapText="1"/>
    </xf>
    <xf numFmtId="10" fontId="2" fillId="0" borderId="0" xfId="2" applyNumberFormat="1" applyFont="1" applyFill="1" applyBorder="1" applyAlignment="1">
      <alignment horizontal="center" wrapText="1"/>
    </xf>
    <xf numFmtId="10" fontId="2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2" fillId="24" borderId="4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 wrapText="1"/>
    </xf>
    <xf numFmtId="10" fontId="2" fillId="24" borderId="5" xfId="2" applyNumberFormat="1" applyFont="1" applyFill="1" applyBorder="1" applyAlignment="1">
      <alignment horizontal="center"/>
    </xf>
    <xf numFmtId="10" fontId="2" fillId="24" borderId="6" xfId="2" applyNumberFormat="1" applyFont="1" applyFill="1" applyBorder="1" applyAlignment="1">
      <alignment horizontal="center"/>
    </xf>
    <xf numFmtId="44" fontId="2" fillId="24" borderId="7" xfId="1" applyFont="1" applyFill="1" applyBorder="1" applyAlignment="1">
      <alignment horizontal="center" wrapText="1"/>
    </xf>
    <xf numFmtId="10" fontId="1" fillId="0" borderId="9" xfId="2" applyNumberFormat="1" applyFont="1" applyBorder="1" applyAlignment="1">
      <alignment horizontal="center"/>
    </xf>
    <xf numFmtId="10" fontId="1" fillId="0" borderId="10" xfId="2" applyNumberFormat="1" applyFont="1" applyBorder="1" applyAlignment="1">
      <alignment horizontal="center"/>
    </xf>
    <xf numFmtId="10" fontId="1" fillId="0" borderId="35" xfId="2" applyNumberFormat="1" applyFont="1" applyBorder="1" applyAlignment="1">
      <alignment horizontal="center"/>
    </xf>
    <xf numFmtId="0" fontId="3" fillId="25" borderId="10" xfId="0" applyFont="1" applyFill="1" applyBorder="1"/>
    <xf numFmtId="0" fontId="5" fillId="25" borderId="10" xfId="0" applyFont="1" applyFill="1" applyBorder="1" applyAlignment="1">
      <alignment horizontal="center" wrapText="1"/>
    </xf>
    <xf numFmtId="10" fontId="6" fillId="25" borderId="10" xfId="2" applyNumberFormat="1" applyFont="1" applyFill="1" applyBorder="1" applyAlignment="1">
      <alignment horizontal="center" shrinkToFit="1"/>
    </xf>
    <xf numFmtId="165" fontId="5" fillId="25" borderId="10" xfId="0" applyNumberFormat="1" applyFont="1" applyFill="1" applyBorder="1" applyAlignment="1">
      <alignment horizontal="center" wrapText="1"/>
    </xf>
    <xf numFmtId="10" fontId="5" fillId="25" borderId="11" xfId="2" applyNumberFormat="1" applyFont="1" applyFill="1" applyBorder="1" applyAlignment="1">
      <alignment horizontal="center" wrapText="1"/>
    </xf>
    <xf numFmtId="44" fontId="5" fillId="25" borderId="10" xfId="1" applyFont="1" applyFill="1" applyBorder="1" applyAlignment="1">
      <alignment horizontal="center" wrapText="1"/>
    </xf>
    <xf numFmtId="10" fontId="6" fillId="0" borderId="12" xfId="2" applyNumberFormat="1" applyFont="1" applyBorder="1" applyAlignment="1">
      <alignment horizontal="center" shrinkToFit="1"/>
    </xf>
    <xf numFmtId="10" fontId="5" fillId="0" borderId="12" xfId="2" applyNumberFormat="1" applyFont="1" applyFill="1" applyBorder="1" applyAlignment="1">
      <alignment horizontal="center" wrapText="1"/>
    </xf>
    <xf numFmtId="10" fontId="5" fillId="25" borderId="10" xfId="2" applyNumberFormat="1" applyFont="1" applyFill="1" applyBorder="1" applyAlignment="1">
      <alignment horizontal="center" wrapText="1"/>
    </xf>
    <xf numFmtId="44" fontId="7" fillId="25" borderId="10" xfId="1" applyFont="1" applyFill="1" applyBorder="1" applyAlignment="1">
      <alignment horizontal="center" wrapText="1"/>
    </xf>
    <xf numFmtId="10" fontId="6" fillId="0" borderId="10" xfId="2" applyNumberFormat="1" applyFont="1" applyBorder="1" applyAlignment="1">
      <alignment horizontal="center" shrinkToFit="1"/>
    </xf>
    <xf numFmtId="10" fontId="5" fillId="0" borderId="10" xfId="2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wrapText="1"/>
    </xf>
    <xf numFmtId="0" fontId="5" fillId="25" borderId="10" xfId="2" applyNumberFormat="1" applyFont="1" applyFill="1" applyBorder="1" applyAlignment="1">
      <alignment horizontal="center" wrapText="1"/>
    </xf>
    <xf numFmtId="164" fontId="5" fillId="25" borderId="1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 shrinkToFit="1"/>
    </xf>
    <xf numFmtId="10" fontId="8" fillId="0" borderId="0" xfId="2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wrapText="1"/>
    </xf>
    <xf numFmtId="44" fontId="2" fillId="24" borderId="17" xfId="1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10" fontId="0" fillId="0" borderId="0" xfId="0" applyNumberFormat="1" applyAlignment="1">
      <alignment horizontal="right"/>
    </xf>
    <xf numFmtId="10" fontId="10" fillId="0" borderId="0" xfId="0" applyNumberFormat="1" applyFont="1" applyAlignment="1">
      <alignment horizontal="center" vertical="top" shrinkToFit="1"/>
    </xf>
    <xf numFmtId="10" fontId="0" fillId="0" borderId="0" xfId="0" applyNumberFormat="1"/>
    <xf numFmtId="0" fontId="16" fillId="0" borderId="0" xfId="0" applyFont="1" applyAlignment="1">
      <alignment wrapText="1"/>
    </xf>
    <xf numFmtId="9" fontId="5" fillId="25" borderId="10" xfId="2" applyFont="1" applyFill="1" applyBorder="1" applyAlignment="1">
      <alignment horizontal="center" wrapText="1"/>
    </xf>
    <xf numFmtId="44" fontId="8" fillId="0" borderId="0" xfId="1" applyFont="1" applyAlignment="1">
      <alignment horizontal="left" vertical="top" wrapText="1" indent="3"/>
    </xf>
    <xf numFmtId="10" fontId="8" fillId="0" borderId="0" xfId="1" applyNumberFormat="1" applyFont="1" applyFill="1" applyBorder="1" applyAlignment="1">
      <alignment horizontal="right" wrapText="1"/>
    </xf>
    <xf numFmtId="10" fontId="10" fillId="0" borderId="0" xfId="0" applyNumberFormat="1" applyFont="1" applyAlignment="1">
      <alignment horizontal="center" vertical="top"/>
    </xf>
    <xf numFmtId="44" fontId="10" fillId="0" borderId="0" xfId="1" applyFont="1" applyFill="1" applyBorder="1" applyAlignment="1">
      <alignment horizontal="right"/>
    </xf>
    <xf numFmtId="0" fontId="2" fillId="24" borderId="13" xfId="0" applyFont="1" applyFill="1" applyBorder="1" applyAlignment="1">
      <alignment horizontal="center" vertical="center" wrapText="1"/>
    </xf>
    <xf numFmtId="10" fontId="3" fillId="0" borderId="10" xfId="2" applyNumberFormat="1" applyFont="1" applyBorder="1" applyAlignment="1">
      <alignment horizontal="center"/>
    </xf>
    <xf numFmtId="0" fontId="2" fillId="26" borderId="4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 wrapText="1"/>
    </xf>
    <xf numFmtId="9" fontId="2" fillId="26" borderId="5" xfId="2" applyFont="1" applyFill="1" applyBorder="1" applyAlignment="1">
      <alignment horizontal="center"/>
    </xf>
    <xf numFmtId="9" fontId="2" fillId="26" borderId="6" xfId="2" applyFont="1" applyFill="1" applyBorder="1" applyAlignment="1">
      <alignment horizontal="center"/>
    </xf>
    <xf numFmtId="44" fontId="2" fillId="26" borderId="7" xfId="1" applyFont="1" applyFill="1" applyBorder="1" applyAlignment="1">
      <alignment horizontal="center" wrapText="1"/>
    </xf>
    <xf numFmtId="166" fontId="13" fillId="0" borderId="0" xfId="0" applyNumberFormat="1" applyFont="1" applyAlignment="1">
      <alignment horizontal="right" vertical="top" shrinkToFit="1"/>
    </xf>
    <xf numFmtId="9" fontId="3" fillId="0" borderId="10" xfId="2" applyFont="1" applyBorder="1" applyAlignment="1">
      <alignment horizontal="center"/>
    </xf>
    <xf numFmtId="0" fontId="3" fillId="27" borderId="10" xfId="0" applyFont="1" applyFill="1" applyBorder="1"/>
    <xf numFmtId="0" fontId="5" fillId="27" borderId="10" xfId="0" applyFont="1" applyFill="1" applyBorder="1" applyAlignment="1">
      <alignment horizontal="center" wrapText="1"/>
    </xf>
    <xf numFmtId="164" fontId="5" fillId="27" borderId="10" xfId="2" applyNumberFormat="1" applyFont="1" applyFill="1" applyBorder="1" applyAlignment="1">
      <alignment horizontal="center" wrapText="1"/>
    </xf>
    <xf numFmtId="44" fontId="5" fillId="27" borderId="10" xfId="1" applyFont="1" applyFill="1" applyBorder="1" applyAlignment="1">
      <alignment horizontal="center" wrapText="1"/>
    </xf>
    <xf numFmtId="9" fontId="6" fillId="0" borderId="12" xfId="2" applyFont="1" applyBorder="1" applyAlignment="1">
      <alignment horizontal="center" shrinkToFit="1"/>
    </xf>
    <xf numFmtId="9" fontId="5" fillId="0" borderId="12" xfId="2" applyFont="1" applyFill="1" applyBorder="1" applyAlignment="1">
      <alignment horizontal="center" wrapText="1"/>
    </xf>
    <xf numFmtId="9" fontId="6" fillId="0" borderId="10" xfId="2" applyFont="1" applyBorder="1" applyAlignment="1">
      <alignment horizontal="center" shrinkToFit="1"/>
    </xf>
    <xf numFmtId="9" fontId="5" fillId="0" borderId="10" xfId="2" applyFont="1" applyFill="1" applyBorder="1" applyAlignment="1">
      <alignment horizontal="center" wrapText="1"/>
    </xf>
    <xf numFmtId="0" fontId="3" fillId="27" borderId="10" xfId="0" applyFont="1" applyFill="1" applyBorder="1" applyAlignment="1">
      <alignment wrapText="1"/>
    </xf>
    <xf numFmtId="9" fontId="8" fillId="0" borderId="0" xfId="2" applyFont="1" applyFill="1" applyBorder="1" applyAlignment="1">
      <alignment horizontal="center" wrapText="1"/>
    </xf>
    <xf numFmtId="0" fontId="2" fillId="26" borderId="13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vertical="center" wrapText="1"/>
    </xf>
    <xf numFmtId="0" fontId="2" fillId="26" borderId="16" xfId="0" applyFont="1" applyFill="1" applyBorder="1" applyAlignment="1">
      <alignment horizontal="center" wrapText="1"/>
    </xf>
    <xf numFmtId="0" fontId="2" fillId="26" borderId="17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 wrapText="1"/>
    </xf>
    <xf numFmtId="44" fontId="2" fillId="26" borderId="17" xfId="1" applyFont="1" applyFill="1" applyBorder="1" applyAlignment="1">
      <alignment horizontal="center" wrapText="1"/>
    </xf>
    <xf numFmtId="0" fontId="2" fillId="26" borderId="18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top" wrapText="1"/>
    </xf>
    <xf numFmtId="9" fontId="8" fillId="0" borderId="0" xfId="2" applyFont="1" applyFill="1" applyBorder="1" applyAlignment="1">
      <alignment horizontal="right" wrapText="1"/>
    </xf>
    <xf numFmtId="9" fontId="8" fillId="0" borderId="0" xfId="2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left" vertical="top" wrapText="1" indent="3"/>
    </xf>
    <xf numFmtId="0" fontId="2" fillId="28" borderId="1" xfId="0" applyFont="1" applyFill="1" applyBorder="1" applyAlignment="1">
      <alignment wrapText="1"/>
    </xf>
    <xf numFmtId="0" fontId="2" fillId="28" borderId="4" xfId="0" applyFont="1" applyFill="1" applyBorder="1" applyAlignment="1">
      <alignment horizontal="center" vertical="center"/>
    </xf>
    <xf numFmtId="0" fontId="2" fillId="28" borderId="5" xfId="0" applyFont="1" applyFill="1" applyBorder="1" applyAlignment="1">
      <alignment horizontal="left" vertical="center" wrapText="1"/>
    </xf>
    <xf numFmtId="164" fontId="2" fillId="28" borderId="5" xfId="2" applyNumberFormat="1" applyFont="1" applyFill="1" applyBorder="1" applyAlignment="1">
      <alignment horizontal="center"/>
    </xf>
    <xf numFmtId="0" fontId="2" fillId="28" borderId="5" xfId="0" applyFont="1" applyFill="1" applyBorder="1" applyAlignment="1">
      <alignment horizontal="center" vertical="center" wrapText="1"/>
    </xf>
    <xf numFmtId="164" fontId="2" fillId="28" borderId="6" xfId="2" applyNumberFormat="1" applyFont="1" applyFill="1" applyBorder="1" applyAlignment="1">
      <alignment horizontal="center"/>
    </xf>
    <xf numFmtId="44" fontId="2" fillId="28" borderId="7" xfId="1" applyFont="1" applyFill="1" applyBorder="1" applyAlignment="1">
      <alignment horizontal="center" wrapText="1"/>
    </xf>
    <xf numFmtId="0" fontId="3" fillId="29" borderId="10" xfId="0" applyFont="1" applyFill="1" applyBorder="1"/>
    <xf numFmtId="0" fontId="5" fillId="29" borderId="10" xfId="0" applyFont="1" applyFill="1" applyBorder="1" applyAlignment="1">
      <alignment horizontal="center" wrapText="1"/>
    </xf>
    <xf numFmtId="164" fontId="5" fillId="29" borderId="10" xfId="2" applyNumberFormat="1" applyFont="1" applyFill="1" applyBorder="1" applyAlignment="1">
      <alignment horizontal="center" wrapText="1"/>
    </xf>
    <xf numFmtId="44" fontId="5" fillId="29" borderId="10" xfId="1" applyFont="1" applyFill="1" applyBorder="1" applyAlignment="1">
      <alignment horizontal="center" wrapText="1"/>
    </xf>
    <xf numFmtId="0" fontId="3" fillId="29" borderId="10" xfId="0" applyFont="1" applyFill="1" applyBorder="1" applyAlignment="1">
      <alignment wrapText="1"/>
    </xf>
    <xf numFmtId="0" fontId="5" fillId="29" borderId="10" xfId="2" applyNumberFormat="1" applyFont="1" applyFill="1" applyBorder="1" applyAlignment="1">
      <alignment horizontal="center" wrapText="1"/>
    </xf>
    <xf numFmtId="0" fontId="2" fillId="28" borderId="13" xfId="0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vertical="center" wrapText="1"/>
    </xf>
    <xf numFmtId="0" fontId="2" fillId="28" borderId="16" xfId="0" applyFont="1" applyFill="1" applyBorder="1" applyAlignment="1">
      <alignment horizontal="center" wrapText="1"/>
    </xf>
    <xf numFmtId="0" fontId="2" fillId="28" borderId="17" xfId="0" applyFont="1" applyFill="1" applyBorder="1" applyAlignment="1">
      <alignment horizontal="center"/>
    </xf>
    <xf numFmtId="0" fontId="2" fillId="28" borderId="17" xfId="0" applyFont="1" applyFill="1" applyBorder="1" applyAlignment="1">
      <alignment horizontal="center" wrapText="1"/>
    </xf>
    <xf numFmtId="44" fontId="2" fillId="28" borderId="17" xfId="1" applyFont="1" applyFill="1" applyBorder="1" applyAlignment="1">
      <alignment horizontal="center" wrapText="1"/>
    </xf>
    <xf numFmtId="0" fontId="2" fillId="28" borderId="18" xfId="0" applyFont="1" applyFill="1" applyBorder="1" applyAlignment="1">
      <alignment horizontal="center" wrapText="1"/>
    </xf>
    <xf numFmtId="1" fontId="9" fillId="4" borderId="10" xfId="0" applyNumberFormat="1" applyFont="1" applyFill="1" applyBorder="1" applyAlignment="1">
      <alignment horizontal="right" vertical="center" wrapText="1" shrinkToFit="1"/>
    </xf>
    <xf numFmtId="164" fontId="6" fillId="29" borderId="10" xfId="2" applyNumberFormat="1" applyFont="1" applyFill="1" applyBorder="1" applyAlignment="1">
      <alignment horizontal="center" shrinkToFit="1"/>
    </xf>
    <xf numFmtId="165" fontId="5" fillId="29" borderId="10" xfId="0" applyNumberFormat="1" applyFont="1" applyFill="1" applyBorder="1" applyAlignment="1">
      <alignment horizontal="center" wrapText="1"/>
    </xf>
    <xf numFmtId="164" fontId="5" fillId="29" borderId="11" xfId="2" applyNumberFormat="1" applyFont="1" applyFill="1" applyBorder="1" applyAlignment="1">
      <alignment horizontal="center" wrapText="1"/>
    </xf>
    <xf numFmtId="9" fontId="5" fillId="0" borderId="10" xfId="2" applyFont="1" applyBorder="1" applyAlignment="1">
      <alignment horizontal="center" wrapText="1"/>
    </xf>
    <xf numFmtId="9" fontId="5" fillId="29" borderId="10" xfId="2" applyFont="1" applyFill="1" applyBorder="1" applyAlignment="1">
      <alignment horizontal="center" wrapText="1"/>
    </xf>
    <xf numFmtId="44" fontId="7" fillId="29" borderId="10" xfId="1" applyFont="1" applyFill="1" applyBorder="1" applyAlignment="1">
      <alignment horizontal="center" wrapText="1"/>
    </xf>
    <xf numFmtId="165" fontId="5" fillId="29" borderId="10" xfId="2" applyNumberFormat="1" applyFont="1" applyFill="1" applyBorder="1" applyAlignment="1">
      <alignment horizontal="center" wrapText="1"/>
    </xf>
    <xf numFmtId="0" fontId="2" fillId="28" borderId="13" xfId="0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right" wrapText="1" shrinkToFit="1"/>
    </xf>
    <xf numFmtId="0" fontId="3" fillId="0" borderId="10" xfId="2" applyNumberFormat="1" applyFont="1" applyBorder="1" applyAlignment="1">
      <alignment horizontal="center"/>
    </xf>
    <xf numFmtId="164" fontId="10" fillId="0" borderId="0" xfId="2" applyNumberFormat="1" applyFont="1" applyFill="1" applyBorder="1" applyAlignment="1">
      <alignment horizontal="left" vertical="top"/>
    </xf>
    <xf numFmtId="0" fontId="2" fillId="30" borderId="0" xfId="0" applyFont="1" applyFill="1" applyAlignment="1">
      <alignment horizontal="center"/>
    </xf>
    <xf numFmtId="9" fontId="2" fillId="30" borderId="0" xfId="2" applyFont="1" applyFill="1" applyAlignment="1">
      <alignment horizontal="center"/>
    </xf>
    <xf numFmtId="9" fontId="2" fillId="30" borderId="0" xfId="2" applyFont="1" applyFill="1" applyAlignment="1">
      <alignment horizontal="center" vertical="center"/>
    </xf>
    <xf numFmtId="0" fontId="2" fillId="30" borderId="0" xfId="0" applyFont="1" applyFill="1"/>
    <xf numFmtId="0" fontId="2" fillId="0" borderId="0" xfId="0" applyFont="1" applyAlignment="1">
      <alignment horizontal="center"/>
    </xf>
    <xf numFmtId="9" fontId="2" fillId="0" borderId="0" xfId="2" applyFont="1" applyFill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/>
    </xf>
    <xf numFmtId="164" fontId="3" fillId="0" borderId="39" xfId="2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44" fontId="5" fillId="0" borderId="39" xfId="0" applyNumberFormat="1" applyFont="1" applyBorder="1"/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164" fontId="3" fillId="0" borderId="40" xfId="2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44" fontId="5" fillId="0" borderId="40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9" fontId="0" fillId="0" borderId="0" xfId="2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9" fontId="0" fillId="0" borderId="42" xfId="2" applyFont="1" applyBorder="1" applyAlignment="1">
      <alignment horizontal="center" vertical="center"/>
    </xf>
    <xf numFmtId="0" fontId="0" fillId="0" borderId="42" xfId="0" applyBorder="1"/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164" fontId="5" fillId="0" borderId="11" xfId="2" applyNumberFormat="1" applyFont="1" applyFill="1" applyBorder="1" applyAlignment="1">
      <alignment horizontal="center" wrapText="1"/>
    </xf>
    <xf numFmtId="44" fontId="5" fillId="0" borderId="11" xfId="1" applyFont="1" applyFill="1" applyBorder="1" applyAlignment="1">
      <alignment horizontal="center" wrapText="1"/>
    </xf>
    <xf numFmtId="0" fontId="5" fillId="0" borderId="10" xfId="2" applyNumberFormat="1" applyFont="1" applyFill="1" applyBorder="1" applyAlignment="1">
      <alignment horizontal="center" wrapText="1"/>
    </xf>
    <xf numFmtId="0" fontId="2" fillId="32" borderId="7" xfId="0" applyFont="1" applyFill="1" applyBorder="1" applyAlignment="1">
      <alignment horizontal="center" vertical="top" wrapText="1"/>
    </xf>
    <xf numFmtId="9" fontId="0" fillId="0" borderId="0" xfId="2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3" fillId="0" borderId="8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 vertical="center"/>
    </xf>
    <xf numFmtId="44" fontId="3" fillId="0" borderId="8" xfId="1" applyFont="1" applyFill="1" applyBorder="1"/>
    <xf numFmtId="164" fontId="3" fillId="0" borderId="10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 vertical="center"/>
    </xf>
    <xf numFmtId="44" fontId="3" fillId="0" borderId="10" xfId="1" applyFont="1" applyFill="1" applyBorder="1"/>
    <xf numFmtId="0" fontId="2" fillId="33" borderId="7" xfId="0" applyFont="1" applyFill="1" applyBorder="1" applyAlignment="1">
      <alignment horizontal="center" vertical="top" wrapText="1"/>
    </xf>
    <xf numFmtId="164" fontId="3" fillId="0" borderId="8" xfId="2" applyNumberFormat="1" applyFont="1" applyBorder="1" applyAlignment="1">
      <alignment horizontal="center" vertical="center"/>
    </xf>
    <xf numFmtId="44" fontId="3" fillId="0" borderId="10" xfId="0" applyNumberFormat="1" applyFont="1" applyBorder="1"/>
    <xf numFmtId="0" fontId="2" fillId="34" borderId="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0" fontId="6" fillId="0" borderId="8" xfId="2" applyNumberFormat="1" applyFont="1" applyFill="1" applyBorder="1" applyAlignment="1">
      <alignment horizontal="center" shrinkToFit="1"/>
    </xf>
    <xf numFmtId="165" fontId="5" fillId="0" borderId="8" xfId="0" applyNumberFormat="1" applyFont="1" applyBorder="1" applyAlignment="1">
      <alignment horizontal="center" wrapText="1"/>
    </xf>
    <xf numFmtId="10" fontId="5" fillId="0" borderId="8" xfId="2" applyNumberFormat="1" applyFont="1" applyFill="1" applyBorder="1" applyAlignment="1">
      <alignment horizontal="center" wrapText="1"/>
    </xf>
    <xf numFmtId="44" fontId="0" fillId="0" borderId="8" xfId="1" applyFont="1" applyFill="1" applyBorder="1"/>
    <xf numFmtId="10" fontId="6" fillId="0" borderId="10" xfId="2" applyNumberFormat="1" applyFont="1" applyFill="1" applyBorder="1" applyAlignment="1">
      <alignment horizontal="center" shrinkToFit="1"/>
    </xf>
    <xf numFmtId="0" fontId="2" fillId="26" borderId="7" xfId="0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/>
    </xf>
    <xf numFmtId="44" fontId="17" fillId="0" borderId="8" xfId="1" applyFont="1" applyFill="1" applyBorder="1"/>
    <xf numFmtId="0" fontId="17" fillId="0" borderId="10" xfId="0" applyFont="1" applyBorder="1" applyAlignment="1">
      <alignment horizontal="center"/>
    </xf>
    <xf numFmtId="44" fontId="17" fillId="0" borderId="10" xfId="1" applyFont="1" applyFill="1" applyBorder="1"/>
    <xf numFmtId="1" fontId="3" fillId="0" borderId="10" xfId="0" applyNumberFormat="1" applyFont="1" applyBorder="1" applyAlignment="1">
      <alignment horizontal="center"/>
    </xf>
    <xf numFmtId="0" fontId="2" fillId="28" borderId="15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center"/>
    </xf>
    <xf numFmtId="0" fontId="5" fillId="36" borderId="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wrapText="1"/>
    </xf>
    <xf numFmtId="164" fontId="6" fillId="0" borderId="8" xfId="2" applyNumberFormat="1" applyFont="1" applyFill="1" applyBorder="1" applyAlignment="1">
      <alignment horizontal="center" shrinkToFit="1"/>
    </xf>
    <xf numFmtId="164" fontId="5" fillId="0" borderId="8" xfId="2" applyNumberFormat="1" applyFont="1" applyFill="1" applyBorder="1" applyAlignment="1">
      <alignment horizontal="center" wrapText="1"/>
    </xf>
    <xf numFmtId="44" fontId="5" fillId="0" borderId="8" xfId="1" applyFont="1" applyFill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center" shrinkToFit="1"/>
    </xf>
    <xf numFmtId="0" fontId="3" fillId="17" borderId="7" xfId="0" applyFont="1" applyFill="1" applyBorder="1" applyAlignment="1">
      <alignment horizontal="center" vertical="top"/>
    </xf>
    <xf numFmtId="1" fontId="3" fillId="0" borderId="10" xfId="2" applyNumberFormat="1" applyFont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38" borderId="38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wrapText="1"/>
    </xf>
    <xf numFmtId="44" fontId="5" fillId="0" borderId="0" xfId="0" applyNumberFormat="1" applyFont="1" applyAlignment="1">
      <alignment horizontal="center" wrapText="1"/>
    </xf>
    <xf numFmtId="0" fontId="2" fillId="33" borderId="4" xfId="0" applyFont="1" applyFill="1" applyBorder="1" applyAlignment="1">
      <alignment horizontal="center" vertical="center"/>
    </xf>
    <xf numFmtId="0" fontId="2" fillId="33" borderId="5" xfId="0" applyFont="1" applyFill="1" applyBorder="1" applyAlignment="1">
      <alignment horizontal="left" vertical="center" wrapText="1"/>
    </xf>
    <xf numFmtId="164" fontId="2" fillId="33" borderId="5" xfId="2" applyNumberFormat="1" applyFont="1" applyFill="1" applyBorder="1" applyAlignment="1">
      <alignment horizontal="center"/>
    </xf>
    <xf numFmtId="0" fontId="2" fillId="33" borderId="5" xfId="0" applyFont="1" applyFill="1" applyBorder="1" applyAlignment="1">
      <alignment horizontal="center" vertical="center" wrapText="1"/>
    </xf>
    <xf numFmtId="164" fontId="2" fillId="33" borderId="6" xfId="2" applyNumberFormat="1" applyFont="1" applyFill="1" applyBorder="1" applyAlignment="1">
      <alignment horizontal="center"/>
    </xf>
    <xf numFmtId="44" fontId="2" fillId="33" borderId="7" xfId="1" applyFont="1" applyFill="1" applyBorder="1" applyAlignment="1">
      <alignment horizontal="center" wrapText="1"/>
    </xf>
    <xf numFmtId="0" fontId="3" fillId="39" borderId="10" xfId="0" applyFont="1" applyFill="1" applyBorder="1"/>
    <xf numFmtId="0" fontId="5" fillId="39" borderId="10" xfId="0" applyFont="1" applyFill="1" applyBorder="1" applyAlignment="1">
      <alignment horizontal="center" wrapText="1"/>
    </xf>
    <xf numFmtId="164" fontId="5" fillId="39" borderId="10" xfId="2" applyNumberFormat="1" applyFont="1" applyFill="1" applyBorder="1" applyAlignment="1">
      <alignment horizontal="center" wrapText="1"/>
    </xf>
    <xf numFmtId="44" fontId="5" fillId="39" borderId="10" xfId="1" applyFont="1" applyFill="1" applyBorder="1" applyAlignment="1">
      <alignment horizontal="center" wrapText="1"/>
    </xf>
    <xf numFmtId="0" fontId="3" fillId="39" borderId="10" xfId="0" applyFont="1" applyFill="1" applyBorder="1" applyAlignment="1">
      <alignment wrapText="1"/>
    </xf>
    <xf numFmtId="0" fontId="5" fillId="39" borderId="10" xfId="2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" fillId="39" borderId="7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44" fontId="2" fillId="33" borderId="17" xfId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64" fontId="8" fillId="0" borderId="0" xfId="2" applyNumberFormat="1" applyFont="1" applyFill="1" applyBorder="1" applyAlignment="1">
      <alignment horizontal="left" vertical="top" wrapText="1" indent="4"/>
    </xf>
    <xf numFmtId="0" fontId="2" fillId="33" borderId="13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top" wrapText="1"/>
    </xf>
    <xf numFmtId="0" fontId="2" fillId="31" borderId="1" xfId="0" applyFont="1" applyFill="1" applyBorder="1" applyAlignment="1">
      <alignment wrapText="1"/>
    </xf>
    <xf numFmtId="0" fontId="2" fillId="31" borderId="4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 wrapText="1"/>
    </xf>
    <xf numFmtId="164" fontId="2" fillId="31" borderId="5" xfId="2" applyNumberFormat="1" applyFont="1" applyFill="1" applyBorder="1" applyAlignment="1">
      <alignment horizontal="center"/>
    </xf>
    <xf numFmtId="164" fontId="2" fillId="31" borderId="6" xfId="2" applyNumberFormat="1" applyFont="1" applyFill="1" applyBorder="1" applyAlignment="1">
      <alignment horizontal="center"/>
    </xf>
    <xf numFmtId="44" fontId="2" fillId="31" borderId="7" xfId="1" applyFont="1" applyFill="1" applyBorder="1" applyAlignment="1">
      <alignment horizontal="center" wrapText="1"/>
    </xf>
    <xf numFmtId="0" fontId="3" fillId="40" borderId="10" xfId="0" applyFont="1" applyFill="1" applyBorder="1"/>
    <xf numFmtId="0" fontId="5" fillId="40" borderId="10" xfId="0" applyFont="1" applyFill="1" applyBorder="1" applyAlignment="1">
      <alignment horizontal="center" wrapText="1"/>
    </xf>
    <xf numFmtId="164" fontId="5" fillId="40" borderId="10" xfId="2" applyNumberFormat="1" applyFont="1" applyFill="1" applyBorder="1" applyAlignment="1">
      <alignment horizontal="center" wrapText="1"/>
    </xf>
    <xf numFmtId="44" fontId="5" fillId="40" borderId="10" xfId="1" applyFont="1" applyFill="1" applyBorder="1" applyAlignment="1">
      <alignment horizontal="center" wrapText="1"/>
    </xf>
    <xf numFmtId="44" fontId="5" fillId="0" borderId="0" xfId="0" applyNumberFormat="1" applyFont="1" applyAlignment="1">
      <alignment wrapText="1"/>
    </xf>
    <xf numFmtId="0" fontId="3" fillId="40" borderId="10" xfId="0" applyFont="1" applyFill="1" applyBorder="1" applyAlignment="1">
      <alignment wrapText="1"/>
    </xf>
    <xf numFmtId="0" fontId="5" fillId="40" borderId="10" xfId="2" applyNumberFormat="1" applyFont="1" applyFill="1" applyBorder="1" applyAlignment="1">
      <alignment horizontal="center" wrapText="1"/>
    </xf>
    <xf numFmtId="0" fontId="2" fillId="31" borderId="13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 wrapText="1"/>
    </xf>
    <xf numFmtId="0" fontId="5" fillId="40" borderId="7" xfId="0" applyFont="1" applyFill="1" applyBorder="1" applyAlignment="1">
      <alignment vertical="center" wrapText="1"/>
    </xf>
    <xf numFmtId="0" fontId="2" fillId="31" borderId="16" xfId="0" applyFont="1" applyFill="1" applyBorder="1" applyAlignment="1">
      <alignment horizontal="center" wrapText="1"/>
    </xf>
    <xf numFmtId="0" fontId="2" fillId="31" borderId="17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 wrapText="1"/>
    </xf>
    <xf numFmtId="44" fontId="2" fillId="31" borderId="17" xfId="1" applyFont="1" applyFill="1" applyBorder="1" applyAlignment="1">
      <alignment horizontal="center" wrapText="1"/>
    </xf>
    <xf numFmtId="0" fontId="2" fillId="31" borderId="18" xfId="0" applyFont="1" applyFill="1" applyBorder="1" applyAlignment="1">
      <alignment horizontal="center" wrapText="1"/>
    </xf>
    <xf numFmtId="164" fontId="6" fillId="40" borderId="10" xfId="2" applyNumberFormat="1" applyFont="1" applyFill="1" applyBorder="1" applyAlignment="1">
      <alignment horizontal="center" shrinkToFit="1"/>
    </xf>
    <xf numFmtId="165" fontId="5" fillId="40" borderId="10" xfId="0" applyNumberFormat="1" applyFont="1" applyFill="1" applyBorder="1" applyAlignment="1">
      <alignment horizontal="center" wrapText="1"/>
    </xf>
    <xf numFmtId="164" fontId="5" fillId="40" borderId="11" xfId="2" applyNumberFormat="1" applyFont="1" applyFill="1" applyBorder="1" applyAlignment="1">
      <alignment horizontal="center" wrapText="1"/>
    </xf>
    <xf numFmtId="44" fontId="7" fillId="40" borderId="10" xfId="1" applyFont="1" applyFill="1" applyBorder="1" applyAlignment="1">
      <alignment horizontal="center" wrapText="1"/>
    </xf>
    <xf numFmtId="165" fontId="5" fillId="40" borderId="10" xfId="2" applyNumberFormat="1" applyFont="1" applyFill="1" applyBorder="1" applyAlignment="1">
      <alignment horizontal="center" wrapText="1"/>
    </xf>
    <xf numFmtId="44" fontId="0" fillId="0" borderId="8" xfId="1" applyFont="1" applyBorder="1" applyAlignment="1"/>
    <xf numFmtId="44" fontId="0" fillId="0" borderId="0" xfId="1" applyFont="1" applyAlignment="1"/>
    <xf numFmtId="0" fontId="2" fillId="31" borderId="16" xfId="0" applyFont="1" applyFill="1" applyBorder="1" applyAlignment="1">
      <alignment horizontal="right" wrapText="1"/>
    </xf>
    <xf numFmtId="0" fontId="2" fillId="31" borderId="17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right" wrapText="1"/>
    </xf>
    <xf numFmtId="44" fontId="2" fillId="31" borderId="17" xfId="1" applyFont="1" applyFill="1" applyBorder="1" applyAlignment="1">
      <alignment horizontal="right" wrapText="1"/>
    </xf>
    <xf numFmtId="0" fontId="2" fillId="31" borderId="18" xfId="0" applyFont="1" applyFill="1" applyBorder="1" applyAlignment="1">
      <alignment horizontal="right" wrapText="1"/>
    </xf>
    <xf numFmtId="165" fontId="9" fillId="4" borderId="10" xfId="0" applyNumberFormat="1" applyFont="1" applyFill="1" applyBorder="1" applyAlignment="1">
      <alignment horizontal="center" wrapText="1" shrinkToFit="1"/>
    </xf>
    <xf numFmtId="44" fontId="9" fillId="4" borderId="10" xfId="1" applyFont="1" applyFill="1" applyBorder="1" applyAlignment="1">
      <alignment horizontal="center" wrapText="1" shrinkToFit="1"/>
    </xf>
    <xf numFmtId="0" fontId="2" fillId="34" borderId="1" xfId="0" applyFont="1" applyFill="1" applyBorder="1" applyAlignment="1">
      <alignment wrapText="1"/>
    </xf>
    <xf numFmtId="0" fontId="5" fillId="41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/>
    </xf>
    <xf numFmtId="0" fontId="2" fillId="34" borderId="5" xfId="0" applyFont="1" applyFill="1" applyBorder="1" applyAlignment="1">
      <alignment horizontal="left" vertical="center" wrapText="1"/>
    </xf>
    <xf numFmtId="164" fontId="2" fillId="34" borderId="5" xfId="2" applyNumberFormat="1" applyFont="1" applyFill="1" applyBorder="1" applyAlignment="1">
      <alignment horizontal="center"/>
    </xf>
    <xf numFmtId="0" fontId="2" fillId="34" borderId="5" xfId="0" applyFont="1" applyFill="1" applyBorder="1" applyAlignment="1">
      <alignment horizontal="center" vertical="center" wrapText="1"/>
    </xf>
    <xf numFmtId="164" fontId="2" fillId="34" borderId="6" xfId="2" applyNumberFormat="1" applyFont="1" applyFill="1" applyBorder="1" applyAlignment="1">
      <alignment horizontal="center"/>
    </xf>
    <xf numFmtId="44" fontId="2" fillId="34" borderId="7" xfId="1" applyFont="1" applyFill="1" applyBorder="1" applyAlignment="1">
      <alignment horizontal="center" wrapText="1"/>
    </xf>
    <xf numFmtId="0" fontId="3" fillId="41" borderId="10" xfId="0" applyFont="1" applyFill="1" applyBorder="1"/>
    <xf numFmtId="0" fontId="5" fillId="41" borderId="10" xfId="0" applyFont="1" applyFill="1" applyBorder="1" applyAlignment="1">
      <alignment horizontal="center" wrapText="1"/>
    </xf>
    <xf numFmtId="164" fontId="5" fillId="41" borderId="10" xfId="2" applyNumberFormat="1" applyFont="1" applyFill="1" applyBorder="1" applyAlignment="1">
      <alignment horizontal="center" wrapText="1"/>
    </xf>
    <xf numFmtId="44" fontId="5" fillId="41" borderId="10" xfId="1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5" fillId="41" borderId="10" xfId="2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7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44" fontId="2" fillId="34" borderId="17" xfId="1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164" fontId="3" fillId="0" borderId="0" xfId="2" applyNumberFormat="1" applyFont="1" applyAlignment="1">
      <alignment horizontal="center"/>
    </xf>
    <xf numFmtId="44" fontId="0" fillId="0" borderId="10" xfId="1" applyFont="1" applyBorder="1" applyAlignment="1"/>
    <xf numFmtId="165" fontId="5" fillId="41" borderId="10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165" fontId="5" fillId="41" borderId="10" xfId="2" applyNumberFormat="1" applyFont="1" applyFill="1" applyBorder="1" applyAlignment="1">
      <alignment horizontal="center" wrapText="1"/>
    </xf>
    <xf numFmtId="0" fontId="2" fillId="42" borderId="1" xfId="0" applyFont="1" applyFill="1" applyBorder="1" applyAlignment="1">
      <alignment wrapText="1"/>
    </xf>
    <xf numFmtId="0" fontId="5" fillId="43" borderId="2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2" fillId="42" borderId="4" xfId="0" applyFont="1" applyFill="1" applyBorder="1" applyAlignment="1">
      <alignment horizontal="center" vertical="center"/>
    </xf>
    <xf numFmtId="0" fontId="2" fillId="42" borderId="5" xfId="0" applyFont="1" applyFill="1" applyBorder="1" applyAlignment="1">
      <alignment horizontal="left" vertical="center" wrapText="1"/>
    </xf>
    <xf numFmtId="164" fontId="2" fillId="42" borderId="5" xfId="2" applyNumberFormat="1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 vertical="center" wrapText="1"/>
    </xf>
    <xf numFmtId="164" fontId="2" fillId="42" borderId="6" xfId="2" applyNumberFormat="1" applyFont="1" applyFill="1" applyBorder="1" applyAlignment="1">
      <alignment horizontal="center"/>
    </xf>
    <xf numFmtId="44" fontId="2" fillId="42" borderId="7" xfId="1" applyFont="1" applyFill="1" applyBorder="1" applyAlignment="1">
      <alignment horizontal="center" wrapText="1"/>
    </xf>
    <xf numFmtId="0" fontId="3" fillId="43" borderId="10" xfId="0" applyFont="1" applyFill="1" applyBorder="1"/>
    <xf numFmtId="0" fontId="5" fillId="43" borderId="10" xfId="0" applyFont="1" applyFill="1" applyBorder="1" applyAlignment="1">
      <alignment horizontal="center" wrapText="1"/>
    </xf>
    <xf numFmtId="164" fontId="5" fillId="43" borderId="10" xfId="2" applyNumberFormat="1" applyFont="1" applyFill="1" applyBorder="1" applyAlignment="1">
      <alignment horizontal="center" wrapText="1"/>
    </xf>
    <xf numFmtId="44" fontId="5" fillId="43" borderId="10" xfId="1" applyFont="1" applyFill="1" applyBorder="1" applyAlignment="1">
      <alignment horizontal="center" wrapText="1"/>
    </xf>
    <xf numFmtId="44" fontId="2" fillId="0" borderId="0" xfId="0" applyNumberFormat="1" applyFont="1" applyAlignment="1">
      <alignment wrapText="1"/>
    </xf>
    <xf numFmtId="0" fontId="3" fillId="43" borderId="10" xfId="0" applyFont="1" applyFill="1" applyBorder="1" applyAlignment="1">
      <alignment wrapText="1"/>
    </xf>
    <xf numFmtId="0" fontId="5" fillId="43" borderId="10" xfId="2" applyNumberFormat="1" applyFont="1" applyFill="1" applyBorder="1" applyAlignment="1">
      <alignment horizontal="center" wrapText="1"/>
    </xf>
    <xf numFmtId="0" fontId="2" fillId="42" borderId="13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 wrapText="1"/>
    </xf>
    <xf numFmtId="0" fontId="5" fillId="43" borderId="7" xfId="0" applyFont="1" applyFill="1" applyBorder="1" applyAlignment="1">
      <alignment vertical="center" wrapText="1"/>
    </xf>
    <xf numFmtId="0" fontId="2" fillId="42" borderId="33" xfId="0" applyFont="1" applyFill="1" applyBorder="1" applyAlignment="1">
      <alignment horizontal="left" vertical="center" wrapText="1"/>
    </xf>
    <xf numFmtId="0" fontId="2" fillId="42" borderId="16" xfId="0" applyFont="1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/>
    </xf>
    <xf numFmtId="0" fontId="2" fillId="42" borderId="17" xfId="0" applyFont="1" applyFill="1" applyBorder="1" applyAlignment="1">
      <alignment horizontal="center" wrapText="1"/>
    </xf>
    <xf numFmtId="44" fontId="2" fillId="42" borderId="17" xfId="1" applyFont="1" applyFill="1" applyBorder="1" applyAlignment="1">
      <alignment horizontal="center" wrapText="1"/>
    </xf>
    <xf numFmtId="0" fontId="2" fillId="42" borderId="18" xfId="0" applyFont="1" applyFill="1" applyBorder="1" applyAlignment="1">
      <alignment horizontal="center" wrapText="1"/>
    </xf>
    <xf numFmtId="0" fontId="2" fillId="42" borderId="43" xfId="0" applyFont="1" applyFill="1" applyBorder="1" applyAlignment="1">
      <alignment horizontal="center" wrapText="1"/>
    </xf>
    <xf numFmtId="165" fontId="5" fillId="43" borderId="10" xfId="0" applyNumberFormat="1" applyFont="1" applyFill="1" applyBorder="1" applyAlignment="1">
      <alignment horizontal="center" wrapText="1"/>
    </xf>
    <xf numFmtId="165" fontId="5" fillId="43" borderId="10" xfId="2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wrapText="1" shrinkToFit="1"/>
    </xf>
    <xf numFmtId="0" fontId="0" fillId="0" borderId="0" xfId="0" applyAlignment="1">
      <alignment wrapText="1" shrinkToFit="1"/>
    </xf>
    <xf numFmtId="0" fontId="5" fillId="25" borderId="2" xfId="0" applyFont="1" applyFill="1" applyBorder="1" applyAlignment="1">
      <alignment horizontal="center" vertical="center" wrapText="1"/>
    </xf>
    <xf numFmtId="0" fontId="5" fillId="25" borderId="3" xfId="0" applyFont="1" applyFill="1" applyBorder="1" applyAlignment="1">
      <alignment horizontal="center" vertical="center" wrapText="1"/>
    </xf>
    <xf numFmtId="0" fontId="5" fillId="40" borderId="2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 shrinkToFit="1"/>
    </xf>
    <xf numFmtId="0" fontId="5" fillId="22" borderId="3" xfId="0" applyFont="1" applyFill="1" applyBorder="1" applyAlignment="1">
      <alignment horizontal="center" vertical="center" wrapText="1" shrinkToFi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 shrinkToFit="1"/>
    </xf>
    <xf numFmtId="0" fontId="5" fillId="18" borderId="3" xfId="0" applyFont="1" applyFill="1" applyBorder="1" applyAlignment="1">
      <alignment horizontal="center" vertical="center" wrapText="1" shrinkToFit="1"/>
    </xf>
    <xf numFmtId="0" fontId="5" fillId="20" borderId="2" xfId="0" applyFont="1" applyFill="1" applyBorder="1" applyAlignment="1">
      <alignment horizontal="center" vertical="center" wrapText="1" shrinkToFit="1"/>
    </xf>
    <xf numFmtId="0" fontId="5" fillId="20" borderId="3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5" fillId="27" borderId="2" xfId="0" applyFont="1" applyFill="1" applyBorder="1" applyAlignment="1">
      <alignment horizontal="center" vertical="center" wrapText="1" shrinkToFit="1"/>
    </xf>
    <xf numFmtId="0" fontId="5" fillId="27" borderId="3" xfId="0" applyFont="1" applyFill="1" applyBorder="1" applyAlignment="1">
      <alignment horizontal="center" vertical="center" wrapText="1" shrinkToFit="1"/>
    </xf>
    <xf numFmtId="0" fontId="3" fillId="14" borderId="10" xfId="0" applyFont="1" applyFill="1" applyBorder="1"/>
    <xf numFmtId="0" fontId="5" fillId="14" borderId="10" xfId="0" applyFont="1" applyFill="1" applyBorder="1" applyAlignment="1">
      <alignment horizontal="center" wrapText="1"/>
    </xf>
    <xf numFmtId="164" fontId="6" fillId="14" borderId="10" xfId="2" applyNumberFormat="1" applyFont="1" applyFill="1" applyBorder="1" applyAlignment="1">
      <alignment horizontal="center" shrinkToFit="1"/>
    </xf>
    <xf numFmtId="165" fontId="5" fillId="14" borderId="10" xfId="0" applyNumberFormat="1" applyFont="1" applyFill="1" applyBorder="1" applyAlignment="1">
      <alignment horizontal="center" wrapText="1"/>
    </xf>
    <xf numFmtId="164" fontId="5" fillId="14" borderId="10" xfId="2" applyNumberFormat="1" applyFont="1" applyFill="1" applyBorder="1" applyAlignment="1">
      <alignment horizontal="center" wrapText="1"/>
    </xf>
    <xf numFmtId="44" fontId="5" fillId="14" borderId="10" xfId="1" applyFont="1" applyFill="1" applyBorder="1" applyAlignment="1">
      <alignment horizontal="center" wrapText="1"/>
    </xf>
    <xf numFmtId="44" fontId="21" fillId="0" borderId="10" xfId="1" applyFont="1" applyBorder="1" applyAlignment="1">
      <alignment horizontal="right" wrapText="1" shrinkToFit="1"/>
    </xf>
    <xf numFmtId="44" fontId="3" fillId="0" borderId="0" xfId="1" applyFont="1" applyAlignment="1">
      <alignment horizontal="right" wrapText="1" shrinkToFit="1"/>
    </xf>
    <xf numFmtId="44" fontId="7" fillId="14" borderId="10" xfId="1" applyFont="1" applyFill="1" applyBorder="1" applyAlignment="1">
      <alignment horizontal="center" wrapText="1"/>
    </xf>
    <xf numFmtId="0" fontId="3" fillId="14" borderId="10" xfId="0" applyFont="1" applyFill="1" applyBorder="1" applyAlignment="1">
      <alignment wrapText="1"/>
    </xf>
    <xf numFmtId="0" fontId="5" fillId="14" borderId="10" xfId="2" applyNumberFormat="1" applyFont="1" applyFill="1" applyBorder="1" applyAlignment="1">
      <alignment horizontal="center" wrapText="1"/>
    </xf>
    <xf numFmtId="9" fontId="5" fillId="14" borderId="10" xfId="2" applyFont="1" applyFill="1" applyBorder="1" applyAlignment="1">
      <alignment horizont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165" fontId="5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 wrapText="1"/>
    </xf>
    <xf numFmtId="164" fontId="3" fillId="14" borderId="10" xfId="2" applyNumberFormat="1" applyFont="1" applyFill="1" applyBorder="1" applyAlignment="1">
      <alignment horizontal="center"/>
    </xf>
    <xf numFmtId="164" fontId="3" fillId="0" borderId="0" xfId="2" applyNumberFormat="1" applyFont="1"/>
    <xf numFmtId="164" fontId="5" fillId="14" borderId="10" xfId="0" applyNumberFormat="1" applyFont="1" applyFill="1" applyBorder="1" applyAlignment="1">
      <alignment horizontal="center" vertical="center" wrapText="1"/>
    </xf>
    <xf numFmtId="9" fontId="5" fillId="14" borderId="10" xfId="2" applyFont="1" applyFill="1" applyBorder="1" applyAlignment="1">
      <alignment horizontal="center" vertical="center" wrapText="1"/>
    </xf>
    <xf numFmtId="44" fontId="5" fillId="0" borderId="10" xfId="1" applyFont="1" applyBorder="1" applyAlignment="1">
      <alignment horizontal="center" vertical="center" wrapText="1"/>
    </xf>
    <xf numFmtId="44" fontId="5" fillId="14" borderId="10" xfId="1" applyFont="1" applyFill="1" applyBorder="1" applyAlignment="1">
      <alignment horizontal="center" vertical="center" wrapText="1"/>
    </xf>
    <xf numFmtId="0" fontId="5" fillId="14" borderId="10" xfId="2" applyNumberFormat="1" applyFont="1" applyFill="1" applyBorder="1" applyAlignment="1">
      <alignment horizontal="center" vertical="center" wrapText="1"/>
    </xf>
    <xf numFmtId="44" fontId="3" fillId="14" borderId="10" xfId="1" applyFont="1" applyFill="1" applyBorder="1" applyAlignment="1">
      <alignment horizontal="center"/>
    </xf>
    <xf numFmtId="165" fontId="0" fillId="0" borderId="0" xfId="0" applyNumberFormat="1" applyAlignment="1">
      <alignment wrapText="1"/>
    </xf>
    <xf numFmtId="0" fontId="3" fillId="7" borderId="10" xfId="0" applyFont="1" applyFill="1" applyBorder="1"/>
    <xf numFmtId="0" fontId="5" fillId="7" borderId="10" xfId="0" applyFont="1" applyFill="1" applyBorder="1" applyAlignment="1">
      <alignment horizontal="center" wrapText="1"/>
    </xf>
    <xf numFmtId="164" fontId="6" fillId="7" borderId="10" xfId="2" applyNumberFormat="1" applyFont="1" applyFill="1" applyBorder="1" applyAlignment="1">
      <alignment horizontal="center" shrinkToFit="1"/>
    </xf>
    <xf numFmtId="165" fontId="5" fillId="7" borderId="10" xfId="0" applyNumberFormat="1" applyFont="1" applyFill="1" applyBorder="1" applyAlignment="1">
      <alignment horizontal="center" wrapText="1"/>
    </xf>
    <xf numFmtId="164" fontId="5" fillId="7" borderId="10" xfId="2" applyNumberFormat="1" applyFont="1" applyFill="1" applyBorder="1" applyAlignment="1">
      <alignment horizontal="center" wrapText="1"/>
    </xf>
    <xf numFmtId="44" fontId="5" fillId="7" borderId="10" xfId="1" applyFont="1" applyFill="1" applyBorder="1" applyAlignment="1">
      <alignment horizontal="center" wrapText="1"/>
    </xf>
    <xf numFmtId="44" fontId="7" fillId="7" borderId="10" xfId="1" applyFont="1" applyFill="1" applyBorder="1" applyAlignment="1">
      <alignment horizontal="center" wrapText="1"/>
    </xf>
    <xf numFmtId="0" fontId="3" fillId="7" borderId="10" xfId="0" applyFont="1" applyFill="1" applyBorder="1" applyAlignment="1">
      <alignment wrapText="1"/>
    </xf>
    <xf numFmtId="164" fontId="3" fillId="0" borderId="35" xfId="2" applyNumberFormat="1" applyFont="1" applyBorder="1" applyAlignment="1">
      <alignment horizontal="center"/>
    </xf>
    <xf numFmtId="165" fontId="5" fillId="0" borderId="0" xfId="0" applyNumberFormat="1" applyFont="1" applyAlignment="1">
      <alignment wrapText="1"/>
    </xf>
    <xf numFmtId="0" fontId="3" fillId="3" borderId="10" xfId="0" applyFont="1" applyFill="1" applyBorder="1" applyAlignment="1">
      <alignment wrapText="1"/>
    </xf>
    <xf numFmtId="0" fontId="8" fillId="0" borderId="0" xfId="1" applyNumberFormat="1" applyFont="1" applyFill="1" applyBorder="1" applyAlignment="1">
      <alignment horizontal="right" vertical="top" wrapText="1"/>
    </xf>
    <xf numFmtId="44" fontId="0" fillId="3" borderId="10" xfId="1" applyFont="1" applyFill="1" applyBorder="1" applyAlignment="1">
      <alignment horizontal="center"/>
    </xf>
    <xf numFmtId="168" fontId="0" fillId="0" borderId="0" xfId="0" applyNumberFormat="1"/>
    <xf numFmtId="9" fontId="8" fillId="0" borderId="0" xfId="2" applyFont="1" applyFill="1" applyBorder="1" applyAlignment="1">
      <alignment horizontal="left" vertical="top" wrapText="1" indent="4"/>
    </xf>
    <xf numFmtId="167" fontId="8" fillId="0" borderId="0" xfId="1" applyNumberFormat="1" applyFont="1" applyFill="1" applyBorder="1" applyAlignment="1">
      <alignment horizontal="right" vertical="center" wrapText="1"/>
    </xf>
    <xf numFmtId="9" fontId="10" fillId="0" borderId="0" xfId="2" applyFont="1" applyFill="1" applyBorder="1" applyAlignment="1">
      <alignment horizontal="left" vertical="top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50AD-3861-4159-9079-1222B12A1FA2}">
  <dimension ref="A1:H79"/>
  <sheetViews>
    <sheetView topLeftCell="A26" workbookViewId="0">
      <selection activeCell="K55" sqref="K55"/>
    </sheetView>
  </sheetViews>
  <sheetFormatPr baseColWidth="10" defaultRowHeight="15" x14ac:dyDescent="0.25"/>
  <cols>
    <col min="1" max="1" width="30.85546875" bestFit="1" customWidth="1"/>
    <col min="2" max="2" width="11.7109375" bestFit="1" customWidth="1"/>
    <col min="3" max="3" width="11.7109375" customWidth="1"/>
    <col min="4" max="4" width="12" bestFit="1" customWidth="1"/>
    <col min="5" max="5" width="7.7109375" bestFit="1" customWidth="1"/>
    <col min="6" max="6" width="19.5703125" bestFit="1" customWidth="1"/>
    <col min="8" max="8" width="16.5703125" bestFit="1" customWidth="1"/>
    <col min="11" max="11" width="28.42578125" customWidth="1"/>
    <col min="16" max="16" width="18.42578125" customWidth="1"/>
  </cols>
  <sheetData>
    <row r="1" spans="1:8" ht="20.100000000000001" customHeight="1" x14ac:dyDescent="0.25">
      <c r="A1" s="693" t="s">
        <v>3548</v>
      </c>
      <c r="B1" s="693" t="s">
        <v>3549</v>
      </c>
      <c r="C1" s="694" t="s">
        <v>4</v>
      </c>
      <c r="D1" s="693" t="s">
        <v>3550</v>
      </c>
      <c r="E1" s="695" t="s">
        <v>4</v>
      </c>
      <c r="F1" s="696" t="s">
        <v>3551</v>
      </c>
    </row>
    <row r="2" spans="1:8" ht="15.75" thickBot="1" x14ac:dyDescent="0.3"/>
    <row r="3" spans="1:8" ht="17.100000000000001" customHeight="1" thickTop="1" thickBot="1" x14ac:dyDescent="0.3">
      <c r="A3" s="771" t="s">
        <v>3552</v>
      </c>
      <c r="B3" s="697"/>
      <c r="C3" s="697"/>
      <c r="D3" s="697"/>
      <c r="E3" s="698"/>
      <c r="F3" s="4"/>
    </row>
    <row r="4" spans="1:8" ht="17.100000000000001" customHeight="1" thickTop="1" thickBot="1" x14ac:dyDescent="0.3">
      <c r="A4" s="699" t="s">
        <v>3553</v>
      </c>
      <c r="B4" s="700">
        <f>SUM(B9,B13,B17,B21,B25,B29,B33,B37,B41,B45,B49,B53,B57,B61,B65,B69,B73)</f>
        <v>4586</v>
      </c>
      <c r="C4" s="701">
        <f>B4/B$6</f>
        <v>0.72072921577872073</v>
      </c>
      <c r="D4" s="702">
        <f>SUM(D9,D13,D17,D21,D25,D29,D33,D37,D41,D45,D49,D53,D57,D61,D65,D69,D73)</f>
        <v>37644</v>
      </c>
      <c r="E4" s="701">
        <f>D4/D$6</f>
        <v>0.58025433526011561</v>
      </c>
      <c r="F4" s="703">
        <v>0</v>
      </c>
    </row>
    <row r="5" spans="1:8" ht="16.5" thickTop="1" thickBot="1" x14ac:dyDescent="0.3">
      <c r="A5" s="704" t="s">
        <v>3554</v>
      </c>
      <c r="B5" s="705">
        <f>SUM(B10,B14,B18,B22,B26,B30,B34,B38,B42,B46,B50,B54,B58,B62,B66,B70,B74)</f>
        <v>1777</v>
      </c>
      <c r="C5" s="706">
        <f>B5/B$6</f>
        <v>0.27927078422127927</v>
      </c>
      <c r="D5" s="707">
        <f>SUM(D10,D14,D18,D22,D26,D30,D34,D38,D42,D46,D50,D54,D58,D62,D66,D70,D74)</f>
        <v>27231</v>
      </c>
      <c r="E5" s="706">
        <f>D5/D$6</f>
        <v>0.41974566473988439</v>
      </c>
      <c r="F5" s="708">
        <f>SUM(F10,F14,F18,F22,F26,F30,F34,F38,F42,F46,F50,F54,F58,F62,F66,F70,F74)</f>
        <v>893082516.71958566</v>
      </c>
    </row>
    <row r="6" spans="1:8" ht="16.5" thickTop="1" thickBot="1" x14ac:dyDescent="0.3">
      <c r="A6" s="709" t="s">
        <v>3555</v>
      </c>
      <c r="B6" s="710">
        <f>SUM(B4:B5)</f>
        <v>6363</v>
      </c>
      <c r="C6" s="711">
        <f>SUM(C4:C5)</f>
        <v>1</v>
      </c>
      <c r="D6" s="712">
        <f>SUM(D4:D5)</f>
        <v>64875</v>
      </c>
      <c r="E6" s="713">
        <f>SUM(E4:E5)</f>
        <v>1</v>
      </c>
      <c r="F6" s="714">
        <f>SUM(F4:F5)</f>
        <v>893082516.71958566</v>
      </c>
    </row>
    <row r="7" spans="1:8" ht="17.100000000000001" customHeight="1" thickTop="1" thickBot="1" x14ac:dyDescent="0.3">
      <c r="A7" s="715"/>
      <c r="B7" s="96"/>
      <c r="C7" s="96"/>
      <c r="D7" s="96"/>
      <c r="E7" s="716"/>
    </row>
    <row r="8" spans="1:8" ht="16.5" thickTop="1" thickBot="1" x14ac:dyDescent="0.3">
      <c r="A8" s="717" t="s">
        <v>3556</v>
      </c>
      <c r="B8" s="718"/>
      <c r="C8" s="718"/>
      <c r="D8" s="718"/>
      <c r="E8" s="719"/>
      <c r="F8" s="720"/>
    </row>
    <row r="9" spans="1:8" ht="15.75" thickTop="1" x14ac:dyDescent="0.25">
      <c r="A9" s="721" t="s">
        <v>3553</v>
      </c>
      <c r="B9" s="722">
        <v>476</v>
      </c>
      <c r="C9" s="723">
        <v>0.90857142857142859</v>
      </c>
      <c r="D9" s="722">
        <v>2575</v>
      </c>
      <c r="E9" s="723">
        <v>0.9470802919708029</v>
      </c>
      <c r="F9" s="724">
        <v>0</v>
      </c>
    </row>
    <row r="10" spans="1:8" x14ac:dyDescent="0.25">
      <c r="A10" s="44" t="s">
        <v>3554</v>
      </c>
      <c r="B10" s="30">
        <v>48</v>
      </c>
      <c r="C10" s="46">
        <v>9.1428571428571442E-2</v>
      </c>
      <c r="D10" s="30">
        <v>145</v>
      </c>
      <c r="E10" s="46">
        <v>5.2919708029197078E-2</v>
      </c>
      <c r="F10" s="41">
        <v>4467796.54</v>
      </c>
      <c r="H10" s="235"/>
    </row>
    <row r="11" spans="1:8" ht="17.100000000000001" customHeight="1" thickBot="1" x14ac:dyDescent="0.3">
      <c r="A11" s="44" t="s">
        <v>3555</v>
      </c>
      <c r="B11" s="725">
        <v>524</v>
      </c>
      <c r="C11" s="46">
        <v>1</v>
      </c>
      <c r="D11" s="725">
        <v>2720</v>
      </c>
      <c r="E11" s="46">
        <v>1</v>
      </c>
      <c r="F11" s="41">
        <v>4467796.54</v>
      </c>
      <c r="H11" s="135"/>
    </row>
    <row r="12" spans="1:8" ht="15.75" thickBot="1" x14ac:dyDescent="0.3">
      <c r="A12" s="726" t="s">
        <v>3557</v>
      </c>
      <c r="B12" s="96"/>
      <c r="C12" s="96"/>
      <c r="D12" s="96"/>
      <c r="E12" s="727"/>
    </row>
    <row r="13" spans="1:8" ht="15.75" thickTop="1" x14ac:dyDescent="0.25">
      <c r="A13" s="728" t="s">
        <v>3553</v>
      </c>
      <c r="B13" s="21">
        <v>1861</v>
      </c>
      <c r="C13" s="729">
        <v>0.89686746987951804</v>
      </c>
      <c r="D13" s="21">
        <v>3182</v>
      </c>
      <c r="E13" s="730">
        <v>0.90732820074137432</v>
      </c>
      <c r="F13" s="731">
        <v>0</v>
      </c>
    </row>
    <row r="14" spans="1:8" x14ac:dyDescent="0.25">
      <c r="A14" s="44" t="s">
        <v>3554</v>
      </c>
      <c r="B14" s="26">
        <v>214</v>
      </c>
      <c r="C14" s="732">
        <v>0.10313253012048193</v>
      </c>
      <c r="D14" s="26">
        <v>325</v>
      </c>
      <c r="E14" s="733">
        <v>9.2671799258625606E-2</v>
      </c>
      <c r="F14" s="734">
        <v>41941945.939999998</v>
      </c>
    </row>
    <row r="15" spans="1:8" ht="17.100000000000001" customHeight="1" thickBot="1" x14ac:dyDescent="0.3">
      <c r="A15" s="44" t="s">
        <v>3555</v>
      </c>
      <c r="B15" s="26">
        <v>2075</v>
      </c>
      <c r="C15" s="732">
        <v>1</v>
      </c>
      <c r="D15" s="26">
        <v>3507</v>
      </c>
      <c r="E15" s="733">
        <v>0.99999999999999989</v>
      </c>
      <c r="F15" s="734">
        <v>41941945.939999998</v>
      </c>
    </row>
    <row r="16" spans="1:8" ht="15.75" thickBot="1" x14ac:dyDescent="0.3">
      <c r="A16" s="735" t="s">
        <v>3558</v>
      </c>
      <c r="B16" s="96"/>
      <c r="C16" s="96"/>
      <c r="D16" s="96"/>
      <c r="E16" s="727"/>
    </row>
    <row r="17" spans="1:6" ht="15.75" thickTop="1" x14ac:dyDescent="0.25">
      <c r="A17" s="728" t="s">
        <v>3553</v>
      </c>
      <c r="B17" s="21">
        <v>225</v>
      </c>
      <c r="C17" s="272">
        <v>0.84269662921348321</v>
      </c>
      <c r="D17" s="21">
        <v>2466</v>
      </c>
      <c r="E17" s="736">
        <v>0.88355428161949112</v>
      </c>
      <c r="F17" s="230">
        <v>0</v>
      </c>
    </row>
    <row r="18" spans="1:6" x14ac:dyDescent="0.25">
      <c r="A18" s="44" t="s">
        <v>3554</v>
      </c>
      <c r="B18" s="26">
        <v>42</v>
      </c>
      <c r="C18" s="27">
        <v>0.15730337078651685</v>
      </c>
      <c r="D18" s="26">
        <v>325</v>
      </c>
      <c r="E18" s="273">
        <v>0.11644571838050878</v>
      </c>
      <c r="F18" s="231">
        <v>4135119.45</v>
      </c>
    </row>
    <row r="19" spans="1:6" ht="17.100000000000001" customHeight="1" thickBot="1" x14ac:dyDescent="0.3">
      <c r="A19" s="44" t="s">
        <v>3555</v>
      </c>
      <c r="B19" s="26">
        <v>267</v>
      </c>
      <c r="C19" s="27">
        <v>1</v>
      </c>
      <c r="D19" s="26">
        <v>2791</v>
      </c>
      <c r="E19" s="273">
        <v>0.99999999999999989</v>
      </c>
      <c r="F19" s="737">
        <v>4135119.45</v>
      </c>
    </row>
    <row r="20" spans="1:6" ht="15.75" customHeight="1" thickBot="1" x14ac:dyDescent="0.3">
      <c r="A20" s="738" t="s">
        <v>3559</v>
      </c>
      <c r="B20" s="96"/>
      <c r="C20" s="96"/>
      <c r="D20" s="96"/>
      <c r="E20" s="727"/>
    </row>
    <row r="21" spans="1:6" ht="15.75" thickTop="1" x14ac:dyDescent="0.25">
      <c r="A21" s="728" t="s">
        <v>3553</v>
      </c>
      <c r="B21" s="21">
        <v>103</v>
      </c>
      <c r="C21" s="272">
        <v>0.84426229508196715</v>
      </c>
      <c r="D21" s="21">
        <v>1002</v>
      </c>
      <c r="E21" s="736">
        <v>0.87587412587412583</v>
      </c>
      <c r="F21" s="230">
        <v>0</v>
      </c>
    </row>
    <row r="22" spans="1:6" x14ac:dyDescent="0.25">
      <c r="A22" s="44" t="s">
        <v>3554</v>
      </c>
      <c r="B22" s="26">
        <v>19</v>
      </c>
      <c r="C22" s="27">
        <v>0.15573770491803279</v>
      </c>
      <c r="D22" s="26">
        <v>142</v>
      </c>
      <c r="E22" s="273">
        <v>0.12412587412587413</v>
      </c>
      <c r="F22" s="231">
        <v>3115504.46</v>
      </c>
    </row>
    <row r="23" spans="1:6" ht="17.100000000000001" customHeight="1" thickBot="1" x14ac:dyDescent="0.3">
      <c r="A23" s="44" t="s">
        <v>3555</v>
      </c>
      <c r="B23" s="26">
        <v>122</v>
      </c>
      <c r="C23" s="27">
        <v>1</v>
      </c>
      <c r="D23" s="26">
        <v>1144</v>
      </c>
      <c r="E23" s="273">
        <v>1</v>
      </c>
      <c r="F23" s="231">
        <v>3115504.46</v>
      </c>
    </row>
    <row r="24" spans="1:6" ht="15.75" customHeight="1" thickTop="1" thickBot="1" x14ac:dyDescent="0.3">
      <c r="A24" s="739" t="s">
        <v>3560</v>
      </c>
      <c r="B24" s="96"/>
      <c r="C24" s="96"/>
      <c r="D24" s="96"/>
      <c r="E24" s="727"/>
    </row>
    <row r="25" spans="1:6" ht="15.75" thickTop="1" x14ac:dyDescent="0.25">
      <c r="A25" s="728" t="s">
        <v>3553</v>
      </c>
      <c r="B25" s="740">
        <v>71</v>
      </c>
      <c r="C25" s="741">
        <v>0.81609195402298851</v>
      </c>
      <c r="D25" s="742">
        <v>979</v>
      </c>
      <c r="E25" s="743">
        <v>0.86179577464788737</v>
      </c>
      <c r="F25" s="744">
        <v>0</v>
      </c>
    </row>
    <row r="26" spans="1:6" x14ac:dyDescent="0.25">
      <c r="A26" s="44" t="s">
        <v>3554</v>
      </c>
      <c r="B26" s="30">
        <v>16</v>
      </c>
      <c r="C26" s="745">
        <v>0.18390804597701149</v>
      </c>
      <c r="D26" s="32">
        <v>157</v>
      </c>
      <c r="E26" s="605">
        <v>0.13820422535211269</v>
      </c>
      <c r="F26" s="47">
        <v>4539044.01</v>
      </c>
    </row>
    <row r="27" spans="1:6" ht="17.100000000000001" customHeight="1" thickBot="1" x14ac:dyDescent="0.3">
      <c r="A27" s="44" t="s">
        <v>3555</v>
      </c>
      <c r="B27" s="725">
        <v>87</v>
      </c>
      <c r="C27" s="46">
        <v>1</v>
      </c>
      <c r="D27" s="725">
        <v>1136</v>
      </c>
      <c r="E27" s="46">
        <v>1</v>
      </c>
      <c r="F27" s="41">
        <v>4539044.01</v>
      </c>
    </row>
    <row r="28" spans="1:6" ht="15.75" thickBot="1" x14ac:dyDescent="0.3">
      <c r="A28" s="746" t="s">
        <v>3561</v>
      </c>
      <c r="B28" s="96"/>
      <c r="C28" s="96"/>
      <c r="D28" s="96"/>
      <c r="E28" s="727"/>
    </row>
    <row r="29" spans="1:6" ht="15.75" thickTop="1" x14ac:dyDescent="0.25">
      <c r="A29" s="728" t="s">
        <v>3553</v>
      </c>
      <c r="B29" s="21">
        <v>332</v>
      </c>
      <c r="C29" s="729">
        <v>0.76321839080459764</v>
      </c>
      <c r="D29" s="747">
        <v>2828</v>
      </c>
      <c r="E29" s="730">
        <v>0.84544095665171903</v>
      </c>
      <c r="F29" s="748">
        <v>0</v>
      </c>
    </row>
    <row r="30" spans="1:6" x14ac:dyDescent="0.25">
      <c r="A30" s="44" t="s">
        <v>3554</v>
      </c>
      <c r="B30" s="26">
        <v>103</v>
      </c>
      <c r="C30" s="732">
        <v>0.23678160919540231</v>
      </c>
      <c r="D30" s="749">
        <v>517</v>
      </c>
      <c r="E30" s="733">
        <v>0.15455904334828102</v>
      </c>
      <c r="F30" s="750">
        <v>9571518.3900000006</v>
      </c>
    </row>
    <row r="31" spans="1:6" ht="17.100000000000001" customHeight="1" thickBot="1" x14ac:dyDescent="0.3">
      <c r="A31" s="44" t="s">
        <v>3555</v>
      </c>
      <c r="B31" s="26">
        <v>435</v>
      </c>
      <c r="C31" s="732">
        <v>1</v>
      </c>
      <c r="D31" s="751">
        <v>3345</v>
      </c>
      <c r="E31" s="733">
        <v>1</v>
      </c>
      <c r="F31" s="734">
        <v>9571518.3900000006</v>
      </c>
    </row>
    <row r="32" spans="1:6" ht="16.5" thickTop="1" thickBot="1" x14ac:dyDescent="0.3">
      <c r="A32" s="752" t="s">
        <v>3562</v>
      </c>
      <c r="B32" s="96"/>
      <c r="C32" s="96"/>
      <c r="D32" s="96"/>
      <c r="E32" s="727"/>
    </row>
    <row r="33" spans="1:6" ht="15.75" thickTop="1" x14ac:dyDescent="0.25">
      <c r="A33" s="728" t="s">
        <v>3553</v>
      </c>
      <c r="B33" s="21">
        <v>187</v>
      </c>
      <c r="C33" s="272">
        <v>0.9033816425120772</v>
      </c>
      <c r="D33" s="21">
        <v>1734</v>
      </c>
      <c r="E33" s="736">
        <v>0.84461763273258639</v>
      </c>
      <c r="F33" s="230">
        <v>0</v>
      </c>
    </row>
    <row r="34" spans="1:6" x14ac:dyDescent="0.25">
      <c r="A34" s="44" t="s">
        <v>3554</v>
      </c>
      <c r="B34" s="26">
        <v>20</v>
      </c>
      <c r="C34" s="27">
        <v>9.6618357487922704E-2</v>
      </c>
      <c r="D34" s="26">
        <v>319</v>
      </c>
      <c r="E34" s="273">
        <v>0.15538236726741356</v>
      </c>
      <c r="F34" s="231">
        <v>5692788.7600000007</v>
      </c>
    </row>
    <row r="35" spans="1:6" ht="17.100000000000001" customHeight="1" thickBot="1" x14ac:dyDescent="0.3">
      <c r="A35" s="44" t="s">
        <v>3555</v>
      </c>
      <c r="B35" s="26">
        <v>207</v>
      </c>
      <c r="C35" s="27">
        <v>0.99999999999999989</v>
      </c>
      <c r="D35" s="26">
        <v>2053</v>
      </c>
      <c r="E35" s="273">
        <v>1</v>
      </c>
      <c r="F35" s="737">
        <v>5692788.7600000007</v>
      </c>
    </row>
    <row r="36" spans="1:6" ht="15.75" thickBot="1" x14ac:dyDescent="0.3">
      <c r="A36" s="753" t="s">
        <v>3563</v>
      </c>
      <c r="B36" s="96"/>
      <c r="C36" s="96"/>
      <c r="D36" s="96"/>
      <c r="E36" s="727"/>
    </row>
    <row r="37" spans="1:6" ht="15.75" thickTop="1" x14ac:dyDescent="0.25">
      <c r="A37" s="728" t="s">
        <v>3553</v>
      </c>
      <c r="B37" s="21">
        <v>138</v>
      </c>
      <c r="C37" s="729">
        <v>0.77528089887640461</v>
      </c>
      <c r="D37" s="21">
        <v>2265</v>
      </c>
      <c r="E37" s="730">
        <v>0.77942188575361326</v>
      </c>
      <c r="F37" s="731">
        <v>0</v>
      </c>
    </row>
    <row r="38" spans="1:6" x14ac:dyDescent="0.25">
      <c r="A38" s="44" t="s">
        <v>3554</v>
      </c>
      <c r="B38" s="26">
        <v>40</v>
      </c>
      <c r="C38" s="732">
        <v>0.2247191011235955</v>
      </c>
      <c r="D38" s="26">
        <v>641</v>
      </c>
      <c r="E38" s="733">
        <v>0.22057811424638679</v>
      </c>
      <c r="F38" s="734">
        <v>8676758.5199999996</v>
      </c>
    </row>
    <row r="39" spans="1:6" ht="17.100000000000001" customHeight="1" thickBot="1" x14ac:dyDescent="0.3">
      <c r="A39" s="44" t="s">
        <v>3555</v>
      </c>
      <c r="B39" s="26">
        <v>178</v>
      </c>
      <c r="C39" s="732">
        <v>1</v>
      </c>
      <c r="D39" s="26">
        <v>2906</v>
      </c>
      <c r="E39" s="733">
        <v>1</v>
      </c>
      <c r="F39" s="734">
        <v>8676758.5199999996</v>
      </c>
    </row>
    <row r="40" spans="1:6" ht="15.75" thickBot="1" x14ac:dyDescent="0.3">
      <c r="A40" s="754" t="s">
        <v>3564</v>
      </c>
      <c r="B40" s="96"/>
      <c r="C40" s="96"/>
      <c r="D40" s="96"/>
      <c r="E40" s="727"/>
    </row>
    <row r="41" spans="1:6" ht="15.75" thickTop="1" x14ac:dyDescent="0.25">
      <c r="A41" s="728" t="s">
        <v>3553</v>
      </c>
      <c r="B41" s="21">
        <v>130</v>
      </c>
      <c r="C41" s="729">
        <v>0.7831325301204819</v>
      </c>
      <c r="D41" s="21">
        <v>1833</v>
      </c>
      <c r="E41" s="730">
        <v>0.73349339735894348</v>
      </c>
      <c r="F41" s="731">
        <v>0</v>
      </c>
    </row>
    <row r="42" spans="1:6" x14ac:dyDescent="0.25">
      <c r="A42" s="44" t="s">
        <v>3554</v>
      </c>
      <c r="B42" s="26">
        <v>36</v>
      </c>
      <c r="C42" s="732">
        <v>0.21686746987951808</v>
      </c>
      <c r="D42" s="26">
        <v>666</v>
      </c>
      <c r="E42" s="733">
        <v>0.26650660264105641</v>
      </c>
      <c r="F42" s="734">
        <v>14704696.510000002</v>
      </c>
    </row>
    <row r="43" spans="1:6" ht="15.75" thickBot="1" x14ac:dyDescent="0.3">
      <c r="A43" s="44" t="s">
        <v>3555</v>
      </c>
      <c r="B43" s="26">
        <v>166</v>
      </c>
      <c r="C43" s="732">
        <v>1</v>
      </c>
      <c r="D43" s="26">
        <v>2499</v>
      </c>
      <c r="E43" s="733">
        <v>0.99999999999999989</v>
      </c>
      <c r="F43" s="734">
        <v>14704696.510000002</v>
      </c>
    </row>
    <row r="44" spans="1:6" ht="17.100000000000001" customHeight="1" thickTop="1" thickBot="1" x14ac:dyDescent="0.3">
      <c r="A44" s="755" t="s">
        <v>3565</v>
      </c>
      <c r="B44" s="96"/>
      <c r="C44" s="96"/>
      <c r="D44" s="96"/>
      <c r="E44" s="727"/>
    </row>
    <row r="45" spans="1:6" ht="15.75" thickTop="1" x14ac:dyDescent="0.25">
      <c r="A45" s="728" t="s">
        <v>3553</v>
      </c>
      <c r="B45" s="740">
        <v>205</v>
      </c>
      <c r="C45" s="756">
        <v>0.71180555555555558</v>
      </c>
      <c r="D45" s="742">
        <v>4639</v>
      </c>
      <c r="E45" s="757">
        <v>0.70900198685618221</v>
      </c>
      <c r="F45" s="758">
        <v>0</v>
      </c>
    </row>
    <row r="46" spans="1:6" x14ac:dyDescent="0.25">
      <c r="A46" s="44" t="s">
        <v>3554</v>
      </c>
      <c r="B46" s="30">
        <v>83</v>
      </c>
      <c r="C46" s="759">
        <v>0.28819444444444448</v>
      </c>
      <c r="D46" s="32">
        <v>1904</v>
      </c>
      <c r="E46" s="46">
        <v>0.29099801314381779</v>
      </c>
      <c r="F46" s="47">
        <v>29944440.889079999</v>
      </c>
    </row>
    <row r="47" spans="1:6" ht="15.75" thickBot="1" x14ac:dyDescent="0.3">
      <c r="A47" s="44" t="s">
        <v>3555</v>
      </c>
      <c r="B47" s="725">
        <v>288</v>
      </c>
      <c r="C47" s="46">
        <v>1</v>
      </c>
      <c r="D47" s="32">
        <v>6543</v>
      </c>
      <c r="E47" s="46">
        <v>1</v>
      </c>
      <c r="F47" s="47">
        <v>29944440.889079999</v>
      </c>
    </row>
    <row r="48" spans="1:6" ht="17.100000000000001" customHeight="1" thickBot="1" x14ac:dyDescent="0.3">
      <c r="A48" s="760" t="s">
        <v>3566</v>
      </c>
      <c r="B48" s="96"/>
      <c r="C48" s="96"/>
      <c r="D48" s="96"/>
      <c r="E48" s="727"/>
    </row>
    <row r="49" spans="1:6" ht="15.75" thickTop="1" x14ac:dyDescent="0.25">
      <c r="A49" s="728" t="s">
        <v>3553</v>
      </c>
      <c r="B49" s="21">
        <v>90</v>
      </c>
      <c r="C49" s="272">
        <v>0.64748201438848918</v>
      </c>
      <c r="D49" s="21">
        <v>1501</v>
      </c>
      <c r="E49" s="736">
        <v>0.67249103942652333</v>
      </c>
      <c r="F49" s="230">
        <v>0</v>
      </c>
    </row>
    <row r="50" spans="1:6" x14ac:dyDescent="0.25">
      <c r="A50" s="44" t="s">
        <v>3554</v>
      </c>
      <c r="B50" s="26">
        <v>49</v>
      </c>
      <c r="C50" s="27">
        <v>0.35251798561151082</v>
      </c>
      <c r="D50" s="26">
        <v>731</v>
      </c>
      <c r="E50" s="273">
        <v>0.32750896057347673</v>
      </c>
      <c r="F50" s="231">
        <v>11900736.289999999</v>
      </c>
    </row>
    <row r="51" spans="1:6" ht="15.75" thickBot="1" x14ac:dyDescent="0.3">
      <c r="A51" s="44" t="s">
        <v>3555</v>
      </c>
      <c r="B51" s="26">
        <v>139</v>
      </c>
      <c r="C51" s="27">
        <v>1</v>
      </c>
      <c r="D51" s="761">
        <v>2232</v>
      </c>
      <c r="E51" s="273">
        <v>1</v>
      </c>
      <c r="F51" s="231">
        <v>11900736.289999999</v>
      </c>
    </row>
    <row r="52" spans="1:6" ht="17.100000000000001" customHeight="1" thickBot="1" x14ac:dyDescent="0.3">
      <c r="A52" s="762" t="s">
        <v>3567</v>
      </c>
      <c r="B52" s="96"/>
      <c r="C52" s="96"/>
      <c r="D52" s="96"/>
      <c r="E52" s="727"/>
    </row>
    <row r="53" spans="1:6" ht="15.75" thickTop="1" x14ac:dyDescent="0.25">
      <c r="A53" s="728" t="s">
        <v>3553</v>
      </c>
      <c r="B53" s="21">
        <v>132</v>
      </c>
      <c r="C53" s="272">
        <v>0.57641921397379914</v>
      </c>
      <c r="D53" s="21">
        <v>1916</v>
      </c>
      <c r="E53" s="736">
        <v>0.5965130759651307</v>
      </c>
      <c r="F53" s="230">
        <v>0</v>
      </c>
    </row>
    <row r="54" spans="1:6" x14ac:dyDescent="0.25">
      <c r="A54" s="44" t="s">
        <v>3554</v>
      </c>
      <c r="B54" s="26">
        <v>97</v>
      </c>
      <c r="C54" s="27">
        <v>0.42358078602620086</v>
      </c>
      <c r="D54" s="26">
        <v>1296</v>
      </c>
      <c r="E54" s="273">
        <v>0.40348692403486924</v>
      </c>
      <c r="F54" s="231">
        <v>49733376.75</v>
      </c>
    </row>
    <row r="55" spans="1:6" ht="15.75" thickBot="1" x14ac:dyDescent="0.3">
      <c r="A55" s="44" t="s">
        <v>3555</v>
      </c>
      <c r="B55" s="26">
        <v>229</v>
      </c>
      <c r="C55" s="27">
        <v>1</v>
      </c>
      <c r="D55" s="26">
        <v>3212</v>
      </c>
      <c r="E55" s="273">
        <v>1</v>
      </c>
      <c r="F55" s="231">
        <v>49733376.75</v>
      </c>
    </row>
    <row r="56" spans="1:6" ht="17.100000000000001" customHeight="1" thickBot="1" x14ac:dyDescent="0.3">
      <c r="A56" s="763" t="s">
        <v>3568</v>
      </c>
      <c r="B56" s="96"/>
      <c r="C56" s="96"/>
      <c r="D56" s="96"/>
      <c r="E56" s="727"/>
    </row>
    <row r="57" spans="1:6" ht="15.75" thickTop="1" x14ac:dyDescent="0.25">
      <c r="A57" s="728" t="s">
        <v>3553</v>
      </c>
      <c r="B57" s="21">
        <v>154</v>
      </c>
      <c r="C57" s="729">
        <v>0.54609929078014185</v>
      </c>
      <c r="D57" s="21">
        <v>3383</v>
      </c>
      <c r="E57" s="730">
        <v>0.59081383164512746</v>
      </c>
      <c r="F57" s="731">
        <v>0</v>
      </c>
    </row>
    <row r="58" spans="1:6" x14ac:dyDescent="0.25">
      <c r="A58" s="44" t="s">
        <v>3554</v>
      </c>
      <c r="B58" s="26">
        <v>128</v>
      </c>
      <c r="C58" s="732">
        <v>0.45390070921985815</v>
      </c>
      <c r="D58" s="26">
        <v>2343</v>
      </c>
      <c r="E58" s="733">
        <v>0.40918616835487248</v>
      </c>
      <c r="F58" s="734">
        <v>50950317.359999999</v>
      </c>
    </row>
    <row r="59" spans="1:6" ht="15.75" thickBot="1" x14ac:dyDescent="0.3">
      <c r="A59" s="44" t="s">
        <v>3555</v>
      </c>
      <c r="B59" s="26">
        <v>282</v>
      </c>
      <c r="C59" s="732">
        <v>1</v>
      </c>
      <c r="D59" s="26">
        <v>5726</v>
      </c>
      <c r="E59" s="733">
        <v>1</v>
      </c>
      <c r="F59" s="734">
        <v>50950317.359999999</v>
      </c>
    </row>
    <row r="60" spans="1:6" ht="17.100000000000001" customHeight="1" thickBot="1" x14ac:dyDescent="0.3">
      <c r="A60" s="764" t="s">
        <v>3569</v>
      </c>
      <c r="B60" s="96"/>
      <c r="C60" s="96"/>
      <c r="D60" s="96"/>
      <c r="E60" s="727"/>
    </row>
    <row r="61" spans="1:6" ht="15.75" thickTop="1" x14ac:dyDescent="0.25">
      <c r="A61" s="728" t="s">
        <v>3553</v>
      </c>
      <c r="B61" s="21">
        <v>225</v>
      </c>
      <c r="C61" s="272">
        <v>0.69349845201238391</v>
      </c>
      <c r="D61" s="21">
        <v>825</v>
      </c>
      <c r="E61" s="736">
        <v>0.57213930348258701</v>
      </c>
      <c r="F61" s="230">
        <v>0</v>
      </c>
    </row>
    <row r="62" spans="1:6" x14ac:dyDescent="0.25">
      <c r="A62" s="44" t="s">
        <v>3554</v>
      </c>
      <c r="B62" s="26">
        <v>99</v>
      </c>
      <c r="C62" s="27">
        <v>0.30650154798761609</v>
      </c>
      <c r="D62" s="26">
        <v>602</v>
      </c>
      <c r="E62" s="273">
        <v>0.42786069651741293</v>
      </c>
      <c r="F62" s="231">
        <v>13128365.17</v>
      </c>
    </row>
    <row r="63" spans="1:6" ht="15.75" thickBot="1" x14ac:dyDescent="0.3">
      <c r="A63" s="44" t="s">
        <v>3555</v>
      </c>
      <c r="B63" s="26">
        <v>323</v>
      </c>
      <c r="C63" s="27">
        <v>1</v>
      </c>
      <c r="D63" s="26">
        <v>1407</v>
      </c>
      <c r="E63" s="273">
        <v>1</v>
      </c>
      <c r="F63" s="231">
        <v>13128365.17</v>
      </c>
    </row>
    <row r="64" spans="1:6" ht="17.100000000000001" customHeight="1" thickBot="1" x14ac:dyDescent="0.3">
      <c r="A64" s="208" t="s">
        <v>3570</v>
      </c>
      <c r="B64" s="96"/>
      <c r="C64" s="96"/>
      <c r="D64" s="96"/>
      <c r="E64" s="727"/>
    </row>
    <row r="65" spans="1:6" ht="15.75" thickTop="1" x14ac:dyDescent="0.25">
      <c r="A65" s="728" t="s">
        <v>3553</v>
      </c>
      <c r="B65" s="21">
        <v>45</v>
      </c>
      <c r="C65" s="272">
        <v>0.38135593220338981</v>
      </c>
      <c r="D65" s="21">
        <v>548</v>
      </c>
      <c r="E65" s="736">
        <v>0.33973961562306265</v>
      </c>
      <c r="F65" s="230">
        <v>0</v>
      </c>
    </row>
    <row r="66" spans="1:6" x14ac:dyDescent="0.25">
      <c r="A66" s="44" t="s">
        <v>3554</v>
      </c>
      <c r="B66" s="26">
        <v>73</v>
      </c>
      <c r="C66" s="27">
        <v>0.61864406779661008</v>
      </c>
      <c r="D66" s="26">
        <v>1065</v>
      </c>
      <c r="E66" s="273">
        <v>0.66026038437693746</v>
      </c>
      <c r="F66" s="231">
        <v>35438408.31464</v>
      </c>
    </row>
    <row r="67" spans="1:6" ht="15.75" thickBot="1" x14ac:dyDescent="0.3">
      <c r="A67" s="44" t="s">
        <v>3555</v>
      </c>
      <c r="B67" s="26">
        <v>118</v>
      </c>
      <c r="C67" s="27">
        <v>0.99999999999999989</v>
      </c>
      <c r="D67" s="26">
        <v>1613</v>
      </c>
      <c r="E67" s="273">
        <v>1</v>
      </c>
      <c r="F67" s="231">
        <v>35438408.31464</v>
      </c>
    </row>
    <row r="68" spans="1:6" ht="17.100000000000001" customHeight="1" thickBot="1" x14ac:dyDescent="0.3">
      <c r="A68" s="765" t="s">
        <v>3571</v>
      </c>
      <c r="B68" s="96"/>
      <c r="C68" s="96"/>
      <c r="D68" s="96"/>
      <c r="E68" s="727"/>
    </row>
    <row r="69" spans="1:6" ht="15.75" thickTop="1" x14ac:dyDescent="0.25">
      <c r="A69" s="728" t="s">
        <v>3553</v>
      </c>
      <c r="B69" s="21">
        <v>14</v>
      </c>
      <c r="C69" s="272">
        <v>0.14285714285714288</v>
      </c>
      <c r="D69" s="21">
        <v>476</v>
      </c>
      <c r="E69" s="736">
        <v>0.31192660550458717</v>
      </c>
      <c r="F69" s="230">
        <v>0</v>
      </c>
    </row>
    <row r="70" spans="1:6" x14ac:dyDescent="0.25">
      <c r="A70" s="44" t="s">
        <v>3554</v>
      </c>
      <c r="B70" s="26">
        <v>84</v>
      </c>
      <c r="C70" s="27">
        <v>0.85714285714285721</v>
      </c>
      <c r="D70" s="26">
        <v>1050</v>
      </c>
      <c r="E70" s="273">
        <v>0.68807339449541294</v>
      </c>
      <c r="F70" s="231">
        <v>100023419.437985</v>
      </c>
    </row>
    <row r="71" spans="1:6" ht="15.75" thickBot="1" x14ac:dyDescent="0.3">
      <c r="A71" s="44" t="s">
        <v>3555</v>
      </c>
      <c r="B71" s="26">
        <v>98</v>
      </c>
      <c r="C71" s="27">
        <v>1</v>
      </c>
      <c r="D71" s="26">
        <v>1526</v>
      </c>
      <c r="E71" s="273">
        <v>1</v>
      </c>
      <c r="F71" s="231">
        <v>100023419.437985</v>
      </c>
    </row>
    <row r="72" spans="1:6" ht="17.100000000000001" customHeight="1" thickBot="1" x14ac:dyDescent="0.3">
      <c r="A72" s="766" t="s">
        <v>3572</v>
      </c>
      <c r="B72" s="96"/>
      <c r="C72" s="96"/>
      <c r="D72" s="96"/>
      <c r="E72" s="727"/>
    </row>
    <row r="73" spans="1:6" ht="15.75" thickTop="1" x14ac:dyDescent="0.25">
      <c r="A73" s="728" t="s">
        <v>3553</v>
      </c>
      <c r="B73" s="21">
        <v>198</v>
      </c>
      <c r="C73" s="729">
        <v>0.24029126213592233</v>
      </c>
      <c r="D73" s="21">
        <v>5492</v>
      </c>
      <c r="E73" s="730">
        <v>0.26796779702366436</v>
      </c>
      <c r="F73" s="731">
        <v>0</v>
      </c>
    </row>
    <row r="74" spans="1:6" x14ac:dyDescent="0.25">
      <c r="A74" s="44" t="s">
        <v>3554</v>
      </c>
      <c r="B74" s="26">
        <v>626</v>
      </c>
      <c r="C74" s="733">
        <v>0.75970873786407767</v>
      </c>
      <c r="D74" s="26">
        <v>15003</v>
      </c>
      <c r="E74" s="732">
        <v>0.73203220297633576</v>
      </c>
      <c r="F74" s="734">
        <v>505118279.92788064</v>
      </c>
    </row>
    <row r="75" spans="1:6" x14ac:dyDescent="0.25">
      <c r="A75" s="44" t="s">
        <v>3555</v>
      </c>
      <c r="B75" s="767">
        <v>824</v>
      </c>
      <c r="C75" s="732">
        <v>1</v>
      </c>
      <c r="D75" s="768">
        <v>20495</v>
      </c>
      <c r="E75" s="732">
        <v>1</v>
      </c>
      <c r="F75" s="734">
        <v>505118279.92788064</v>
      </c>
    </row>
    <row r="76" spans="1:6" ht="17.100000000000001" customHeight="1" x14ac:dyDescent="0.25">
      <c r="A76" s="769"/>
      <c r="B76" s="96"/>
      <c r="C76" s="96"/>
      <c r="D76" s="96"/>
      <c r="E76" s="716"/>
    </row>
    <row r="77" spans="1:6" x14ac:dyDescent="0.25">
      <c r="A77" s="770"/>
      <c r="B77" s="96"/>
      <c r="C77" s="96"/>
      <c r="D77" s="96"/>
      <c r="E77" s="716"/>
      <c r="F77" s="298"/>
    </row>
    <row r="78" spans="1:6" x14ac:dyDescent="0.25">
      <c r="A78" s="216"/>
      <c r="B78" s="96"/>
      <c r="C78" s="96"/>
      <c r="D78" s="96"/>
      <c r="E78" s="716"/>
      <c r="F78" s="135"/>
    </row>
    <row r="79" spans="1:6" x14ac:dyDescent="0.25">
      <c r="A79" s="216"/>
      <c r="B79" s="96"/>
      <c r="C79" s="96"/>
      <c r="D79" s="96"/>
      <c r="E79" s="716"/>
      <c r="F79" s="13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F43E-61FA-4A18-A2AC-F934DDEB7C48}">
  <dimension ref="A1:P372"/>
  <sheetViews>
    <sheetView topLeftCell="A5" workbookViewId="0">
      <selection activeCell="I15" sqref="I15"/>
    </sheetView>
  </sheetViews>
  <sheetFormatPr baseColWidth="10" defaultRowHeight="15" x14ac:dyDescent="0.25"/>
  <cols>
    <col min="1" max="1" width="25.7109375" customWidth="1"/>
    <col min="2" max="2" width="15.42578125" style="144" customWidth="1"/>
    <col min="3" max="3" width="16.7109375" style="169" bestFit="1" customWidth="1"/>
    <col min="4" max="4" width="11.42578125" style="96"/>
    <col min="5" max="5" width="16.7109375" style="169" customWidth="1"/>
    <col min="6" max="6" width="16.7109375" style="10" customWidth="1"/>
    <col min="7" max="7" width="15.140625" bestFit="1" customWidth="1"/>
    <col min="8" max="8" width="10.140625" customWidth="1"/>
    <col min="9" max="9" width="8.140625" bestFit="1" customWidth="1"/>
    <col min="10" max="10" width="19.7109375" customWidth="1"/>
    <col min="11" max="11" width="19.140625" bestFit="1" customWidth="1"/>
    <col min="13" max="13" width="8.85546875" customWidth="1"/>
    <col min="14" max="14" width="15.42578125" style="50" bestFit="1" customWidth="1"/>
    <col min="15" max="15" width="9.85546875" customWidth="1"/>
  </cols>
  <sheetData>
    <row r="1" spans="1:14" ht="45.75" customHeight="1" thickTop="1" thickBot="1" x14ac:dyDescent="0.3">
      <c r="A1" s="137" t="s">
        <v>463</v>
      </c>
      <c r="B1" s="11"/>
      <c r="C1" s="138"/>
      <c r="D1" s="139"/>
      <c r="E1" s="138"/>
      <c r="F1" s="140"/>
      <c r="G1" s="141"/>
      <c r="H1" s="142"/>
    </row>
    <row r="2" spans="1:14" ht="15.95" customHeight="1" thickTop="1" thickBot="1" x14ac:dyDescent="0.3">
      <c r="A2" s="143"/>
      <c r="C2" s="145"/>
      <c r="E2" s="145"/>
      <c r="F2" s="146"/>
      <c r="G2" s="147"/>
      <c r="H2" s="148"/>
      <c r="N2" s="149"/>
    </row>
    <row r="3" spans="1:14" ht="45.75" customHeight="1" thickBot="1" x14ac:dyDescent="0.3">
      <c r="A3" s="909" t="s">
        <v>464</v>
      </c>
      <c r="B3" s="910"/>
      <c r="C3" s="8"/>
      <c r="D3" s="9"/>
      <c r="E3" s="8"/>
      <c r="G3" s="10"/>
      <c r="H3" s="142"/>
    </row>
    <row r="4" spans="1:14" ht="15.95" customHeight="1" thickBot="1" x14ac:dyDescent="0.3">
      <c r="A4" s="144"/>
      <c r="B4" s="150"/>
      <c r="C4" s="151"/>
      <c r="D4" s="9"/>
      <c r="E4" s="152"/>
      <c r="F4" s="153"/>
      <c r="G4" s="153"/>
      <c r="H4" s="148"/>
      <c r="N4" s="149"/>
    </row>
    <row r="5" spans="1:14" ht="45.75" customHeight="1" thickBot="1" x14ac:dyDescent="0.3">
      <c r="A5" s="154" t="s">
        <v>2</v>
      </c>
      <c r="B5" s="155" t="s">
        <v>3</v>
      </c>
      <c r="C5" s="156" t="s">
        <v>4</v>
      </c>
      <c r="D5" s="155" t="s">
        <v>5</v>
      </c>
      <c r="E5" s="157" t="s">
        <v>4</v>
      </c>
      <c r="F5" s="158" t="s">
        <v>6</v>
      </c>
      <c r="H5" s="142"/>
    </row>
    <row r="6" spans="1:14" ht="15.95" customHeight="1" thickTop="1" x14ac:dyDescent="0.25">
      <c r="A6" s="20" t="s">
        <v>7</v>
      </c>
      <c r="B6" s="21">
        <v>17</v>
      </c>
      <c r="C6" s="22">
        <f>B6/B$15</f>
        <v>0.1440677966101695</v>
      </c>
      <c r="D6" s="23">
        <v>171</v>
      </c>
      <c r="E6" s="27">
        <f>D6/D$15</f>
        <v>0.10601363918164911</v>
      </c>
      <c r="F6" s="24"/>
      <c r="H6" s="148"/>
    </row>
    <row r="7" spans="1:14" ht="15.95" customHeight="1" x14ac:dyDescent="0.25">
      <c r="A7" s="25" t="s">
        <v>8</v>
      </c>
      <c r="B7" s="26">
        <v>15</v>
      </c>
      <c r="C7" s="27">
        <f>B7/B$15</f>
        <v>0.1271186440677966</v>
      </c>
      <c r="D7" s="28">
        <v>221</v>
      </c>
      <c r="E7" s="27">
        <f>D7/D$15</f>
        <v>0.1370117792932424</v>
      </c>
      <c r="F7" s="29"/>
      <c r="H7" s="148"/>
    </row>
    <row r="8" spans="1:14" ht="15.95" customHeight="1" x14ac:dyDescent="0.25">
      <c r="A8" s="25" t="s">
        <v>9</v>
      </c>
      <c r="B8" s="30">
        <v>13</v>
      </c>
      <c r="C8" s="27">
        <f>B8/B$15</f>
        <v>0.11016949152542373</v>
      </c>
      <c r="D8" s="32">
        <v>156</v>
      </c>
      <c r="E8" s="27">
        <f>D8/D$15</f>
        <v>9.6714197148171116E-2</v>
      </c>
      <c r="F8" s="29"/>
      <c r="H8" s="949"/>
    </row>
    <row r="9" spans="1:14" ht="15.95" customHeight="1" x14ac:dyDescent="0.25">
      <c r="A9" s="950" t="s">
        <v>10</v>
      </c>
      <c r="B9" s="951">
        <f>SUM(B6:B8)</f>
        <v>45</v>
      </c>
      <c r="C9" s="952">
        <f>SUM(C6:C8)</f>
        <v>0.38135593220338981</v>
      </c>
      <c r="D9" s="953">
        <f>SUM(D6:D8)</f>
        <v>548</v>
      </c>
      <c r="E9" s="954">
        <f>SUM(E6:E8)</f>
        <v>0.33973961562306265</v>
      </c>
      <c r="F9" s="955">
        <v>0</v>
      </c>
      <c r="H9" s="148"/>
    </row>
    <row r="10" spans="1:14" ht="15.95" customHeight="1" x14ac:dyDescent="0.25">
      <c r="A10" s="26"/>
      <c r="B10" s="30"/>
      <c r="C10" s="39"/>
      <c r="D10" s="30"/>
      <c r="E10" s="40"/>
      <c r="F10" s="41"/>
      <c r="H10" s="148"/>
      <c r="N10" s="149"/>
    </row>
    <row r="11" spans="1:14" ht="15.95" customHeight="1" x14ac:dyDescent="0.25">
      <c r="A11" s="26" t="s">
        <v>11</v>
      </c>
      <c r="B11" s="30">
        <v>40</v>
      </c>
      <c r="C11" s="27">
        <f>B11/B$15</f>
        <v>0.33898305084745761</v>
      </c>
      <c r="D11" s="32">
        <v>695</v>
      </c>
      <c r="E11" s="27">
        <f>D11/D$15</f>
        <v>0.43087414755114695</v>
      </c>
      <c r="F11" s="927">
        <v>9425524.748449998</v>
      </c>
      <c r="H11" s="148"/>
      <c r="N11" s="149"/>
    </row>
    <row r="12" spans="1:14" ht="15.95" customHeight="1" x14ac:dyDescent="0.25">
      <c r="A12" s="26" t="s">
        <v>12</v>
      </c>
      <c r="B12" s="30">
        <v>33</v>
      </c>
      <c r="C12" s="27">
        <f>B12/B$15</f>
        <v>0.27966101694915252</v>
      </c>
      <c r="D12" s="32">
        <v>370</v>
      </c>
      <c r="E12" s="27">
        <f>D12/D$15</f>
        <v>0.22938623682579046</v>
      </c>
      <c r="F12" s="928">
        <v>26012883.566190001</v>
      </c>
      <c r="H12" s="148"/>
      <c r="N12" s="149"/>
    </row>
    <row r="13" spans="1:14" ht="15.95" customHeight="1" x14ac:dyDescent="0.25">
      <c r="A13" s="950" t="s">
        <v>13</v>
      </c>
      <c r="B13" s="951">
        <f>SUM(B11:B12)</f>
        <v>73</v>
      </c>
      <c r="C13" s="952">
        <f>SUM(C11:C12)</f>
        <v>0.61864406779661008</v>
      </c>
      <c r="D13" s="953">
        <f>SUM(D11:D12)</f>
        <v>1065</v>
      </c>
      <c r="E13" s="954">
        <f>SUM(E11:E12)</f>
        <v>0.66026038437693746</v>
      </c>
      <c r="F13" s="956">
        <f>SUM(F11:F12)</f>
        <v>35438408.31464</v>
      </c>
      <c r="H13" s="148"/>
      <c r="N13" s="149"/>
    </row>
    <row r="14" spans="1:14" ht="15.95" customHeight="1" x14ac:dyDescent="0.25">
      <c r="A14" s="44"/>
      <c r="B14" s="30"/>
      <c r="C14" s="45"/>
      <c r="D14" s="30"/>
      <c r="E14" s="46"/>
      <c r="F14" s="47"/>
      <c r="H14" s="148"/>
      <c r="N14" s="149"/>
    </row>
    <row r="15" spans="1:14" ht="15.95" customHeight="1" x14ac:dyDescent="0.25">
      <c r="A15" s="957" t="s">
        <v>465</v>
      </c>
      <c r="B15" s="951">
        <f>SUM(B9,B13)</f>
        <v>118</v>
      </c>
      <c r="C15" s="952">
        <f>SUM(C9,C13)</f>
        <v>0.99999999999999989</v>
      </c>
      <c r="D15" s="953">
        <f>SUM(D9,D13)</f>
        <v>1613</v>
      </c>
      <c r="E15" s="954">
        <f>SUM(E9,E13)</f>
        <v>1</v>
      </c>
      <c r="F15" s="956">
        <f>F13</f>
        <v>35438408.31464</v>
      </c>
      <c r="H15" s="148"/>
      <c r="N15" s="149"/>
    </row>
    <row r="16" spans="1:14" ht="15" customHeight="1" x14ac:dyDescent="0.25">
      <c r="A16" s="167"/>
      <c r="B16" s="11"/>
      <c r="C16" s="138"/>
      <c r="D16" s="139"/>
      <c r="E16" s="138"/>
      <c r="F16" s="140"/>
      <c r="G16" s="141"/>
      <c r="H16" s="142"/>
    </row>
    <row r="17" spans="1:16" ht="15" customHeight="1" thickBot="1" x14ac:dyDescent="0.3">
      <c r="A17" s="167"/>
      <c r="B17" s="11"/>
      <c r="C17" s="138"/>
      <c r="D17" s="139"/>
      <c r="E17" s="138"/>
      <c r="F17" s="140"/>
      <c r="G17" s="141"/>
      <c r="H17" s="142"/>
    </row>
    <row r="18" spans="1:16" ht="45.75" customHeight="1" thickBot="1" x14ac:dyDescent="0.3">
      <c r="A18" s="168" t="s">
        <v>466</v>
      </c>
      <c r="B18" s="49"/>
      <c r="D18" s="9"/>
    </row>
    <row r="19" spans="1:16" ht="15" customHeight="1" thickTop="1" thickBot="1" x14ac:dyDescent="0.3">
      <c r="A19" s="11"/>
      <c r="B19" s="12"/>
      <c r="D19" s="9"/>
    </row>
    <row r="20" spans="1:16" ht="45.75" customHeight="1" thickTop="1" thickBot="1" x14ac:dyDescent="0.3">
      <c r="A20" s="170" t="s">
        <v>16</v>
      </c>
      <c r="B20" s="12"/>
      <c r="D20" s="9"/>
      <c r="H20" s="905" t="s">
        <v>17</v>
      </c>
      <c r="I20" s="906"/>
    </row>
    <row r="21" spans="1:16" ht="15" customHeight="1" thickTop="1" thickBot="1" x14ac:dyDescent="0.3">
      <c r="A21" s="11"/>
      <c r="B21" s="12"/>
      <c r="D21" s="9"/>
      <c r="E21" s="171"/>
      <c r="F21" s="14"/>
    </row>
    <row r="22" spans="1:16" ht="45.75" customHeight="1" thickTop="1" thickBot="1" x14ac:dyDescent="0.3">
      <c r="A22" s="172" t="s">
        <v>2</v>
      </c>
      <c r="B22" s="173" t="s">
        <v>3</v>
      </c>
      <c r="C22" s="174" t="s">
        <v>4</v>
      </c>
      <c r="D22" s="173" t="s">
        <v>5</v>
      </c>
      <c r="E22" s="175" t="s">
        <v>4</v>
      </c>
      <c r="F22" s="176" t="s">
        <v>6</v>
      </c>
      <c r="G22" s="54"/>
      <c r="H22" s="177" t="s">
        <v>18</v>
      </c>
      <c r="I22" s="178" t="s">
        <v>19</v>
      </c>
      <c r="J22" s="179" t="s">
        <v>20</v>
      </c>
      <c r="K22" s="179" t="s">
        <v>21</v>
      </c>
      <c r="L22" s="179" t="s">
        <v>22</v>
      </c>
      <c r="M22" s="179" t="s">
        <v>23</v>
      </c>
      <c r="N22" s="180" t="s">
        <v>6</v>
      </c>
      <c r="O22" s="179" t="s">
        <v>24</v>
      </c>
      <c r="P22" s="181" t="s">
        <v>25</v>
      </c>
    </row>
    <row r="23" spans="1:16" ht="15" customHeight="1" thickTop="1" x14ac:dyDescent="0.25">
      <c r="A23" s="60" t="s">
        <v>7</v>
      </c>
      <c r="B23" s="60">
        <v>0</v>
      </c>
      <c r="C23" s="61">
        <v>0</v>
      </c>
      <c r="D23" s="62">
        <v>0</v>
      </c>
      <c r="E23" s="61">
        <v>0</v>
      </c>
      <c r="F23" s="63"/>
      <c r="H23" s="64">
        <v>20</v>
      </c>
      <c r="I23" s="65">
        <v>50</v>
      </c>
      <c r="J23" s="65" t="s">
        <v>467</v>
      </c>
      <c r="K23" s="66" t="s">
        <v>468</v>
      </c>
      <c r="L23" s="67" t="s">
        <v>469</v>
      </c>
      <c r="M23" s="67" t="s">
        <v>8</v>
      </c>
      <c r="N23" s="182">
        <v>0</v>
      </c>
      <c r="O23" s="69">
        <v>1951</v>
      </c>
      <c r="P23" s="70">
        <v>47574</v>
      </c>
    </row>
    <row r="24" spans="1:16" ht="15" customHeight="1" x14ac:dyDescent="0.25">
      <c r="A24" s="71" t="s">
        <v>8</v>
      </c>
      <c r="B24" s="71">
        <v>4</v>
      </c>
      <c r="C24" s="72">
        <f>B24/B32</f>
        <v>0.33333333333333331</v>
      </c>
      <c r="D24" s="73">
        <f>SUM(H23:H26)</f>
        <v>67</v>
      </c>
      <c r="E24" s="72">
        <f>D24/D32</f>
        <v>0.44370860927152317</v>
      </c>
      <c r="F24" s="74"/>
      <c r="H24" s="64">
        <v>19</v>
      </c>
      <c r="I24" s="65">
        <v>66</v>
      </c>
      <c r="J24" s="65" t="s">
        <v>470</v>
      </c>
      <c r="K24" s="66" t="s">
        <v>471</v>
      </c>
      <c r="L24" s="67" t="s">
        <v>472</v>
      </c>
      <c r="M24" s="67" t="s">
        <v>8</v>
      </c>
      <c r="N24" s="182">
        <v>0</v>
      </c>
      <c r="O24" s="69">
        <v>2204</v>
      </c>
      <c r="P24" s="70">
        <v>42309</v>
      </c>
    </row>
    <row r="25" spans="1:16" ht="15" customHeight="1" x14ac:dyDescent="0.25">
      <c r="A25" s="71" t="s">
        <v>9</v>
      </c>
      <c r="B25" s="75">
        <v>3</v>
      </c>
      <c r="C25" s="72">
        <f>B25/B32</f>
        <v>0.25</v>
      </c>
      <c r="D25" s="76">
        <f>SUM(H27:H29)</f>
        <v>25</v>
      </c>
      <c r="E25" s="72">
        <f>D25/D32</f>
        <v>0.16556291390728478</v>
      </c>
      <c r="F25" s="74"/>
      <c r="H25" s="64">
        <v>13</v>
      </c>
      <c r="I25" s="65">
        <v>1</v>
      </c>
      <c r="J25" s="65" t="s">
        <v>473</v>
      </c>
      <c r="K25" s="66" t="s">
        <v>474</v>
      </c>
      <c r="L25" s="67" t="s">
        <v>475</v>
      </c>
      <c r="M25" s="67" t="s">
        <v>8</v>
      </c>
      <c r="N25" s="182">
        <v>0</v>
      </c>
      <c r="O25" s="69">
        <v>2205</v>
      </c>
      <c r="P25" s="70">
        <v>43040</v>
      </c>
    </row>
    <row r="26" spans="1:16" ht="15" customHeight="1" x14ac:dyDescent="0.25">
      <c r="A26" s="161" t="s">
        <v>10</v>
      </c>
      <c r="B26" s="183">
        <v>7</v>
      </c>
      <c r="C26" s="163">
        <f>SUM(C24:C25)</f>
        <v>0.58333333333333326</v>
      </c>
      <c r="D26" s="184">
        <f>SUM(D24:D25)</f>
        <v>92</v>
      </c>
      <c r="E26" s="165">
        <f>SUM(E24:E25)</f>
        <v>0.60927152317880795</v>
      </c>
      <c r="F26" s="166">
        <v>0</v>
      </c>
      <c r="H26" s="64">
        <v>15</v>
      </c>
      <c r="I26" s="65">
        <v>48</v>
      </c>
      <c r="J26" s="65" t="s">
        <v>476</v>
      </c>
      <c r="K26" s="66" t="s">
        <v>477</v>
      </c>
      <c r="L26" s="67" t="s">
        <v>478</v>
      </c>
      <c r="M26" s="67" t="s">
        <v>8</v>
      </c>
      <c r="N26" s="182">
        <v>0</v>
      </c>
      <c r="O26" s="69">
        <v>2355</v>
      </c>
      <c r="P26" s="70">
        <v>43862</v>
      </c>
    </row>
    <row r="27" spans="1:16" ht="15" customHeight="1" x14ac:dyDescent="0.25">
      <c r="A27" s="83"/>
      <c r="B27" s="75"/>
      <c r="C27" s="84"/>
      <c r="D27" s="75"/>
      <c r="E27" s="85"/>
      <c r="F27" s="86"/>
      <c r="G27" s="98"/>
      <c r="H27" s="64">
        <v>9</v>
      </c>
      <c r="I27" s="65">
        <v>6450</v>
      </c>
      <c r="J27" s="65" t="s">
        <v>479</v>
      </c>
      <c r="K27" s="66" t="s">
        <v>480</v>
      </c>
      <c r="L27" s="67" t="s">
        <v>481</v>
      </c>
      <c r="M27" s="67" t="s">
        <v>9</v>
      </c>
      <c r="N27" s="182">
        <v>0</v>
      </c>
      <c r="O27" s="69">
        <v>1952</v>
      </c>
      <c r="P27" s="70">
        <v>47757</v>
      </c>
    </row>
    <row r="28" spans="1:16" ht="15" customHeight="1" x14ac:dyDescent="0.25">
      <c r="A28" s="83" t="s">
        <v>11</v>
      </c>
      <c r="B28" s="75">
        <v>3</v>
      </c>
      <c r="C28" s="72">
        <f>B28/B32</f>
        <v>0.25</v>
      </c>
      <c r="D28" s="76">
        <f>SUM(H30:H32)</f>
        <v>37</v>
      </c>
      <c r="E28" s="72">
        <f>D28/D32</f>
        <v>0.24503311258278146</v>
      </c>
      <c r="F28" s="74">
        <f>SUM(N30:N32)</f>
        <v>580407.37528500007</v>
      </c>
      <c r="H28" s="64">
        <v>10</v>
      </c>
      <c r="I28" s="65">
        <v>253</v>
      </c>
      <c r="J28" s="65" t="s">
        <v>470</v>
      </c>
      <c r="K28" s="66" t="s">
        <v>482</v>
      </c>
      <c r="L28" s="67" t="s">
        <v>483</v>
      </c>
      <c r="M28" s="67" t="s">
        <v>9</v>
      </c>
      <c r="N28" s="182">
        <v>0</v>
      </c>
      <c r="O28" s="69">
        <v>2349</v>
      </c>
      <c r="P28" s="70">
        <v>44743</v>
      </c>
    </row>
    <row r="29" spans="1:16" ht="15" customHeight="1" x14ac:dyDescent="0.25">
      <c r="A29" s="83" t="s">
        <v>12</v>
      </c>
      <c r="B29" s="75">
        <v>2</v>
      </c>
      <c r="C29" s="72">
        <f>B29/B32</f>
        <v>0.16666666666666666</v>
      </c>
      <c r="D29" s="76">
        <v>22</v>
      </c>
      <c r="E29" s="72">
        <f>D29/D32</f>
        <v>0.14569536423841059</v>
      </c>
      <c r="F29" s="74">
        <f>SUM(N33:N34)</f>
        <v>1132911.6905499999</v>
      </c>
      <c r="H29" s="64">
        <v>6</v>
      </c>
      <c r="I29" s="65">
        <v>164</v>
      </c>
      <c r="J29" s="65" t="s">
        <v>484</v>
      </c>
      <c r="K29" s="66" t="s">
        <v>485</v>
      </c>
      <c r="L29" s="67" t="s">
        <v>486</v>
      </c>
      <c r="M29" s="67" t="s">
        <v>9</v>
      </c>
      <c r="N29" s="182">
        <v>0</v>
      </c>
      <c r="O29" s="69">
        <v>3331</v>
      </c>
      <c r="P29" s="70">
        <v>47484</v>
      </c>
    </row>
    <row r="30" spans="1:16" ht="15" customHeight="1" x14ac:dyDescent="0.25">
      <c r="A30" s="161" t="s">
        <v>13</v>
      </c>
      <c r="B30" s="183">
        <v>5</v>
      </c>
      <c r="C30" s="163">
        <f>SUM(C28:C29)</f>
        <v>0.41666666666666663</v>
      </c>
      <c r="D30" s="184">
        <f>SUM(D28:D29)</f>
        <v>59</v>
      </c>
      <c r="E30" s="165">
        <f>SUM(E28:E29)</f>
        <v>0.39072847682119205</v>
      </c>
      <c r="F30" s="166">
        <f>SUM(F28:F29)</f>
        <v>1713319.065835</v>
      </c>
      <c r="H30" s="64">
        <v>15</v>
      </c>
      <c r="I30" s="65">
        <v>1272</v>
      </c>
      <c r="J30" s="65" t="s">
        <v>487</v>
      </c>
      <c r="K30" s="66" t="s">
        <v>488</v>
      </c>
      <c r="L30" s="67" t="s">
        <v>489</v>
      </c>
      <c r="M30" s="67" t="s">
        <v>11</v>
      </c>
      <c r="N30" s="182">
        <v>289388.83259000006</v>
      </c>
      <c r="O30" s="69">
        <v>2356</v>
      </c>
      <c r="P30" s="70">
        <v>43955</v>
      </c>
    </row>
    <row r="31" spans="1:16" ht="15" customHeight="1" x14ac:dyDescent="0.25">
      <c r="A31" s="93"/>
      <c r="B31" s="75"/>
      <c r="C31" s="84"/>
      <c r="D31" s="75"/>
      <c r="E31" s="85"/>
      <c r="F31" s="86"/>
      <c r="H31" s="64">
        <v>10</v>
      </c>
      <c r="I31" s="65">
        <v>525</v>
      </c>
      <c r="J31" s="65" t="s">
        <v>490</v>
      </c>
      <c r="K31" s="66" t="s">
        <v>485</v>
      </c>
      <c r="L31" s="67" t="s">
        <v>486</v>
      </c>
      <c r="M31" s="67" t="s">
        <v>11</v>
      </c>
      <c r="N31" s="182">
        <v>97154.380090000006</v>
      </c>
      <c r="O31" s="69">
        <v>3058</v>
      </c>
      <c r="P31" s="70">
        <v>45597</v>
      </c>
    </row>
    <row r="32" spans="1:16" ht="15" customHeight="1" x14ac:dyDescent="0.25">
      <c r="A32" s="161" t="s">
        <v>33</v>
      </c>
      <c r="B32" s="183">
        <v>12</v>
      </c>
      <c r="C32" s="163">
        <f>SUM(C26,C30)</f>
        <v>0.99999999999999989</v>
      </c>
      <c r="D32" s="184">
        <f>SUM(D26,D30)</f>
        <v>151</v>
      </c>
      <c r="E32" s="165">
        <f>SUM(E26,E30)</f>
        <v>1</v>
      </c>
      <c r="F32" s="166">
        <f>F30</f>
        <v>1713319.065835</v>
      </c>
      <c r="G32" s="54"/>
      <c r="H32" s="64">
        <v>12</v>
      </c>
      <c r="I32" s="65">
        <v>2425</v>
      </c>
      <c r="J32" s="65" t="s">
        <v>491</v>
      </c>
      <c r="K32" s="66" t="s">
        <v>488</v>
      </c>
      <c r="L32" s="67" t="s">
        <v>489</v>
      </c>
      <c r="M32" s="67" t="s">
        <v>11</v>
      </c>
      <c r="N32" s="182">
        <v>193864.16260500002</v>
      </c>
      <c r="O32" s="69">
        <v>3332</v>
      </c>
      <c r="P32" s="70">
        <v>47119</v>
      </c>
    </row>
    <row r="33" spans="1:16" x14ac:dyDescent="0.25">
      <c r="B33" s="11"/>
      <c r="C33" s="185"/>
      <c r="E33" s="185"/>
      <c r="F33" s="186"/>
      <c r="H33" s="64">
        <v>10</v>
      </c>
      <c r="I33" s="65">
        <v>140</v>
      </c>
      <c r="J33" s="65" t="s">
        <v>492</v>
      </c>
      <c r="K33" s="66" t="s">
        <v>493</v>
      </c>
      <c r="L33" s="67" t="s">
        <v>494</v>
      </c>
      <c r="M33" s="67" t="s">
        <v>12</v>
      </c>
      <c r="N33" s="182">
        <v>292976.88179499999</v>
      </c>
      <c r="O33" s="69">
        <v>2736</v>
      </c>
      <c r="P33" s="70">
        <v>45292</v>
      </c>
    </row>
    <row r="34" spans="1:16" ht="45.75" customHeight="1" x14ac:dyDescent="0.25">
      <c r="C34" s="185"/>
      <c r="D34" s="98"/>
      <c r="E34" s="130"/>
      <c r="F34" s="120"/>
      <c r="G34" s="98"/>
      <c r="H34" s="64">
        <v>12</v>
      </c>
      <c r="I34" s="65">
        <v>6448</v>
      </c>
      <c r="J34" s="65" t="s">
        <v>479</v>
      </c>
      <c r="K34" s="66" t="s">
        <v>480</v>
      </c>
      <c r="L34" s="67" t="s">
        <v>481</v>
      </c>
      <c r="M34" s="67" t="s">
        <v>12</v>
      </c>
      <c r="N34" s="182">
        <v>839934.80875500001</v>
      </c>
      <c r="O34" s="69">
        <v>3004</v>
      </c>
      <c r="P34" s="70">
        <v>45689</v>
      </c>
    </row>
    <row r="35" spans="1:16" ht="15" customHeight="1" thickBot="1" x14ac:dyDescent="0.3">
      <c r="C35" s="185"/>
      <c r="D35" s="98"/>
      <c r="E35" s="130"/>
      <c r="F35" s="120"/>
      <c r="G35" s="98"/>
      <c r="H35" s="187"/>
      <c r="I35" s="188"/>
      <c r="J35" s="188"/>
      <c r="K35" s="189"/>
      <c r="L35" s="190"/>
      <c r="M35" s="190"/>
      <c r="N35" s="191"/>
      <c r="O35" s="192"/>
      <c r="P35" s="193"/>
    </row>
    <row r="36" spans="1:16" ht="45.75" customHeight="1" thickBot="1" x14ac:dyDescent="0.3">
      <c r="A36" s="168" t="s">
        <v>495</v>
      </c>
      <c r="B36" s="49"/>
      <c r="D36" s="9"/>
      <c r="O36" s="192"/>
    </row>
    <row r="37" spans="1:16" ht="15" customHeight="1" thickTop="1" thickBot="1" x14ac:dyDescent="0.3">
      <c r="A37" s="11"/>
      <c r="B37" s="12"/>
      <c r="D37" s="9"/>
      <c r="O37" s="192"/>
    </row>
    <row r="38" spans="1:16" ht="45.75" customHeight="1" thickTop="1" thickBot="1" x14ac:dyDescent="0.3">
      <c r="A38" s="170" t="s">
        <v>16</v>
      </c>
      <c r="B38" s="12"/>
      <c r="D38" s="9"/>
      <c r="H38" s="905" t="s">
        <v>17</v>
      </c>
      <c r="I38" s="906"/>
      <c r="O38" s="192"/>
    </row>
    <row r="39" spans="1:16" ht="15" customHeight="1" thickTop="1" thickBot="1" x14ac:dyDescent="0.3">
      <c r="A39" s="11"/>
      <c r="B39" s="12"/>
      <c r="D39" s="9"/>
      <c r="E39" s="171"/>
      <c r="F39" s="14"/>
    </row>
    <row r="40" spans="1:16" ht="45.75" customHeight="1" thickTop="1" thickBot="1" x14ac:dyDescent="0.3">
      <c r="A40" s="172" t="s">
        <v>2</v>
      </c>
      <c r="B40" s="173" t="s">
        <v>3</v>
      </c>
      <c r="C40" s="174" t="s">
        <v>4</v>
      </c>
      <c r="D40" s="173" t="s">
        <v>5</v>
      </c>
      <c r="E40" s="175" t="s">
        <v>4</v>
      </c>
      <c r="F40" s="176" t="s">
        <v>6</v>
      </c>
      <c r="G40" s="54"/>
      <c r="H40" s="177" t="s">
        <v>18</v>
      </c>
      <c r="I40" s="178" t="s">
        <v>19</v>
      </c>
      <c r="J40" s="179" t="s">
        <v>20</v>
      </c>
      <c r="K40" s="179" t="s">
        <v>21</v>
      </c>
      <c r="L40" s="179" t="s">
        <v>22</v>
      </c>
      <c r="M40" s="179" t="s">
        <v>23</v>
      </c>
      <c r="N40" s="180" t="s">
        <v>6</v>
      </c>
      <c r="O40" s="179" t="s">
        <v>24</v>
      </c>
      <c r="P40" s="181" t="s">
        <v>25</v>
      </c>
    </row>
    <row r="41" spans="1:16" ht="15" customHeight="1" thickTop="1" x14ac:dyDescent="0.25">
      <c r="A41" s="60" t="s">
        <v>7</v>
      </c>
      <c r="B41" s="60">
        <v>6</v>
      </c>
      <c r="C41" s="61">
        <f>B41/B50</f>
        <v>0.27272727272727271</v>
      </c>
      <c r="D41" s="109">
        <f>SUM(H41:H46)</f>
        <v>20</v>
      </c>
      <c r="E41" s="61">
        <f>D41/D50</f>
        <v>0.145985401459854</v>
      </c>
      <c r="F41" s="63"/>
      <c r="H41" s="194">
        <v>2</v>
      </c>
      <c r="I41" s="65" t="s">
        <v>75</v>
      </c>
      <c r="J41" s="65" t="s">
        <v>75</v>
      </c>
      <c r="K41" s="66" t="s">
        <v>496</v>
      </c>
      <c r="L41" s="65" t="s">
        <v>75</v>
      </c>
      <c r="M41" s="67" t="s">
        <v>7</v>
      </c>
      <c r="N41" s="182">
        <v>0</v>
      </c>
      <c r="O41" s="69">
        <v>1119</v>
      </c>
      <c r="P41" s="70">
        <v>44197</v>
      </c>
    </row>
    <row r="42" spans="1:16" ht="15" customHeight="1" x14ac:dyDescent="0.25">
      <c r="A42" s="71" t="s">
        <v>8</v>
      </c>
      <c r="B42" s="71">
        <v>5</v>
      </c>
      <c r="C42" s="72">
        <f>B42/B50</f>
        <v>0.22727272727272727</v>
      </c>
      <c r="D42" s="110">
        <f>SUM(H47:H51)</f>
        <v>23</v>
      </c>
      <c r="E42" s="72">
        <f>D42/D50</f>
        <v>0.16788321167883211</v>
      </c>
      <c r="F42" s="74"/>
      <c r="H42" s="194">
        <v>2</v>
      </c>
      <c r="I42" s="65" t="s">
        <v>75</v>
      </c>
      <c r="J42" s="65" t="s">
        <v>75</v>
      </c>
      <c r="K42" s="66" t="s">
        <v>496</v>
      </c>
      <c r="L42" s="65" t="s">
        <v>75</v>
      </c>
      <c r="M42" s="67" t="s">
        <v>7</v>
      </c>
      <c r="N42" s="182">
        <v>0</v>
      </c>
      <c r="O42" s="69">
        <v>1119</v>
      </c>
      <c r="P42" s="70">
        <v>44197</v>
      </c>
    </row>
    <row r="43" spans="1:16" ht="15" customHeight="1" x14ac:dyDescent="0.25">
      <c r="A43" s="71" t="s">
        <v>9</v>
      </c>
      <c r="B43" s="75">
        <v>3</v>
      </c>
      <c r="C43" s="72">
        <f>B43/B50</f>
        <v>0.13636363636363635</v>
      </c>
      <c r="D43" s="195">
        <f>SUM(H52:H54)</f>
        <v>24</v>
      </c>
      <c r="E43" s="72">
        <f>D43/D50</f>
        <v>0.17518248175182483</v>
      </c>
      <c r="F43" s="74"/>
      <c r="H43" s="194">
        <v>2</v>
      </c>
      <c r="I43" s="65" t="s">
        <v>75</v>
      </c>
      <c r="J43" s="65" t="s">
        <v>75</v>
      </c>
      <c r="K43" s="66" t="s">
        <v>496</v>
      </c>
      <c r="L43" s="65" t="s">
        <v>75</v>
      </c>
      <c r="M43" s="67" t="s">
        <v>7</v>
      </c>
      <c r="N43" s="182">
        <v>0</v>
      </c>
      <c r="O43" s="69">
        <v>1119</v>
      </c>
      <c r="P43" s="70">
        <v>44197</v>
      </c>
    </row>
    <row r="44" spans="1:16" ht="15" customHeight="1" x14ac:dyDescent="0.25">
      <c r="A44" s="161" t="s">
        <v>10</v>
      </c>
      <c r="B44" s="183">
        <f>SUM(B41:B43)</f>
        <v>14</v>
      </c>
      <c r="C44" s="163">
        <f>SUM(C41:C43)</f>
        <v>0.63636363636363635</v>
      </c>
      <c r="D44" s="196">
        <f>SUM(D41:D43)</f>
        <v>67</v>
      </c>
      <c r="E44" s="165">
        <f>SUM(E41:E43)</f>
        <v>0.48905109489051091</v>
      </c>
      <c r="F44" s="166">
        <v>0</v>
      </c>
      <c r="H44" s="194">
        <v>5</v>
      </c>
      <c r="I44" s="65">
        <v>115</v>
      </c>
      <c r="J44" s="65" t="s">
        <v>497</v>
      </c>
      <c r="K44" s="66" t="s">
        <v>496</v>
      </c>
      <c r="L44" s="67" t="s">
        <v>498</v>
      </c>
      <c r="M44" s="67" t="s">
        <v>7</v>
      </c>
      <c r="N44" s="182">
        <v>0</v>
      </c>
      <c r="O44" s="69">
        <v>1120</v>
      </c>
      <c r="P44" s="70">
        <v>44927</v>
      </c>
    </row>
    <row r="45" spans="1:16" ht="26.25" x14ac:dyDescent="0.25">
      <c r="A45" s="83"/>
      <c r="B45" s="75"/>
      <c r="C45" s="84"/>
      <c r="D45" s="197"/>
      <c r="E45" s="85"/>
      <c r="F45" s="86"/>
      <c r="G45" s="98"/>
      <c r="H45" s="194">
        <v>4</v>
      </c>
      <c r="I45" s="65" t="s">
        <v>75</v>
      </c>
      <c r="J45" s="65" t="s">
        <v>75</v>
      </c>
      <c r="K45" s="66" t="s">
        <v>496</v>
      </c>
      <c r="L45" s="65" t="s">
        <v>75</v>
      </c>
      <c r="M45" s="67" t="s">
        <v>7</v>
      </c>
      <c r="N45" s="182">
        <v>0</v>
      </c>
      <c r="O45" s="69">
        <v>1120</v>
      </c>
      <c r="P45" s="70">
        <v>44927</v>
      </c>
    </row>
    <row r="46" spans="1:16" ht="15" customHeight="1" x14ac:dyDescent="0.25">
      <c r="A46" s="83" t="s">
        <v>11</v>
      </c>
      <c r="B46" s="75">
        <v>5</v>
      </c>
      <c r="C46" s="72">
        <f>B46/B50</f>
        <v>0.22727272727272727</v>
      </c>
      <c r="D46" s="195">
        <f>SUM(H55:H59)</f>
        <v>54</v>
      </c>
      <c r="E46" s="72">
        <f>D46/D50</f>
        <v>0.39416058394160586</v>
      </c>
      <c r="F46" s="74">
        <f>SUM(N55:N59)</f>
        <v>537117.69614500005</v>
      </c>
      <c r="H46" s="194">
        <v>5</v>
      </c>
      <c r="I46" s="65">
        <v>116</v>
      </c>
      <c r="J46" s="65" t="s">
        <v>499</v>
      </c>
      <c r="K46" s="66" t="s">
        <v>496</v>
      </c>
      <c r="L46" s="67" t="s">
        <v>500</v>
      </c>
      <c r="M46" s="67" t="s">
        <v>7</v>
      </c>
      <c r="N46" s="182">
        <v>0</v>
      </c>
      <c r="O46" s="69">
        <v>1120</v>
      </c>
      <c r="P46" s="70">
        <v>44927</v>
      </c>
    </row>
    <row r="47" spans="1:16" ht="26.25" x14ac:dyDescent="0.25">
      <c r="A47" s="83" t="s">
        <v>12</v>
      </c>
      <c r="B47" s="75">
        <v>3</v>
      </c>
      <c r="C47" s="72">
        <f>B47/B50</f>
        <v>0.13636363636363635</v>
      </c>
      <c r="D47" s="195">
        <f>SUM(H60:H62)</f>
        <v>16</v>
      </c>
      <c r="E47" s="72">
        <f>D47/D50</f>
        <v>0.11678832116788321</v>
      </c>
      <c r="F47" s="74">
        <f>SUM(N60:N62)</f>
        <v>1441180.0194700002</v>
      </c>
      <c r="H47" s="194">
        <v>2</v>
      </c>
      <c r="I47" s="65" t="s">
        <v>75</v>
      </c>
      <c r="J47" s="65" t="s">
        <v>75</v>
      </c>
      <c r="K47" s="66" t="s">
        <v>496</v>
      </c>
      <c r="L47" s="65" t="s">
        <v>75</v>
      </c>
      <c r="M47" s="67" t="s">
        <v>8</v>
      </c>
      <c r="N47" s="182">
        <v>0</v>
      </c>
      <c r="O47" s="69">
        <v>1119</v>
      </c>
      <c r="P47" s="70">
        <v>44197</v>
      </c>
    </row>
    <row r="48" spans="1:16" ht="15" customHeight="1" x14ac:dyDescent="0.25">
      <c r="A48" s="161" t="s">
        <v>13</v>
      </c>
      <c r="B48" s="183">
        <f>SUM(B46:B47)</f>
        <v>8</v>
      </c>
      <c r="C48" s="163">
        <f>SUM(C46:C47)</f>
        <v>0.36363636363636365</v>
      </c>
      <c r="D48" s="196">
        <f>SUM(D46:D47)</f>
        <v>70</v>
      </c>
      <c r="E48" s="165">
        <f>SUM(E46:E47)</f>
        <v>0.51094890510948909</v>
      </c>
      <c r="F48" s="166">
        <f>SUM(F46:F47)</f>
        <v>1978297.7156150001</v>
      </c>
      <c r="H48" s="194">
        <v>1</v>
      </c>
      <c r="I48" s="65" t="s">
        <v>75</v>
      </c>
      <c r="J48" s="65" t="s">
        <v>75</v>
      </c>
      <c r="K48" s="66" t="s">
        <v>496</v>
      </c>
      <c r="L48" s="65" t="s">
        <v>75</v>
      </c>
      <c r="M48" s="67" t="s">
        <v>8</v>
      </c>
      <c r="N48" s="182">
        <v>0</v>
      </c>
      <c r="O48" s="69">
        <v>1119</v>
      </c>
      <c r="P48" s="70">
        <v>44197</v>
      </c>
    </row>
    <row r="49" spans="1:16" ht="15" customHeight="1" x14ac:dyDescent="0.25">
      <c r="A49" s="93"/>
      <c r="B49" s="75"/>
      <c r="C49" s="84"/>
      <c r="D49" s="197"/>
      <c r="E49" s="85"/>
      <c r="F49" s="86"/>
      <c r="H49" s="194">
        <v>5</v>
      </c>
      <c r="I49" s="65">
        <v>101</v>
      </c>
      <c r="J49" s="65" t="s">
        <v>497</v>
      </c>
      <c r="K49" s="66" t="s">
        <v>496</v>
      </c>
      <c r="L49" s="67" t="s">
        <v>498</v>
      </c>
      <c r="M49" s="67" t="s">
        <v>8</v>
      </c>
      <c r="N49" s="182">
        <v>0</v>
      </c>
      <c r="O49" s="69">
        <v>1120</v>
      </c>
      <c r="P49" s="70">
        <v>44927</v>
      </c>
    </row>
    <row r="50" spans="1:16" x14ac:dyDescent="0.25">
      <c r="A50" s="161" t="s">
        <v>33</v>
      </c>
      <c r="B50" s="183">
        <f>SUM(B44,B48)</f>
        <v>22</v>
      </c>
      <c r="C50" s="163">
        <f>SUM(C44,C48)</f>
        <v>1</v>
      </c>
      <c r="D50" s="196">
        <f>SUM(D44,D48)</f>
        <v>137</v>
      </c>
      <c r="E50" s="165">
        <f>SUM(E44,E48)</f>
        <v>1</v>
      </c>
      <c r="F50" s="166">
        <f>F48</f>
        <v>1978297.7156150001</v>
      </c>
      <c r="G50" s="54"/>
      <c r="H50" s="194">
        <v>10</v>
      </c>
      <c r="I50" s="65">
        <v>105</v>
      </c>
      <c r="J50" s="65" t="s">
        <v>497</v>
      </c>
      <c r="K50" s="66" t="s">
        <v>496</v>
      </c>
      <c r="L50" s="67" t="s">
        <v>498</v>
      </c>
      <c r="M50" s="67" t="s">
        <v>8</v>
      </c>
      <c r="N50" s="182">
        <v>0</v>
      </c>
      <c r="O50" s="69">
        <v>1120</v>
      </c>
      <c r="P50" s="70">
        <v>44927</v>
      </c>
    </row>
    <row r="51" spans="1:16" x14ac:dyDescent="0.25">
      <c r="C51" s="185"/>
      <c r="D51" s="198"/>
      <c r="E51" s="199"/>
      <c r="F51" s="200"/>
      <c r="G51" s="98"/>
      <c r="H51" s="194">
        <v>5</v>
      </c>
      <c r="I51" s="65">
        <v>173</v>
      </c>
      <c r="J51" s="65" t="s">
        <v>501</v>
      </c>
      <c r="K51" s="66" t="s">
        <v>496</v>
      </c>
      <c r="L51" s="67" t="s">
        <v>502</v>
      </c>
      <c r="M51" s="67" t="s">
        <v>8</v>
      </c>
      <c r="N51" s="182">
        <v>0</v>
      </c>
      <c r="O51" s="69">
        <v>1727</v>
      </c>
      <c r="P51" s="70">
        <v>47665</v>
      </c>
    </row>
    <row r="52" spans="1:16" x14ac:dyDescent="0.25">
      <c r="C52" s="185"/>
      <c r="D52" s="98"/>
      <c r="E52" s="130"/>
      <c r="F52" s="120"/>
      <c r="G52" s="98"/>
      <c r="H52" s="194">
        <v>15</v>
      </c>
      <c r="I52" s="65">
        <v>120</v>
      </c>
      <c r="J52" s="65" t="s">
        <v>499</v>
      </c>
      <c r="K52" s="66" t="s">
        <v>496</v>
      </c>
      <c r="L52" s="67" t="s">
        <v>500</v>
      </c>
      <c r="M52" s="67" t="s">
        <v>9</v>
      </c>
      <c r="N52" s="182">
        <v>0</v>
      </c>
      <c r="O52" s="69">
        <v>1120</v>
      </c>
      <c r="P52" s="70">
        <v>44927</v>
      </c>
    </row>
    <row r="53" spans="1:16" ht="26.25" x14ac:dyDescent="0.25">
      <c r="C53" s="185"/>
      <c r="D53" s="98"/>
      <c r="E53" s="130"/>
      <c r="F53" s="120"/>
      <c r="G53" s="98"/>
      <c r="H53" s="194">
        <v>4</v>
      </c>
      <c r="I53" s="65" t="s">
        <v>75</v>
      </c>
      <c r="J53" s="65" t="s">
        <v>75</v>
      </c>
      <c r="K53" s="66" t="s">
        <v>496</v>
      </c>
      <c r="L53" s="65" t="s">
        <v>75</v>
      </c>
      <c r="M53" s="67" t="s">
        <v>9</v>
      </c>
      <c r="N53" s="182">
        <v>0</v>
      </c>
      <c r="O53" s="69">
        <v>1727</v>
      </c>
      <c r="P53" s="70">
        <v>47665</v>
      </c>
    </row>
    <row r="54" spans="1:16" ht="15" customHeight="1" x14ac:dyDescent="0.25">
      <c r="C54" s="185"/>
      <c r="D54" s="98"/>
      <c r="E54" s="130"/>
      <c r="F54" s="120"/>
      <c r="G54" s="98"/>
      <c r="H54" s="194">
        <v>5</v>
      </c>
      <c r="I54" s="65">
        <v>68</v>
      </c>
      <c r="J54" s="65" t="s">
        <v>185</v>
      </c>
      <c r="K54" s="66" t="s">
        <v>496</v>
      </c>
      <c r="L54" s="67" t="s">
        <v>503</v>
      </c>
      <c r="M54" s="67" t="s">
        <v>9</v>
      </c>
      <c r="N54" s="182">
        <v>0</v>
      </c>
      <c r="O54" s="69">
        <v>1727</v>
      </c>
      <c r="P54" s="70">
        <v>47665</v>
      </c>
    </row>
    <row r="55" spans="1:16" ht="26.25" x14ac:dyDescent="0.25">
      <c r="C55" s="185"/>
      <c r="D55" s="98"/>
      <c r="E55" s="130"/>
      <c r="F55" s="120"/>
      <c r="G55" s="98"/>
      <c r="H55" s="194">
        <v>2</v>
      </c>
      <c r="I55" s="65" t="s">
        <v>75</v>
      </c>
      <c r="J55" s="65" t="s">
        <v>75</v>
      </c>
      <c r="K55" s="66" t="s">
        <v>496</v>
      </c>
      <c r="L55" s="65" t="s">
        <v>75</v>
      </c>
      <c r="M55" s="67" t="s">
        <v>11</v>
      </c>
      <c r="N55" s="182">
        <v>44952.107749999996</v>
      </c>
      <c r="O55" s="69">
        <v>1119</v>
      </c>
      <c r="P55" s="70">
        <v>44197</v>
      </c>
    </row>
    <row r="56" spans="1:16" ht="15" customHeight="1" x14ac:dyDescent="0.25">
      <c r="C56" s="185"/>
      <c r="D56" s="98"/>
      <c r="E56" s="130"/>
      <c r="F56" s="120"/>
      <c r="G56" s="98"/>
      <c r="H56" s="194">
        <v>15</v>
      </c>
      <c r="I56" s="65">
        <v>114</v>
      </c>
      <c r="J56" s="65" t="s">
        <v>499</v>
      </c>
      <c r="K56" s="66" t="s">
        <v>496</v>
      </c>
      <c r="L56" s="67" t="s">
        <v>500</v>
      </c>
      <c r="M56" s="67" t="s">
        <v>11</v>
      </c>
      <c r="N56" s="182">
        <v>39456.97481</v>
      </c>
      <c r="O56" s="69">
        <v>1120</v>
      </c>
      <c r="P56" s="70">
        <v>44927</v>
      </c>
    </row>
    <row r="57" spans="1:16" x14ac:dyDescent="0.25">
      <c r="C57" s="185"/>
      <c r="D57" s="98"/>
      <c r="E57" s="130"/>
      <c r="F57" s="120"/>
      <c r="G57" s="98"/>
      <c r="H57" s="194">
        <v>7</v>
      </c>
      <c r="I57" s="65">
        <v>70</v>
      </c>
      <c r="J57" s="65" t="s">
        <v>185</v>
      </c>
      <c r="K57" s="66" t="s">
        <v>496</v>
      </c>
      <c r="L57" s="67" t="s">
        <v>503</v>
      </c>
      <c r="M57" s="67" t="s">
        <v>11</v>
      </c>
      <c r="N57" s="182">
        <v>20854.175845000002</v>
      </c>
      <c r="O57" s="69">
        <v>1727</v>
      </c>
      <c r="P57" s="70">
        <v>47665</v>
      </c>
    </row>
    <row r="58" spans="1:16" ht="26.25" x14ac:dyDescent="0.25">
      <c r="C58" s="185"/>
      <c r="D58" s="98"/>
      <c r="E58" s="130"/>
      <c r="F58" s="120"/>
      <c r="G58" s="98"/>
      <c r="H58" s="194">
        <v>15</v>
      </c>
      <c r="I58" s="65">
        <v>155</v>
      </c>
      <c r="J58" s="65" t="s">
        <v>504</v>
      </c>
      <c r="K58" s="66" t="s">
        <v>496</v>
      </c>
      <c r="L58" s="67" t="s">
        <v>505</v>
      </c>
      <c r="M58" s="67" t="s">
        <v>11</v>
      </c>
      <c r="N58" s="182">
        <v>128211.08137</v>
      </c>
      <c r="O58" s="69">
        <v>2256</v>
      </c>
      <c r="P58" s="70">
        <v>42309</v>
      </c>
    </row>
    <row r="59" spans="1:16" ht="15" customHeight="1" x14ac:dyDescent="0.25">
      <c r="C59" s="185"/>
      <c r="D59" s="98"/>
      <c r="E59" s="130"/>
      <c r="F59" s="120"/>
      <c r="G59" s="98"/>
      <c r="H59" s="194">
        <v>15</v>
      </c>
      <c r="I59" s="65">
        <v>157</v>
      </c>
      <c r="J59" s="65" t="s">
        <v>504</v>
      </c>
      <c r="K59" s="66" t="s">
        <v>496</v>
      </c>
      <c r="L59" s="67" t="s">
        <v>505</v>
      </c>
      <c r="M59" s="67" t="s">
        <v>11</v>
      </c>
      <c r="N59" s="182">
        <v>303643.35637000005</v>
      </c>
      <c r="O59" s="69">
        <v>2256</v>
      </c>
      <c r="P59" s="70">
        <v>42309</v>
      </c>
    </row>
    <row r="60" spans="1:16" ht="15" customHeight="1" x14ac:dyDescent="0.25">
      <c r="C60" s="185"/>
      <c r="D60" s="98"/>
      <c r="E60" s="130"/>
      <c r="F60" s="120"/>
      <c r="G60" s="98"/>
      <c r="H60" s="194">
        <v>5</v>
      </c>
      <c r="I60" s="65">
        <v>133</v>
      </c>
      <c r="J60" s="65" t="s">
        <v>497</v>
      </c>
      <c r="K60" s="66" t="s">
        <v>496</v>
      </c>
      <c r="L60" s="67" t="s">
        <v>498</v>
      </c>
      <c r="M60" s="67" t="s">
        <v>12</v>
      </c>
      <c r="N60" s="182">
        <v>769670.81934500008</v>
      </c>
      <c r="O60" s="69">
        <v>1119</v>
      </c>
      <c r="P60" s="70">
        <v>44197</v>
      </c>
    </row>
    <row r="61" spans="1:16" x14ac:dyDescent="0.25">
      <c r="C61" s="185"/>
      <c r="D61" s="98"/>
      <c r="E61" s="130"/>
      <c r="F61" s="120"/>
      <c r="G61" s="98"/>
      <c r="H61" s="194">
        <v>5</v>
      </c>
      <c r="I61" s="65">
        <v>118</v>
      </c>
      <c r="J61" s="65" t="s">
        <v>499</v>
      </c>
      <c r="K61" s="66" t="s">
        <v>496</v>
      </c>
      <c r="L61" s="67" t="s">
        <v>500</v>
      </c>
      <c r="M61" s="67" t="s">
        <v>12</v>
      </c>
      <c r="N61" s="182">
        <v>519705.36859500007</v>
      </c>
      <c r="O61" s="69">
        <v>1120</v>
      </c>
      <c r="P61" s="70">
        <v>44927</v>
      </c>
    </row>
    <row r="62" spans="1:16" x14ac:dyDescent="0.25">
      <c r="C62" s="185"/>
      <c r="D62" s="98"/>
      <c r="E62" s="130"/>
      <c r="F62" s="120"/>
      <c r="G62" s="98"/>
      <c r="H62" s="194">
        <v>6</v>
      </c>
      <c r="I62" s="65">
        <v>183</v>
      </c>
      <c r="J62" s="65" t="s">
        <v>501</v>
      </c>
      <c r="K62" s="66" t="s">
        <v>496</v>
      </c>
      <c r="L62" s="67" t="s">
        <v>502</v>
      </c>
      <c r="M62" s="67" t="s">
        <v>12</v>
      </c>
      <c r="N62" s="182">
        <v>151803.83153000002</v>
      </c>
      <c r="O62" s="69">
        <v>1727</v>
      </c>
      <c r="P62" s="70">
        <v>47665</v>
      </c>
    </row>
    <row r="63" spans="1:16" ht="15.75" thickBot="1" x14ac:dyDescent="0.3">
      <c r="C63" s="185"/>
      <c r="D63" s="98"/>
      <c r="E63" s="130"/>
      <c r="F63" s="120"/>
      <c r="G63" s="98"/>
      <c r="H63" s="201"/>
      <c r="I63" s="188"/>
      <c r="J63" s="188"/>
      <c r="K63" s="189"/>
      <c r="L63" s="190"/>
      <c r="M63" s="190"/>
      <c r="N63" s="191"/>
      <c r="O63" s="192"/>
      <c r="P63" s="193"/>
    </row>
    <row r="64" spans="1:16" ht="45.75" customHeight="1" thickBot="1" x14ac:dyDescent="0.3">
      <c r="A64" s="168" t="s">
        <v>506</v>
      </c>
      <c r="B64" s="49"/>
      <c r="D64" s="9"/>
      <c r="H64" s="202"/>
    </row>
    <row r="65" spans="1:16" ht="16.5" thickTop="1" thickBot="1" x14ac:dyDescent="0.3">
      <c r="A65" s="203"/>
      <c r="B65" s="12"/>
      <c r="C65" s="171"/>
      <c r="D65" s="9"/>
      <c r="E65" s="171"/>
      <c r="F65" s="14"/>
      <c r="H65" s="202"/>
      <c r="N65" s="204"/>
    </row>
    <row r="66" spans="1:16" ht="45.75" customHeight="1" thickTop="1" thickBot="1" x14ac:dyDescent="0.3">
      <c r="A66" s="170" t="s">
        <v>16</v>
      </c>
      <c r="B66" s="12"/>
      <c r="C66" s="171"/>
      <c r="D66" s="9"/>
      <c r="E66" s="171"/>
      <c r="F66" s="14"/>
      <c r="H66" s="905" t="s">
        <v>507</v>
      </c>
      <c r="I66" s="906"/>
      <c r="N66" s="204"/>
    </row>
    <row r="67" spans="1:16" ht="15" customHeight="1" thickTop="1" thickBot="1" x14ac:dyDescent="0.3">
      <c r="A67" s="11"/>
      <c r="B67" s="12"/>
      <c r="D67" s="9"/>
      <c r="E67" s="171"/>
      <c r="F67" s="14"/>
    </row>
    <row r="68" spans="1:16" ht="45.75" customHeight="1" thickTop="1" thickBot="1" x14ac:dyDescent="0.3">
      <c r="A68" s="172" t="s">
        <v>2</v>
      </c>
      <c r="B68" s="173" t="s">
        <v>3</v>
      </c>
      <c r="C68" s="174" t="s">
        <v>4</v>
      </c>
      <c r="D68" s="173" t="s">
        <v>5</v>
      </c>
      <c r="E68" s="175" t="s">
        <v>4</v>
      </c>
      <c r="F68" s="176" t="s">
        <v>6</v>
      </c>
      <c r="G68" s="54"/>
      <c r="H68" s="205" t="s">
        <v>18</v>
      </c>
      <c r="I68" s="178" t="s">
        <v>19</v>
      </c>
      <c r="J68" s="179" t="s">
        <v>20</v>
      </c>
      <c r="K68" s="179" t="s">
        <v>21</v>
      </c>
      <c r="L68" s="179" t="s">
        <v>22</v>
      </c>
      <c r="M68" s="179" t="s">
        <v>23</v>
      </c>
      <c r="N68" s="180" t="s">
        <v>6</v>
      </c>
      <c r="O68" s="179" t="s">
        <v>24</v>
      </c>
      <c r="P68" s="181" t="s">
        <v>25</v>
      </c>
    </row>
    <row r="69" spans="1:16" ht="15" customHeight="1" thickTop="1" x14ac:dyDescent="0.25">
      <c r="A69" s="60" t="s">
        <v>7</v>
      </c>
      <c r="B69" s="60">
        <v>5</v>
      </c>
      <c r="C69" s="112">
        <f>B70/B78</f>
        <v>0.17857142857142858</v>
      </c>
      <c r="D69" s="109">
        <f>SUM(H69:H73)</f>
        <v>68</v>
      </c>
      <c r="E69" s="61">
        <f>D69/D78</f>
        <v>0.14468085106382977</v>
      </c>
      <c r="F69" s="63"/>
      <c r="H69" s="64">
        <v>6</v>
      </c>
      <c r="I69" s="65">
        <v>360</v>
      </c>
      <c r="J69" s="65" t="s">
        <v>508</v>
      </c>
      <c r="K69" s="66" t="s">
        <v>509</v>
      </c>
      <c r="L69" s="67" t="s">
        <v>510</v>
      </c>
      <c r="M69" s="67" t="s">
        <v>7</v>
      </c>
      <c r="N69" s="68">
        <v>0</v>
      </c>
      <c r="O69" s="69">
        <v>1034</v>
      </c>
      <c r="P69" s="70">
        <v>44166</v>
      </c>
    </row>
    <row r="70" spans="1:16" ht="15" customHeight="1" x14ac:dyDescent="0.25">
      <c r="A70" s="71" t="s">
        <v>8</v>
      </c>
      <c r="B70" s="71">
        <v>5</v>
      </c>
      <c r="C70" s="72">
        <f>B70/B78</f>
        <v>0.17857142857142858</v>
      </c>
      <c r="D70" s="110">
        <f>SUM(H74:H78)</f>
        <v>118</v>
      </c>
      <c r="E70" s="72">
        <f>D70/D78</f>
        <v>0.25106382978723402</v>
      </c>
      <c r="F70" s="74"/>
      <c r="H70" s="64">
        <v>6</v>
      </c>
      <c r="I70" s="65">
        <v>400</v>
      </c>
      <c r="J70" s="65" t="s">
        <v>508</v>
      </c>
      <c r="K70" s="66" t="s">
        <v>509</v>
      </c>
      <c r="L70" s="67" t="s">
        <v>510</v>
      </c>
      <c r="M70" s="67" t="s">
        <v>7</v>
      </c>
      <c r="N70" s="68">
        <v>0</v>
      </c>
      <c r="O70" s="69">
        <v>1034</v>
      </c>
      <c r="P70" s="70">
        <v>44166</v>
      </c>
    </row>
    <row r="71" spans="1:16" ht="15" customHeight="1" x14ac:dyDescent="0.25">
      <c r="A71" s="71" t="s">
        <v>9</v>
      </c>
      <c r="B71" s="75">
        <v>2</v>
      </c>
      <c r="C71" s="112">
        <f>B71/B78</f>
        <v>7.1428571428571425E-2</v>
      </c>
      <c r="D71" s="111">
        <f>SUM(H79:H80)</f>
        <v>40</v>
      </c>
      <c r="E71" s="112">
        <f>D71/D78</f>
        <v>8.5106382978723402E-2</v>
      </c>
      <c r="F71" s="74"/>
      <c r="H71" s="64">
        <v>6</v>
      </c>
      <c r="I71" s="65">
        <v>430</v>
      </c>
      <c r="J71" s="65" t="s">
        <v>511</v>
      </c>
      <c r="K71" s="66" t="s">
        <v>509</v>
      </c>
      <c r="L71" s="67" t="s">
        <v>512</v>
      </c>
      <c r="M71" s="67" t="s">
        <v>7</v>
      </c>
      <c r="N71" s="68">
        <v>0</v>
      </c>
      <c r="O71" s="69">
        <v>1034</v>
      </c>
      <c r="P71" s="70">
        <v>44166</v>
      </c>
    </row>
    <row r="72" spans="1:16" ht="15" customHeight="1" x14ac:dyDescent="0.25">
      <c r="A72" s="161" t="s">
        <v>10</v>
      </c>
      <c r="B72" s="183">
        <f>SUM(B69:B71)</f>
        <v>12</v>
      </c>
      <c r="C72" s="163">
        <f>SUM(C69:C71)</f>
        <v>0.4285714285714286</v>
      </c>
      <c r="D72" s="164">
        <f>SUM(D69:D71)</f>
        <v>226</v>
      </c>
      <c r="E72" s="165">
        <f>SUM(E69:E71)</f>
        <v>0.48085106382978721</v>
      </c>
      <c r="F72" s="166">
        <v>0</v>
      </c>
      <c r="H72" s="64">
        <v>6</v>
      </c>
      <c r="I72" s="65">
        <v>446</v>
      </c>
      <c r="J72" s="65" t="s">
        <v>511</v>
      </c>
      <c r="K72" s="66" t="s">
        <v>509</v>
      </c>
      <c r="L72" s="67" t="s">
        <v>512</v>
      </c>
      <c r="M72" s="67" t="s">
        <v>7</v>
      </c>
      <c r="N72" s="68">
        <v>0</v>
      </c>
      <c r="O72" s="69">
        <v>1034</v>
      </c>
      <c r="P72" s="70">
        <v>44166</v>
      </c>
    </row>
    <row r="73" spans="1:16" ht="15" customHeight="1" x14ac:dyDescent="0.25">
      <c r="A73" s="83"/>
      <c r="B73" s="75"/>
      <c r="C73" s="128"/>
      <c r="D73" s="197"/>
      <c r="E73" s="85"/>
      <c r="F73" s="86"/>
      <c r="G73" s="98"/>
      <c r="H73" s="64">
        <v>44</v>
      </c>
      <c r="I73" s="65">
        <v>20</v>
      </c>
      <c r="J73" s="65" t="s">
        <v>513</v>
      </c>
      <c r="K73" s="66" t="s">
        <v>514</v>
      </c>
      <c r="L73" s="67" t="s">
        <v>515</v>
      </c>
      <c r="M73" s="67" t="s">
        <v>7</v>
      </c>
      <c r="N73" s="68">
        <v>0</v>
      </c>
      <c r="O73" s="69">
        <v>1954</v>
      </c>
      <c r="P73" s="70">
        <v>42795</v>
      </c>
    </row>
    <row r="74" spans="1:16" ht="15" customHeight="1" x14ac:dyDescent="0.25">
      <c r="A74" s="83" t="s">
        <v>11</v>
      </c>
      <c r="B74" s="75">
        <v>8</v>
      </c>
      <c r="C74" s="72">
        <f>B74/B78</f>
        <v>0.2857142857142857</v>
      </c>
      <c r="D74" s="195">
        <f>SUM(H81:H88)</f>
        <v>156</v>
      </c>
      <c r="E74" s="72">
        <f>D74/D78</f>
        <v>0.33191489361702126</v>
      </c>
      <c r="F74" s="74">
        <f>SUM(N81:N88)</f>
        <v>2430295.9001150005</v>
      </c>
      <c r="H74" s="64">
        <v>15</v>
      </c>
      <c r="I74" s="65">
        <v>585</v>
      </c>
      <c r="J74" s="65" t="s">
        <v>516</v>
      </c>
      <c r="K74" s="66" t="s">
        <v>509</v>
      </c>
      <c r="L74" s="67" t="s">
        <v>517</v>
      </c>
      <c r="M74" s="67" t="s">
        <v>8</v>
      </c>
      <c r="N74" s="68">
        <v>0</v>
      </c>
      <c r="O74" s="69">
        <v>1452</v>
      </c>
      <c r="P74" s="70">
        <v>42887</v>
      </c>
    </row>
    <row r="75" spans="1:16" ht="15" customHeight="1" x14ac:dyDescent="0.25">
      <c r="A75" s="83" t="s">
        <v>12</v>
      </c>
      <c r="B75" s="75">
        <v>8</v>
      </c>
      <c r="C75" s="72">
        <f>B75/B78</f>
        <v>0.2857142857142857</v>
      </c>
      <c r="D75" s="195">
        <f>SUM(H89:H96)</f>
        <v>88</v>
      </c>
      <c r="E75" s="72">
        <f>D75/D78</f>
        <v>0.18723404255319148</v>
      </c>
      <c r="F75" s="74">
        <f>SUM(N89:N96)</f>
        <v>6878542.7162300004</v>
      </c>
      <c r="H75" s="64">
        <v>43</v>
      </c>
      <c r="I75" s="65">
        <v>770</v>
      </c>
      <c r="J75" s="65" t="s">
        <v>518</v>
      </c>
      <c r="K75" s="66" t="s">
        <v>509</v>
      </c>
      <c r="L75" s="67" t="s">
        <v>519</v>
      </c>
      <c r="M75" s="67" t="s">
        <v>8</v>
      </c>
      <c r="N75" s="68">
        <v>0</v>
      </c>
      <c r="O75" s="69">
        <v>1957</v>
      </c>
      <c r="P75" s="70">
        <v>42339</v>
      </c>
    </row>
    <row r="76" spans="1:16" ht="15" customHeight="1" x14ac:dyDescent="0.25">
      <c r="A76" s="161" t="s">
        <v>13</v>
      </c>
      <c r="B76" s="162">
        <f>SUM(B74:B75)</f>
        <v>16</v>
      </c>
      <c r="C76" s="206">
        <f>SUM(C74:C75)</f>
        <v>0.5714285714285714</v>
      </c>
      <c r="D76" s="164">
        <f>SUM(D74:D75)</f>
        <v>244</v>
      </c>
      <c r="E76" s="165">
        <f>SUM(E74:E75)</f>
        <v>0.51914893617021274</v>
      </c>
      <c r="F76" s="166">
        <f>SUM(F74:F75)</f>
        <v>9308838.6163450014</v>
      </c>
      <c r="H76" s="64">
        <v>30</v>
      </c>
      <c r="I76" s="65">
        <v>155</v>
      </c>
      <c r="J76" s="65" t="s">
        <v>520</v>
      </c>
      <c r="K76" s="66" t="s">
        <v>521</v>
      </c>
      <c r="L76" s="67" t="s">
        <v>522</v>
      </c>
      <c r="M76" s="67" t="s">
        <v>8</v>
      </c>
      <c r="N76" s="68">
        <v>0</v>
      </c>
      <c r="O76" s="69">
        <v>2208</v>
      </c>
      <c r="P76" s="70">
        <v>43617</v>
      </c>
    </row>
    <row r="77" spans="1:16" ht="15" customHeight="1" x14ac:dyDescent="0.25">
      <c r="A77" s="93"/>
      <c r="B77" s="114"/>
      <c r="C77" s="84"/>
      <c r="D77" s="197"/>
      <c r="E77" s="85"/>
      <c r="F77" s="86"/>
      <c r="H77" s="64">
        <v>20</v>
      </c>
      <c r="I77" s="65">
        <v>10420</v>
      </c>
      <c r="J77" s="65" t="s">
        <v>523</v>
      </c>
      <c r="K77" s="66" t="s">
        <v>509</v>
      </c>
      <c r="L77" s="67" t="s">
        <v>524</v>
      </c>
      <c r="M77" s="67" t="s">
        <v>8</v>
      </c>
      <c r="N77" s="68">
        <v>0</v>
      </c>
      <c r="O77" s="69">
        <v>2362</v>
      </c>
      <c r="P77" s="70">
        <v>43955</v>
      </c>
    </row>
    <row r="78" spans="1:16" x14ac:dyDescent="0.25">
      <c r="A78" s="161" t="s">
        <v>33</v>
      </c>
      <c r="B78" s="162">
        <f>SUM(B72,B76)</f>
        <v>28</v>
      </c>
      <c r="C78" s="163">
        <f>SUM(C72,C76)</f>
        <v>1</v>
      </c>
      <c r="D78" s="164">
        <f>SUM(D72,D76)</f>
        <v>470</v>
      </c>
      <c r="E78" s="165">
        <f>SUM(E72,E76)</f>
        <v>1</v>
      </c>
      <c r="F78" s="166">
        <f>F76</f>
        <v>9308838.6163450014</v>
      </c>
      <c r="G78" s="54"/>
      <c r="H78" s="64">
        <v>10</v>
      </c>
      <c r="I78" s="65">
        <v>285</v>
      </c>
      <c r="J78" s="65" t="s">
        <v>525</v>
      </c>
      <c r="K78" s="66" t="s">
        <v>514</v>
      </c>
      <c r="L78" s="67" t="s">
        <v>526</v>
      </c>
      <c r="M78" s="67" t="s">
        <v>8</v>
      </c>
      <c r="N78" s="68">
        <v>0</v>
      </c>
      <c r="O78" s="69">
        <v>3000</v>
      </c>
      <c r="P78" s="70">
        <v>46753</v>
      </c>
    </row>
    <row r="79" spans="1:16" x14ac:dyDescent="0.25">
      <c r="C79" s="185"/>
      <c r="D79" s="198"/>
      <c r="E79" s="199"/>
      <c r="F79" s="200"/>
      <c r="G79" s="98"/>
      <c r="H79" s="64">
        <v>20</v>
      </c>
      <c r="I79" s="65">
        <v>533</v>
      </c>
      <c r="J79" s="65" t="s">
        <v>527</v>
      </c>
      <c r="K79" s="66" t="s">
        <v>528</v>
      </c>
      <c r="L79" s="67" t="s">
        <v>529</v>
      </c>
      <c r="M79" s="67" t="s">
        <v>9</v>
      </c>
      <c r="N79" s="68">
        <v>0</v>
      </c>
      <c r="O79" s="69">
        <v>2739</v>
      </c>
      <c r="P79" s="70">
        <v>45474</v>
      </c>
    </row>
    <row r="80" spans="1:16" x14ac:dyDescent="0.25">
      <c r="C80" s="185"/>
      <c r="D80" s="198"/>
      <c r="E80" s="199"/>
      <c r="F80" s="200"/>
      <c r="G80" s="98"/>
      <c r="H80" s="64">
        <v>20</v>
      </c>
      <c r="I80" s="65">
        <v>315</v>
      </c>
      <c r="J80" s="65" t="s">
        <v>530</v>
      </c>
      <c r="K80" s="66" t="s">
        <v>509</v>
      </c>
      <c r="L80" s="67" t="s">
        <v>531</v>
      </c>
      <c r="M80" s="67" t="s">
        <v>9</v>
      </c>
      <c r="N80" s="68">
        <v>0</v>
      </c>
      <c r="O80" s="69">
        <v>2753</v>
      </c>
      <c r="P80" s="70">
        <v>45474</v>
      </c>
    </row>
    <row r="81" spans="2:16" x14ac:dyDescent="0.25">
      <c r="C81" s="199"/>
      <c r="D81" s="198"/>
      <c r="E81" s="199"/>
      <c r="F81" s="200"/>
      <c r="G81" s="98"/>
      <c r="H81" s="64">
        <v>6</v>
      </c>
      <c r="I81" s="65">
        <v>380</v>
      </c>
      <c r="J81" s="65" t="s">
        <v>508</v>
      </c>
      <c r="K81" s="66" t="s">
        <v>509</v>
      </c>
      <c r="L81" s="67" t="s">
        <v>510</v>
      </c>
      <c r="M81" s="67" t="s">
        <v>11</v>
      </c>
      <c r="N81" s="68">
        <v>133212.42709500002</v>
      </c>
      <c r="O81" s="69">
        <v>1034</v>
      </c>
      <c r="P81" s="70">
        <v>44166</v>
      </c>
    </row>
    <row r="82" spans="2:16" x14ac:dyDescent="0.25">
      <c r="C82" s="185"/>
      <c r="E82" s="185"/>
      <c r="F82" s="186"/>
      <c r="H82" s="64">
        <v>30</v>
      </c>
      <c r="I82" s="65">
        <v>1260</v>
      </c>
      <c r="J82" s="65" t="s">
        <v>532</v>
      </c>
      <c r="K82" s="66" t="s">
        <v>533</v>
      </c>
      <c r="L82" s="67" t="s">
        <v>534</v>
      </c>
      <c r="M82" s="67" t="s">
        <v>11</v>
      </c>
      <c r="N82" s="68">
        <v>376323.57696500001</v>
      </c>
      <c r="O82" s="69">
        <v>1317</v>
      </c>
      <c r="P82" s="70">
        <v>45200</v>
      </c>
    </row>
    <row r="83" spans="2:16" ht="45.75" customHeight="1" x14ac:dyDescent="0.25">
      <c r="B83" s="11"/>
      <c r="C83" s="185"/>
      <c r="E83" s="185"/>
      <c r="F83" s="186"/>
      <c r="H83" s="64">
        <v>12</v>
      </c>
      <c r="I83" s="65">
        <v>205</v>
      </c>
      <c r="J83" s="65" t="s">
        <v>535</v>
      </c>
      <c r="K83" s="66" t="s">
        <v>509</v>
      </c>
      <c r="L83" s="67" t="s">
        <v>536</v>
      </c>
      <c r="M83" s="67" t="s">
        <v>11</v>
      </c>
      <c r="N83" s="68">
        <v>93409.699875000006</v>
      </c>
      <c r="O83" s="69">
        <v>1357</v>
      </c>
      <c r="P83" s="70">
        <v>44621</v>
      </c>
    </row>
    <row r="84" spans="2:16" x14ac:dyDescent="0.25">
      <c r="C84" s="185"/>
      <c r="D84" s="98"/>
      <c r="E84" s="130"/>
      <c r="F84" s="120"/>
      <c r="G84" s="98"/>
      <c r="H84" s="64">
        <v>6</v>
      </c>
      <c r="I84" s="65">
        <v>201</v>
      </c>
      <c r="J84" s="65" t="s">
        <v>535</v>
      </c>
      <c r="K84" s="66" t="s">
        <v>509</v>
      </c>
      <c r="L84" s="67" t="s">
        <v>536</v>
      </c>
      <c r="M84" s="67" t="s">
        <v>11</v>
      </c>
      <c r="N84" s="68">
        <v>22511.424875000001</v>
      </c>
      <c r="O84" s="69">
        <v>1357</v>
      </c>
      <c r="P84" s="70">
        <v>44621</v>
      </c>
    </row>
    <row r="85" spans="2:16" ht="45.75" customHeight="1" x14ac:dyDescent="0.25">
      <c r="B85" s="207"/>
      <c r="C85" s="185"/>
      <c r="D85" s="98"/>
      <c r="E85" s="130"/>
      <c r="F85" s="120"/>
      <c r="G85" s="98"/>
      <c r="H85" s="64">
        <v>15</v>
      </c>
      <c r="I85" s="65">
        <v>207</v>
      </c>
      <c r="J85" s="65" t="s">
        <v>535</v>
      </c>
      <c r="K85" s="66" t="s">
        <v>509</v>
      </c>
      <c r="L85" s="67" t="s">
        <v>536</v>
      </c>
      <c r="M85" s="67" t="s">
        <v>11</v>
      </c>
      <c r="N85" s="68">
        <v>292497.01424000005</v>
      </c>
      <c r="O85" s="69">
        <v>1357</v>
      </c>
      <c r="P85" s="70">
        <v>44621</v>
      </c>
    </row>
    <row r="86" spans="2:16" ht="26.25" x14ac:dyDescent="0.25">
      <c r="C86" s="185"/>
      <c r="D86" s="98"/>
      <c r="E86" s="130"/>
      <c r="F86" s="120"/>
      <c r="G86" s="98"/>
      <c r="H86" s="64">
        <v>55</v>
      </c>
      <c r="I86" s="65">
        <v>3072</v>
      </c>
      <c r="J86" s="65" t="s">
        <v>537</v>
      </c>
      <c r="K86" s="66" t="s">
        <v>533</v>
      </c>
      <c r="L86" s="67" t="s">
        <v>538</v>
      </c>
      <c r="M86" s="67" t="s">
        <v>11</v>
      </c>
      <c r="N86" s="68">
        <v>1033721.77743</v>
      </c>
      <c r="O86" s="69">
        <v>1358</v>
      </c>
      <c r="P86" s="70">
        <v>44652</v>
      </c>
    </row>
    <row r="87" spans="2:16" x14ac:dyDescent="0.25">
      <c r="C87" s="185"/>
      <c r="D87" s="98"/>
      <c r="E87" s="130"/>
      <c r="F87" s="120"/>
      <c r="G87" s="98"/>
      <c r="H87" s="64">
        <v>12</v>
      </c>
      <c r="I87" s="65">
        <v>552</v>
      </c>
      <c r="J87" s="65" t="s">
        <v>539</v>
      </c>
      <c r="K87" s="66" t="s">
        <v>509</v>
      </c>
      <c r="L87" s="67" t="s">
        <v>540</v>
      </c>
      <c r="M87" s="67" t="s">
        <v>11</v>
      </c>
      <c r="N87" s="68">
        <v>205532.29995500002</v>
      </c>
      <c r="O87" s="69">
        <v>2227</v>
      </c>
      <c r="P87" s="70">
        <v>42675</v>
      </c>
    </row>
    <row r="88" spans="2:16" ht="20.25" customHeight="1" x14ac:dyDescent="0.25">
      <c r="B88" s="207"/>
      <c r="C88" s="185"/>
      <c r="D88" s="98"/>
      <c r="E88" s="130"/>
      <c r="F88" s="120"/>
      <c r="G88" s="98"/>
      <c r="H88" s="64">
        <v>20</v>
      </c>
      <c r="I88" s="65">
        <v>305</v>
      </c>
      <c r="J88" s="65" t="s">
        <v>530</v>
      </c>
      <c r="K88" s="66" t="s">
        <v>509</v>
      </c>
      <c r="L88" s="67" t="s">
        <v>541</v>
      </c>
      <c r="M88" s="67" t="s">
        <v>11</v>
      </c>
      <c r="N88" s="68">
        <v>273087.67968</v>
      </c>
      <c r="O88" s="69">
        <v>2753</v>
      </c>
      <c r="P88" s="70">
        <v>45474</v>
      </c>
    </row>
    <row r="89" spans="2:16" ht="17.25" customHeight="1" x14ac:dyDescent="0.25">
      <c r="C89" s="185"/>
      <c r="D89" s="98"/>
      <c r="E89" s="130"/>
      <c r="F89" s="120"/>
      <c r="G89" s="98"/>
      <c r="H89" s="64">
        <v>12</v>
      </c>
      <c r="I89" s="65">
        <v>454</v>
      </c>
      <c r="J89" s="65" t="s">
        <v>511</v>
      </c>
      <c r="K89" s="66" t="s">
        <v>509</v>
      </c>
      <c r="L89" s="67" t="s">
        <v>512</v>
      </c>
      <c r="M89" s="67" t="s">
        <v>12</v>
      </c>
      <c r="N89" s="68">
        <v>394973.51681</v>
      </c>
      <c r="O89" s="69">
        <v>1034</v>
      </c>
      <c r="P89" s="70">
        <v>44166</v>
      </c>
    </row>
    <row r="90" spans="2:16" ht="16.5" customHeight="1" x14ac:dyDescent="0.25">
      <c r="C90" s="185"/>
      <c r="D90" s="98"/>
      <c r="E90" s="130"/>
      <c r="F90" s="120"/>
      <c r="G90" s="98"/>
      <c r="H90" s="64">
        <v>6</v>
      </c>
      <c r="I90" s="65">
        <v>438</v>
      </c>
      <c r="J90" s="65" t="s">
        <v>511</v>
      </c>
      <c r="K90" s="66" t="s">
        <v>509</v>
      </c>
      <c r="L90" s="67" t="s">
        <v>512</v>
      </c>
      <c r="M90" s="67" t="s">
        <v>12</v>
      </c>
      <c r="N90" s="68">
        <v>168977.78397500003</v>
      </c>
      <c r="O90" s="69">
        <v>1034</v>
      </c>
      <c r="P90" s="70">
        <v>44166</v>
      </c>
    </row>
    <row r="91" spans="2:16" ht="17.25" customHeight="1" x14ac:dyDescent="0.25">
      <c r="C91" s="185"/>
      <c r="D91" s="98"/>
      <c r="E91" s="130"/>
      <c r="F91" s="120"/>
      <c r="G91" s="98"/>
      <c r="H91" s="64">
        <v>12</v>
      </c>
      <c r="I91" s="65">
        <v>420</v>
      </c>
      <c r="J91" s="65" t="s">
        <v>511</v>
      </c>
      <c r="K91" s="66" t="s">
        <v>509</v>
      </c>
      <c r="L91" s="67" t="s">
        <v>512</v>
      </c>
      <c r="M91" s="67" t="s">
        <v>12</v>
      </c>
      <c r="N91" s="68">
        <v>1232894.2451749998</v>
      </c>
      <c r="O91" s="69">
        <v>1121</v>
      </c>
      <c r="P91" s="70">
        <v>45809</v>
      </c>
    </row>
    <row r="92" spans="2:16" ht="26.25" x14ac:dyDescent="0.25">
      <c r="C92" s="185"/>
      <c r="D92" s="98"/>
      <c r="E92" s="130"/>
      <c r="F92" s="120"/>
      <c r="G92" s="98"/>
      <c r="H92" s="64">
        <v>12</v>
      </c>
      <c r="I92" s="65">
        <v>412</v>
      </c>
      <c r="J92" s="65" t="s">
        <v>511</v>
      </c>
      <c r="K92" s="66" t="s">
        <v>509</v>
      </c>
      <c r="L92" s="67" t="s">
        <v>512</v>
      </c>
      <c r="M92" s="67" t="s">
        <v>12</v>
      </c>
      <c r="N92" s="68">
        <v>1354794.2985650001</v>
      </c>
      <c r="O92" s="69">
        <v>1121</v>
      </c>
      <c r="P92" s="70">
        <v>45809</v>
      </c>
    </row>
    <row r="93" spans="2:16" ht="26.25" x14ac:dyDescent="0.25">
      <c r="C93" s="185"/>
      <c r="D93" s="98"/>
      <c r="E93" s="130"/>
      <c r="F93" s="120"/>
      <c r="G93" s="54"/>
      <c r="H93" s="64">
        <v>12</v>
      </c>
      <c r="I93" s="65">
        <v>404</v>
      </c>
      <c r="J93" s="65" t="s">
        <v>511</v>
      </c>
      <c r="K93" s="66" t="s">
        <v>509</v>
      </c>
      <c r="L93" s="67" t="s">
        <v>512</v>
      </c>
      <c r="M93" s="67" t="s">
        <v>12</v>
      </c>
      <c r="N93" s="68">
        <v>1534967.1953199999</v>
      </c>
      <c r="O93" s="69">
        <v>1121</v>
      </c>
      <c r="P93" s="70">
        <v>45809</v>
      </c>
    </row>
    <row r="94" spans="2:16" ht="26.25" x14ac:dyDescent="0.25">
      <c r="C94" s="185"/>
      <c r="D94" s="98"/>
      <c r="E94" s="130"/>
      <c r="F94" s="120"/>
      <c r="G94" s="54"/>
      <c r="H94" s="64">
        <v>12</v>
      </c>
      <c r="I94" s="65">
        <v>396</v>
      </c>
      <c r="J94" s="65" t="s">
        <v>511</v>
      </c>
      <c r="K94" s="66" t="s">
        <v>509</v>
      </c>
      <c r="L94" s="67" t="s">
        <v>512</v>
      </c>
      <c r="M94" s="67" t="s">
        <v>12</v>
      </c>
      <c r="N94" s="68">
        <v>510542.38762000005</v>
      </c>
      <c r="O94" s="69">
        <v>1121</v>
      </c>
      <c r="P94" s="70">
        <v>45809</v>
      </c>
    </row>
    <row r="95" spans="2:16" ht="26.25" x14ac:dyDescent="0.25">
      <c r="C95" s="185"/>
      <c r="D95" s="98"/>
      <c r="E95" s="130"/>
      <c r="F95" s="120"/>
      <c r="G95" s="54"/>
      <c r="H95" s="64">
        <v>12</v>
      </c>
      <c r="I95" s="65">
        <v>388</v>
      </c>
      <c r="J95" s="65" t="s">
        <v>511</v>
      </c>
      <c r="K95" s="66" t="s">
        <v>509</v>
      </c>
      <c r="L95" s="67" t="s">
        <v>512</v>
      </c>
      <c r="M95" s="67" t="s">
        <v>12</v>
      </c>
      <c r="N95" s="68">
        <v>588545.79762000008</v>
      </c>
      <c r="O95" s="69">
        <v>1121</v>
      </c>
      <c r="P95" s="70">
        <v>45809</v>
      </c>
    </row>
    <row r="96" spans="2:16" x14ac:dyDescent="0.25">
      <c r="C96" s="185"/>
      <c r="D96" s="98"/>
      <c r="E96" s="130"/>
      <c r="F96" s="120"/>
      <c r="G96" s="54"/>
      <c r="H96" s="64">
        <v>10</v>
      </c>
      <c r="I96" s="65">
        <v>550</v>
      </c>
      <c r="J96" s="65" t="s">
        <v>539</v>
      </c>
      <c r="K96" s="66" t="s">
        <v>509</v>
      </c>
      <c r="L96" s="67" t="s">
        <v>542</v>
      </c>
      <c r="M96" s="67" t="s">
        <v>12</v>
      </c>
      <c r="N96" s="68">
        <v>1092847.4911450001</v>
      </c>
      <c r="O96" s="69">
        <v>2786</v>
      </c>
      <c r="P96" s="70">
        <v>44958</v>
      </c>
    </row>
    <row r="97" spans="1:16" ht="15.75" thickBot="1" x14ac:dyDescent="0.3"/>
    <row r="98" spans="1:16" ht="45.75" customHeight="1" thickBot="1" x14ac:dyDescent="0.3">
      <c r="A98" s="208" t="s">
        <v>543</v>
      </c>
      <c r="C98" s="185"/>
      <c r="D98" s="98"/>
      <c r="E98" s="130"/>
      <c r="F98" s="120"/>
      <c r="G98" s="98"/>
      <c r="H98" s="187"/>
      <c r="I98" s="188"/>
      <c r="J98" s="188"/>
      <c r="K98" s="189"/>
      <c r="L98" s="190"/>
      <c r="M98" s="190"/>
      <c r="N98" s="191"/>
      <c r="O98" s="192"/>
      <c r="P98" s="193"/>
    </row>
    <row r="99" spans="1:16" ht="16.5" thickTop="1" thickBot="1" x14ac:dyDescent="0.3">
      <c r="A99" s="11"/>
      <c r="B99" s="12"/>
      <c r="D99" s="9"/>
    </row>
    <row r="100" spans="1:16" ht="45.75" customHeight="1" thickBot="1" x14ac:dyDescent="0.3">
      <c r="A100" s="209" t="s">
        <v>16</v>
      </c>
      <c r="B100" s="12"/>
      <c r="D100" s="9"/>
      <c r="H100" s="907" t="s">
        <v>17</v>
      </c>
      <c r="I100" s="908"/>
    </row>
    <row r="101" spans="1:16" ht="16.5" thickTop="1" thickBot="1" x14ac:dyDescent="0.3">
      <c r="A101" s="11"/>
      <c r="B101" s="12"/>
      <c r="D101" s="9"/>
      <c r="E101" s="171"/>
      <c r="F101" s="14"/>
    </row>
    <row r="102" spans="1:16" ht="45.75" customHeight="1" thickTop="1" thickBot="1" x14ac:dyDescent="0.3">
      <c r="A102" s="172" t="s">
        <v>2</v>
      </c>
      <c r="B102" s="173" t="s">
        <v>3</v>
      </c>
      <c r="C102" s="174" t="s">
        <v>4</v>
      </c>
      <c r="D102" s="173" t="s">
        <v>5</v>
      </c>
      <c r="E102" s="174" t="s">
        <v>4</v>
      </c>
      <c r="F102" s="176" t="s">
        <v>6</v>
      </c>
      <c r="H102" s="177" t="s">
        <v>18</v>
      </c>
      <c r="I102" s="178" t="s">
        <v>19</v>
      </c>
      <c r="J102" s="179" t="s">
        <v>20</v>
      </c>
      <c r="K102" s="179" t="s">
        <v>21</v>
      </c>
      <c r="L102" s="179" t="s">
        <v>22</v>
      </c>
      <c r="M102" s="179" t="s">
        <v>23</v>
      </c>
      <c r="N102" s="180" t="s">
        <v>6</v>
      </c>
      <c r="O102" s="179" t="s">
        <v>24</v>
      </c>
      <c r="P102" s="181" t="s">
        <v>25</v>
      </c>
    </row>
    <row r="103" spans="1:16" ht="15.75" thickTop="1" x14ac:dyDescent="0.25">
      <c r="A103" s="60" t="s">
        <v>7</v>
      </c>
      <c r="B103" s="60">
        <v>1</v>
      </c>
      <c r="C103" s="61">
        <f>B103/$B112</f>
        <v>0.14285714285714285</v>
      </c>
      <c r="D103" s="109">
        <v>13</v>
      </c>
      <c r="E103" s="61">
        <f>D103/D112</f>
        <v>0.1326530612244898</v>
      </c>
      <c r="F103" s="63">
        <v>0</v>
      </c>
      <c r="G103" s="98"/>
      <c r="H103" s="64">
        <v>13</v>
      </c>
      <c r="I103" s="65">
        <v>90</v>
      </c>
      <c r="J103" s="65" t="s">
        <v>544</v>
      </c>
      <c r="K103" s="66" t="s">
        <v>545</v>
      </c>
      <c r="L103" s="67" t="s">
        <v>546</v>
      </c>
      <c r="M103" s="67" t="s">
        <v>7</v>
      </c>
      <c r="N103" s="182">
        <v>0</v>
      </c>
      <c r="O103" s="69">
        <v>2203</v>
      </c>
      <c r="P103" s="70">
        <v>42675</v>
      </c>
    </row>
    <row r="104" spans="1:16" ht="26.25" x14ac:dyDescent="0.25">
      <c r="A104" s="71" t="s">
        <v>8</v>
      </c>
      <c r="B104" s="71">
        <v>0</v>
      </c>
      <c r="C104" s="90">
        <v>0</v>
      </c>
      <c r="D104" s="83">
        <v>0</v>
      </c>
      <c r="E104" s="72">
        <v>0</v>
      </c>
      <c r="F104" s="74">
        <v>0</v>
      </c>
      <c r="G104" s="98"/>
      <c r="H104" s="64">
        <v>24</v>
      </c>
      <c r="I104" s="65">
        <v>700</v>
      </c>
      <c r="J104" s="65" t="s">
        <v>547</v>
      </c>
      <c r="K104" s="66" t="s">
        <v>548</v>
      </c>
      <c r="L104" s="67" t="s">
        <v>549</v>
      </c>
      <c r="M104" s="67" t="s">
        <v>9</v>
      </c>
      <c r="N104" s="182">
        <v>0</v>
      </c>
      <c r="O104" s="69">
        <v>1290</v>
      </c>
      <c r="P104" s="70">
        <v>46296</v>
      </c>
    </row>
    <row r="105" spans="1:16" ht="16.5" customHeight="1" x14ac:dyDescent="0.25">
      <c r="A105" s="71" t="s">
        <v>9</v>
      </c>
      <c r="B105" s="75">
        <v>2</v>
      </c>
      <c r="C105" s="72">
        <f>B105/B112</f>
        <v>0.2857142857142857</v>
      </c>
      <c r="D105" s="197">
        <v>34</v>
      </c>
      <c r="E105" s="72">
        <f>D105/D112</f>
        <v>0.34693877551020408</v>
      </c>
      <c r="F105" s="74">
        <v>0</v>
      </c>
      <c r="G105" s="98"/>
      <c r="H105" s="64">
        <v>10</v>
      </c>
      <c r="I105" s="65">
        <v>2050</v>
      </c>
      <c r="J105" s="65" t="s">
        <v>550</v>
      </c>
      <c r="K105" s="66" t="s">
        <v>551</v>
      </c>
      <c r="L105" s="67" t="s">
        <v>552</v>
      </c>
      <c r="M105" s="67" t="s">
        <v>9</v>
      </c>
      <c r="N105" s="182">
        <v>0</v>
      </c>
      <c r="O105" s="69">
        <v>2348</v>
      </c>
      <c r="P105" s="70">
        <v>44562</v>
      </c>
    </row>
    <row r="106" spans="1:16" x14ac:dyDescent="0.25">
      <c r="A106" s="161" t="s">
        <v>10</v>
      </c>
      <c r="B106" s="183">
        <v>3</v>
      </c>
      <c r="C106" s="163">
        <f>SUM(C103:C105)</f>
        <v>0.42857142857142855</v>
      </c>
      <c r="D106" s="196">
        <f>SUM(D103:D105)</f>
        <v>47</v>
      </c>
      <c r="E106" s="165">
        <f>SUM(E103:E105)</f>
        <v>0.47959183673469385</v>
      </c>
      <c r="F106" s="166">
        <v>0</v>
      </c>
      <c r="G106" s="54"/>
      <c r="H106" s="64">
        <v>15</v>
      </c>
      <c r="I106" s="65">
        <v>14</v>
      </c>
      <c r="J106" s="65" t="s">
        <v>553</v>
      </c>
      <c r="K106" s="66" t="s">
        <v>554</v>
      </c>
      <c r="L106" s="67" t="s">
        <v>555</v>
      </c>
      <c r="M106" s="67" t="s">
        <v>11</v>
      </c>
      <c r="N106" s="182">
        <v>298899.88361500006</v>
      </c>
      <c r="O106" s="69">
        <v>1950</v>
      </c>
      <c r="P106" s="70">
        <v>43252</v>
      </c>
    </row>
    <row r="107" spans="1:16" x14ac:dyDescent="0.25">
      <c r="A107" s="83"/>
      <c r="B107" s="75"/>
      <c r="C107" s="128"/>
      <c r="D107" s="197"/>
      <c r="E107" s="85"/>
      <c r="F107" s="86"/>
      <c r="H107" s="64">
        <v>10</v>
      </c>
      <c r="I107" s="65">
        <v>70</v>
      </c>
      <c r="J107" s="65" t="s">
        <v>556</v>
      </c>
      <c r="K107" s="66" t="s">
        <v>557</v>
      </c>
      <c r="L107" s="67" t="s">
        <v>558</v>
      </c>
      <c r="M107" s="67" t="s">
        <v>11</v>
      </c>
      <c r="N107" s="182">
        <v>229511.10993500001</v>
      </c>
      <c r="O107" s="69">
        <v>2182</v>
      </c>
      <c r="P107" s="70">
        <v>43040</v>
      </c>
    </row>
    <row r="108" spans="1:16" x14ac:dyDescent="0.25">
      <c r="A108" s="83" t="s">
        <v>11</v>
      </c>
      <c r="B108" s="75">
        <v>3</v>
      </c>
      <c r="C108" s="72">
        <f>B108/$B112</f>
        <v>0.42857142857142855</v>
      </c>
      <c r="D108" s="195">
        <v>40</v>
      </c>
      <c r="E108" s="72">
        <f>D108/D112</f>
        <v>0.40816326530612246</v>
      </c>
      <c r="F108" s="74">
        <f>SUM(N106:N108)</f>
        <v>620356.17732999998</v>
      </c>
      <c r="H108" s="64">
        <v>15</v>
      </c>
      <c r="I108" s="65">
        <v>5</v>
      </c>
      <c r="J108" s="65" t="s">
        <v>559</v>
      </c>
      <c r="K108" s="66" t="s">
        <v>560</v>
      </c>
      <c r="L108" s="67" t="s">
        <v>561</v>
      </c>
      <c r="M108" s="67" t="s">
        <v>11</v>
      </c>
      <c r="N108" s="182">
        <v>91945.183780000007</v>
      </c>
      <c r="O108" s="69">
        <v>2737</v>
      </c>
      <c r="P108" s="70">
        <v>44320</v>
      </c>
    </row>
    <row r="109" spans="1:16" ht="26.25" x14ac:dyDescent="0.25">
      <c r="A109" s="83" t="s">
        <v>12</v>
      </c>
      <c r="B109" s="75">
        <v>1</v>
      </c>
      <c r="C109" s="112">
        <f>B109/$B112</f>
        <v>0.14285714285714285</v>
      </c>
      <c r="D109" s="195">
        <v>11</v>
      </c>
      <c r="E109" s="72">
        <f>D109/D112</f>
        <v>0.11224489795918367</v>
      </c>
      <c r="F109" s="74">
        <f>N109</f>
        <v>325141.19956000004</v>
      </c>
      <c r="H109" s="64">
        <v>11</v>
      </c>
      <c r="I109" s="65">
        <v>140</v>
      </c>
      <c r="J109" s="65" t="s">
        <v>562</v>
      </c>
      <c r="K109" s="66" t="s">
        <v>563</v>
      </c>
      <c r="L109" s="67" t="s">
        <v>564</v>
      </c>
      <c r="M109" s="67" t="s">
        <v>12</v>
      </c>
      <c r="N109" s="182">
        <v>325141.19956000004</v>
      </c>
      <c r="O109" s="69">
        <v>2350</v>
      </c>
      <c r="P109" s="70">
        <v>44320</v>
      </c>
    </row>
    <row r="110" spans="1:16" x14ac:dyDescent="0.25">
      <c r="A110" s="161" t="s">
        <v>13</v>
      </c>
      <c r="B110" s="183">
        <v>4</v>
      </c>
      <c r="C110" s="163">
        <f>SUM(C108:C109)</f>
        <v>0.5714285714285714</v>
      </c>
      <c r="D110" s="196">
        <v>51</v>
      </c>
      <c r="E110" s="165">
        <f>SUM(E108:E109)</f>
        <v>0.52040816326530615</v>
      </c>
      <c r="F110" s="166">
        <f>SUM(F108:F109)</f>
        <v>945497.37688999996</v>
      </c>
      <c r="H110" s="210"/>
    </row>
    <row r="111" spans="1:16" x14ac:dyDescent="0.25">
      <c r="A111" s="93"/>
      <c r="B111" s="75"/>
      <c r="C111" s="84"/>
      <c r="D111" s="197"/>
      <c r="E111" s="85"/>
      <c r="F111" s="86"/>
    </row>
    <row r="112" spans="1:16" x14ac:dyDescent="0.25">
      <c r="A112" s="161" t="s">
        <v>33</v>
      </c>
      <c r="B112" s="183">
        <v>7</v>
      </c>
      <c r="C112" s="163">
        <f>SUM(C106,C110)</f>
        <v>1</v>
      </c>
      <c r="D112" s="196">
        <f>SUM(D106,D110)</f>
        <v>98</v>
      </c>
      <c r="E112" s="165">
        <f>SUM(E106,E110)</f>
        <v>1</v>
      </c>
      <c r="F112" s="166">
        <f>F110</f>
        <v>945497.37688999996</v>
      </c>
    </row>
    <row r="113" spans="1:16" ht="15.75" thickBot="1" x14ac:dyDescent="0.3"/>
    <row r="114" spans="1:16" ht="45.75" customHeight="1" thickBot="1" x14ac:dyDescent="0.3">
      <c r="A114" s="168" t="s">
        <v>565</v>
      </c>
      <c r="B114" s="49"/>
      <c r="D114" s="9"/>
    </row>
    <row r="115" spans="1:16" ht="15" customHeight="1" thickTop="1" thickBot="1" x14ac:dyDescent="0.3">
      <c r="A115" s="11"/>
      <c r="B115" s="12"/>
      <c r="D115" s="9"/>
    </row>
    <row r="116" spans="1:16" ht="45.75" customHeight="1" thickTop="1" thickBot="1" x14ac:dyDescent="0.3">
      <c r="A116" s="170" t="s">
        <v>16</v>
      </c>
      <c r="B116" s="12"/>
      <c r="D116" s="9"/>
      <c r="H116" s="905" t="s">
        <v>17</v>
      </c>
      <c r="I116" s="906"/>
    </row>
    <row r="117" spans="1:16" ht="15" customHeight="1" thickTop="1" thickBot="1" x14ac:dyDescent="0.3">
      <c r="A117" s="11"/>
      <c r="B117" s="12"/>
      <c r="D117" s="9"/>
      <c r="E117" s="171"/>
      <c r="F117" s="14"/>
    </row>
    <row r="118" spans="1:16" ht="45.75" customHeight="1" thickTop="1" thickBot="1" x14ac:dyDescent="0.3">
      <c r="A118" s="172" t="s">
        <v>2</v>
      </c>
      <c r="B118" s="173" t="s">
        <v>3</v>
      </c>
      <c r="C118" s="174" t="s">
        <v>4</v>
      </c>
      <c r="D118" s="173" t="s">
        <v>5</v>
      </c>
      <c r="E118" s="175" t="s">
        <v>4</v>
      </c>
      <c r="F118" s="176" t="s">
        <v>6</v>
      </c>
      <c r="G118" s="54"/>
      <c r="H118" s="177" t="s">
        <v>18</v>
      </c>
      <c r="I118" s="178" t="s">
        <v>19</v>
      </c>
      <c r="J118" s="179" t="s">
        <v>20</v>
      </c>
      <c r="K118" s="179" t="s">
        <v>21</v>
      </c>
      <c r="L118" s="179" t="s">
        <v>22</v>
      </c>
      <c r="M118" s="179" t="s">
        <v>23</v>
      </c>
      <c r="N118" s="180" t="s">
        <v>6</v>
      </c>
      <c r="O118" s="179" t="s">
        <v>24</v>
      </c>
      <c r="P118" s="181" t="s">
        <v>25</v>
      </c>
    </row>
    <row r="119" spans="1:16" ht="15.75" thickTop="1" x14ac:dyDescent="0.25">
      <c r="A119" s="60" t="s">
        <v>7</v>
      </c>
      <c r="B119" s="60">
        <v>2</v>
      </c>
      <c r="C119" s="61">
        <f>B119/B128</f>
        <v>0.18181818181818182</v>
      </c>
      <c r="D119" s="109">
        <f>SUM(H119:H120)</f>
        <v>40</v>
      </c>
      <c r="E119" s="61">
        <f>D119/D128</f>
        <v>0.25477707006369427</v>
      </c>
      <c r="F119" s="63"/>
      <c r="H119" s="64">
        <v>27</v>
      </c>
      <c r="I119" s="65">
        <v>3220</v>
      </c>
      <c r="J119" s="65" t="s">
        <v>566</v>
      </c>
      <c r="K119" s="66" t="s">
        <v>567</v>
      </c>
      <c r="L119" s="67" t="s">
        <v>568</v>
      </c>
      <c r="M119" s="67" t="s">
        <v>7</v>
      </c>
      <c r="N119" s="182">
        <v>0</v>
      </c>
      <c r="O119" s="67">
        <v>1613</v>
      </c>
      <c r="P119" s="70">
        <v>47119</v>
      </c>
    </row>
    <row r="120" spans="1:16" ht="16.5" customHeight="1" x14ac:dyDescent="0.25">
      <c r="A120" s="71" t="s">
        <v>8</v>
      </c>
      <c r="B120" s="71">
        <v>1</v>
      </c>
      <c r="C120" s="72">
        <f>B120/B128</f>
        <v>9.0909090909090912E-2</v>
      </c>
      <c r="D120" s="83">
        <v>13</v>
      </c>
      <c r="E120" s="72">
        <f>D120/D128</f>
        <v>8.2802547770700632E-2</v>
      </c>
      <c r="F120" s="74"/>
      <c r="H120" s="64">
        <v>13</v>
      </c>
      <c r="I120" s="65">
        <v>450</v>
      </c>
      <c r="J120" s="65" t="s">
        <v>569</v>
      </c>
      <c r="K120" s="66" t="s">
        <v>570</v>
      </c>
      <c r="L120" s="67" t="s">
        <v>571</v>
      </c>
      <c r="M120" s="67" t="s">
        <v>7</v>
      </c>
      <c r="N120" s="182">
        <v>0</v>
      </c>
      <c r="O120" s="67">
        <v>1953</v>
      </c>
      <c r="P120" s="70">
        <v>47665</v>
      </c>
    </row>
    <row r="121" spans="1:16" ht="17.25" customHeight="1" x14ac:dyDescent="0.25">
      <c r="A121" s="71" t="s">
        <v>9</v>
      </c>
      <c r="B121" s="75">
        <v>1</v>
      </c>
      <c r="C121" s="72">
        <f>B121/B128</f>
        <v>9.0909090909090912E-2</v>
      </c>
      <c r="D121" s="197">
        <v>15</v>
      </c>
      <c r="E121" s="72">
        <f>D121/D128</f>
        <v>9.5541401273885357E-2</v>
      </c>
      <c r="F121" s="74"/>
      <c r="H121" s="64">
        <v>13</v>
      </c>
      <c r="I121" s="65">
        <v>90</v>
      </c>
      <c r="J121" s="65" t="s">
        <v>572</v>
      </c>
      <c r="K121" s="66" t="s">
        <v>573</v>
      </c>
      <c r="L121" s="67" t="s">
        <v>574</v>
      </c>
      <c r="M121" s="67" t="s">
        <v>8</v>
      </c>
      <c r="N121" s="182">
        <v>0</v>
      </c>
      <c r="O121" s="67">
        <v>2180</v>
      </c>
      <c r="P121" s="70">
        <v>43040</v>
      </c>
    </row>
    <row r="122" spans="1:16" ht="18" customHeight="1" x14ac:dyDescent="0.25">
      <c r="A122" s="161" t="s">
        <v>10</v>
      </c>
      <c r="B122" s="183">
        <f>SUM(B119:B121)</f>
        <v>4</v>
      </c>
      <c r="C122" s="163">
        <f>SUM(C119:C121)</f>
        <v>0.36363636363636365</v>
      </c>
      <c r="D122" s="164">
        <f>SUM(D119:D121)</f>
        <v>68</v>
      </c>
      <c r="E122" s="165">
        <f>SUM(E119:E121)</f>
        <v>0.43312101910828027</v>
      </c>
      <c r="F122" s="166">
        <v>0</v>
      </c>
      <c r="H122" s="64">
        <v>15</v>
      </c>
      <c r="I122" s="65">
        <v>120</v>
      </c>
      <c r="J122" s="65" t="s">
        <v>212</v>
      </c>
      <c r="K122" s="66" t="s">
        <v>575</v>
      </c>
      <c r="L122" s="67" t="s">
        <v>576</v>
      </c>
      <c r="M122" s="67" t="s">
        <v>9</v>
      </c>
      <c r="N122" s="182">
        <v>0</v>
      </c>
      <c r="O122" s="67">
        <v>1932</v>
      </c>
      <c r="P122" s="70">
        <v>41974</v>
      </c>
    </row>
    <row r="123" spans="1:16" x14ac:dyDescent="0.25">
      <c r="A123" s="83"/>
      <c r="B123" s="75"/>
      <c r="C123" s="84"/>
      <c r="D123" s="197"/>
      <c r="E123" s="85"/>
      <c r="F123" s="86"/>
      <c r="G123" s="98"/>
      <c r="H123" s="64">
        <v>11</v>
      </c>
      <c r="I123" s="65">
        <v>11</v>
      </c>
      <c r="J123" s="65" t="s">
        <v>577</v>
      </c>
      <c r="K123" s="66" t="s">
        <v>578</v>
      </c>
      <c r="L123" s="67" t="s">
        <v>579</v>
      </c>
      <c r="M123" s="67" t="s">
        <v>11</v>
      </c>
      <c r="N123" s="182">
        <v>210837.35114000001</v>
      </c>
      <c r="O123" s="67">
        <v>1931</v>
      </c>
      <c r="P123" s="70">
        <v>42675</v>
      </c>
    </row>
    <row r="124" spans="1:16" ht="14.25" customHeight="1" x14ac:dyDescent="0.25">
      <c r="A124" s="83" t="s">
        <v>11</v>
      </c>
      <c r="B124" s="75">
        <v>3</v>
      </c>
      <c r="C124" s="72">
        <f>B124/B128</f>
        <v>0.27272727272727271</v>
      </c>
      <c r="D124" s="195">
        <f>SUM(H123:H125)</f>
        <v>34</v>
      </c>
      <c r="E124" s="72">
        <f>D124/D128</f>
        <v>0.21656050955414013</v>
      </c>
      <c r="F124" s="74">
        <f>SUM(N123:N125)</f>
        <v>614464.41182500008</v>
      </c>
      <c r="H124" s="64">
        <v>13</v>
      </c>
      <c r="I124" s="65">
        <v>101</v>
      </c>
      <c r="J124" s="65" t="s">
        <v>580</v>
      </c>
      <c r="K124" s="66" t="s">
        <v>581</v>
      </c>
      <c r="L124" s="67" t="s">
        <v>582</v>
      </c>
      <c r="M124" s="67" t="s">
        <v>11</v>
      </c>
      <c r="N124" s="182">
        <v>153044.86075500003</v>
      </c>
      <c r="O124" s="67">
        <v>2181</v>
      </c>
      <c r="P124" s="70">
        <v>42675</v>
      </c>
    </row>
    <row r="125" spans="1:16" ht="26.25" x14ac:dyDescent="0.25">
      <c r="A125" s="83" t="s">
        <v>12</v>
      </c>
      <c r="B125" s="75">
        <v>4</v>
      </c>
      <c r="C125" s="72">
        <f>B125/B128</f>
        <v>0.36363636363636365</v>
      </c>
      <c r="D125" s="195">
        <v>55</v>
      </c>
      <c r="E125" s="72">
        <f>D125/D128</f>
        <v>0.3503184713375796</v>
      </c>
      <c r="F125" s="74">
        <f>SUM(N126:N129)</f>
        <v>2632603.4249549997</v>
      </c>
      <c r="H125" s="64">
        <v>10</v>
      </c>
      <c r="I125" s="65">
        <v>425</v>
      </c>
      <c r="J125" s="65" t="s">
        <v>583</v>
      </c>
      <c r="K125" s="66" t="s">
        <v>584</v>
      </c>
      <c r="L125" s="67" t="s">
        <v>585</v>
      </c>
      <c r="M125" s="67" t="s">
        <v>11</v>
      </c>
      <c r="N125" s="182">
        <v>250582.19993000003</v>
      </c>
      <c r="O125" s="67">
        <v>2885</v>
      </c>
      <c r="P125" s="70">
        <v>45231</v>
      </c>
    </row>
    <row r="126" spans="1:16" ht="13.5" customHeight="1" x14ac:dyDescent="0.25">
      <c r="A126" s="161" t="s">
        <v>13</v>
      </c>
      <c r="B126" s="183">
        <f>SUM(B124:B125)</f>
        <v>7</v>
      </c>
      <c r="C126" s="163">
        <f>SUM(C124:C125)</f>
        <v>0.63636363636363635</v>
      </c>
      <c r="D126" s="196">
        <f>SUM(D124:D125)</f>
        <v>89</v>
      </c>
      <c r="E126" s="165">
        <f>SUM(E124:E125)</f>
        <v>0.56687898089171973</v>
      </c>
      <c r="F126" s="166">
        <f>SUM(F124:F125)</f>
        <v>3247067.8367799995</v>
      </c>
      <c r="H126" s="97">
        <v>15</v>
      </c>
      <c r="I126" s="65">
        <v>250</v>
      </c>
      <c r="J126" s="65" t="s">
        <v>586</v>
      </c>
      <c r="K126" s="66" t="s">
        <v>587</v>
      </c>
      <c r="L126" s="67" t="s">
        <v>588</v>
      </c>
      <c r="M126" s="67" t="s">
        <v>12</v>
      </c>
      <c r="N126" s="182">
        <v>956844.74356999993</v>
      </c>
      <c r="O126" s="67">
        <v>1929</v>
      </c>
      <c r="P126" s="70">
        <v>47849</v>
      </c>
    </row>
    <row r="127" spans="1:16" ht="18" customHeight="1" x14ac:dyDescent="0.25">
      <c r="A127" s="93"/>
      <c r="B127" s="75"/>
      <c r="C127" s="84"/>
      <c r="D127" s="197"/>
      <c r="E127" s="85"/>
      <c r="F127" s="86"/>
      <c r="H127" s="97">
        <v>20</v>
      </c>
      <c r="I127" s="65">
        <v>5220</v>
      </c>
      <c r="J127" s="65" t="s">
        <v>589</v>
      </c>
      <c r="K127" s="66" t="s">
        <v>590</v>
      </c>
      <c r="L127" s="67" t="s">
        <v>591</v>
      </c>
      <c r="M127" s="67" t="s">
        <v>12</v>
      </c>
      <c r="N127" s="182">
        <v>880060.08985500003</v>
      </c>
      <c r="O127" s="67">
        <v>1930</v>
      </c>
      <c r="P127" s="70">
        <v>42309</v>
      </c>
    </row>
    <row r="128" spans="1:16" x14ac:dyDescent="0.25">
      <c r="A128" s="161" t="s">
        <v>33</v>
      </c>
      <c r="B128" s="183">
        <v>11</v>
      </c>
      <c r="C128" s="163">
        <f>SUM(C122,C126)</f>
        <v>1</v>
      </c>
      <c r="D128" s="196">
        <f>SUM(D122,D126)</f>
        <v>157</v>
      </c>
      <c r="E128" s="211">
        <f>SUM(E122,E126)</f>
        <v>1</v>
      </c>
      <c r="F128" s="166">
        <f>F126</f>
        <v>3247067.8367799995</v>
      </c>
      <c r="G128" s="54"/>
      <c r="H128" s="97">
        <v>10</v>
      </c>
      <c r="I128" s="65">
        <v>4501</v>
      </c>
      <c r="J128" s="65" t="s">
        <v>592</v>
      </c>
      <c r="K128" s="66" t="s">
        <v>567</v>
      </c>
      <c r="L128" s="67" t="s">
        <v>568</v>
      </c>
      <c r="M128" s="67" t="s">
        <v>12</v>
      </c>
      <c r="N128" s="182">
        <v>476999.97911500005</v>
      </c>
      <c r="O128" s="67">
        <v>2802</v>
      </c>
      <c r="P128" s="70">
        <v>45231</v>
      </c>
    </row>
    <row r="129" spans="1:16" ht="26.25" x14ac:dyDescent="0.25">
      <c r="C129" s="185"/>
      <c r="D129" s="98"/>
      <c r="E129" s="212"/>
      <c r="F129" s="133"/>
      <c r="G129" s="98"/>
      <c r="H129" s="97">
        <v>10</v>
      </c>
      <c r="I129" s="65">
        <v>558</v>
      </c>
      <c r="J129" s="65" t="s">
        <v>593</v>
      </c>
      <c r="K129" s="66" t="s">
        <v>570</v>
      </c>
      <c r="L129" s="67" t="s">
        <v>571</v>
      </c>
      <c r="M129" s="67" t="s">
        <v>12</v>
      </c>
      <c r="N129" s="182">
        <v>318698.61241500004</v>
      </c>
      <c r="O129" s="67">
        <v>3005</v>
      </c>
      <c r="P129" s="70">
        <v>45627</v>
      </c>
    </row>
    <row r="130" spans="1:16" ht="15.75" thickBot="1" x14ac:dyDescent="0.3"/>
    <row r="131" spans="1:16" ht="45.75" customHeight="1" thickBot="1" x14ac:dyDescent="0.3">
      <c r="A131" s="168" t="s">
        <v>594</v>
      </c>
      <c r="B131" s="49"/>
      <c r="D131" s="9"/>
    </row>
    <row r="132" spans="1:16" ht="15" customHeight="1" thickTop="1" thickBot="1" x14ac:dyDescent="0.3">
      <c r="A132" s="11"/>
      <c r="B132" s="12"/>
      <c r="D132" s="9"/>
    </row>
    <row r="133" spans="1:16" ht="45.75" customHeight="1" thickTop="1" thickBot="1" x14ac:dyDescent="0.3">
      <c r="A133" s="170" t="s">
        <v>16</v>
      </c>
      <c r="B133" s="12"/>
      <c r="D133" s="9"/>
      <c r="H133" s="905" t="s">
        <v>17</v>
      </c>
      <c r="I133" s="906"/>
    </row>
    <row r="134" spans="1:16" ht="15" customHeight="1" thickTop="1" thickBot="1" x14ac:dyDescent="0.3">
      <c r="A134" s="11"/>
      <c r="B134" s="12"/>
      <c r="D134" s="9"/>
      <c r="E134" s="171"/>
      <c r="F134" s="14"/>
    </row>
    <row r="135" spans="1:16" ht="45.75" customHeight="1" thickTop="1" thickBot="1" x14ac:dyDescent="0.3">
      <c r="A135" s="172" t="s">
        <v>2</v>
      </c>
      <c r="B135" s="173" t="s">
        <v>3</v>
      </c>
      <c r="C135" s="174" t="s">
        <v>4</v>
      </c>
      <c r="D135" s="173" t="s">
        <v>5</v>
      </c>
      <c r="E135" s="175" t="s">
        <v>4</v>
      </c>
      <c r="F135" s="176" t="s">
        <v>6</v>
      </c>
      <c r="G135" s="54"/>
      <c r="H135" s="177" t="s">
        <v>18</v>
      </c>
      <c r="I135" s="178" t="s">
        <v>19</v>
      </c>
      <c r="J135" s="179" t="s">
        <v>20</v>
      </c>
      <c r="K135" s="179" t="s">
        <v>21</v>
      </c>
      <c r="L135" s="179" t="s">
        <v>22</v>
      </c>
      <c r="M135" s="179" t="s">
        <v>23</v>
      </c>
      <c r="N135" s="180" t="s">
        <v>6</v>
      </c>
      <c r="O135" s="179" t="s">
        <v>24</v>
      </c>
      <c r="P135" s="181" t="s">
        <v>25</v>
      </c>
    </row>
    <row r="136" spans="1:16" ht="27" thickTop="1" x14ac:dyDescent="0.25">
      <c r="A136" s="60" t="s">
        <v>7</v>
      </c>
      <c r="B136" s="60">
        <v>2</v>
      </c>
      <c r="C136" s="61">
        <f>B136/B145</f>
        <v>0.16666666666666666</v>
      </c>
      <c r="D136" s="109">
        <v>22</v>
      </c>
      <c r="E136" s="61">
        <f>D136/D145</f>
        <v>0.12790697674418605</v>
      </c>
      <c r="F136" s="63"/>
      <c r="H136" s="95">
        <v>10</v>
      </c>
      <c r="I136" s="65">
        <v>815</v>
      </c>
      <c r="J136" s="65" t="s">
        <v>149</v>
      </c>
      <c r="K136" s="66" t="s">
        <v>595</v>
      </c>
      <c r="L136" s="67" t="s">
        <v>596</v>
      </c>
      <c r="M136" s="67" t="s">
        <v>7</v>
      </c>
      <c r="N136" s="182">
        <v>0</v>
      </c>
      <c r="O136" s="67">
        <v>2337</v>
      </c>
      <c r="P136" s="70">
        <v>43955</v>
      </c>
    </row>
    <row r="137" spans="1:16" x14ac:dyDescent="0.25">
      <c r="A137" s="71" t="s">
        <v>8</v>
      </c>
      <c r="B137" s="71">
        <v>0</v>
      </c>
      <c r="C137" s="72">
        <v>0</v>
      </c>
      <c r="D137" s="83">
        <v>0</v>
      </c>
      <c r="E137" s="72">
        <v>0</v>
      </c>
      <c r="F137" s="74"/>
      <c r="H137" s="95">
        <v>12</v>
      </c>
      <c r="I137" s="65">
        <v>3</v>
      </c>
      <c r="J137" s="65" t="s">
        <v>597</v>
      </c>
      <c r="K137" s="66" t="s">
        <v>598</v>
      </c>
      <c r="L137" s="67" t="s">
        <v>599</v>
      </c>
      <c r="M137" s="67" t="s">
        <v>7</v>
      </c>
      <c r="N137" s="182">
        <v>0</v>
      </c>
      <c r="O137" s="67">
        <v>3150</v>
      </c>
      <c r="P137" s="70">
        <v>46235</v>
      </c>
    </row>
    <row r="138" spans="1:16" x14ac:dyDescent="0.25">
      <c r="A138" s="71" t="s">
        <v>9</v>
      </c>
      <c r="B138" s="75">
        <v>2</v>
      </c>
      <c r="C138" s="72">
        <f>B138/B145</f>
        <v>0.16666666666666666</v>
      </c>
      <c r="D138" s="197">
        <v>18</v>
      </c>
      <c r="E138" s="72">
        <f>D138/D145</f>
        <v>0.10465116279069768</v>
      </c>
      <c r="F138" s="74"/>
      <c r="H138" s="95">
        <v>12</v>
      </c>
      <c r="I138" s="65">
        <v>1030</v>
      </c>
      <c r="J138" s="65" t="s">
        <v>600</v>
      </c>
      <c r="K138" s="66" t="s">
        <v>601</v>
      </c>
      <c r="L138" s="67" t="s">
        <v>602</v>
      </c>
      <c r="M138" s="67" t="s">
        <v>9</v>
      </c>
      <c r="N138" s="182">
        <v>0</v>
      </c>
      <c r="O138" s="67">
        <v>2179</v>
      </c>
      <c r="P138" s="70">
        <v>43862</v>
      </c>
    </row>
    <row r="139" spans="1:16" x14ac:dyDescent="0.25">
      <c r="A139" s="161" t="s">
        <v>10</v>
      </c>
      <c r="B139" s="183">
        <f>SUM(B136:B138)</f>
        <v>4</v>
      </c>
      <c r="C139" s="163">
        <f>SUM(C136:C138)</f>
        <v>0.33333333333333331</v>
      </c>
      <c r="D139" s="196">
        <f>SUM(D136:D138)</f>
        <v>40</v>
      </c>
      <c r="E139" s="165">
        <f>SUM(E136:E138)</f>
        <v>0.23255813953488375</v>
      </c>
      <c r="F139" s="166">
        <v>0</v>
      </c>
      <c r="H139" s="95">
        <v>6</v>
      </c>
      <c r="I139" s="65">
        <v>181</v>
      </c>
      <c r="J139" s="65" t="s">
        <v>273</v>
      </c>
      <c r="K139" s="66" t="s">
        <v>603</v>
      </c>
      <c r="L139" s="67" t="s">
        <v>604</v>
      </c>
      <c r="M139" s="67" t="s">
        <v>9</v>
      </c>
      <c r="N139" s="182">
        <v>0</v>
      </c>
      <c r="O139" s="67">
        <v>3148</v>
      </c>
      <c r="P139" s="70">
        <v>46508</v>
      </c>
    </row>
    <row r="140" spans="1:16" x14ac:dyDescent="0.25">
      <c r="A140" s="83"/>
      <c r="B140" s="75"/>
      <c r="C140" s="84"/>
      <c r="D140" s="197"/>
      <c r="E140" s="85"/>
      <c r="F140" s="86"/>
      <c r="G140" s="98"/>
      <c r="H140" s="95">
        <v>40</v>
      </c>
      <c r="I140" s="65">
        <v>740</v>
      </c>
      <c r="J140" s="65" t="s">
        <v>605</v>
      </c>
      <c r="K140" s="66" t="s">
        <v>601</v>
      </c>
      <c r="L140" s="67" t="s">
        <v>602</v>
      </c>
      <c r="M140" s="67" t="s">
        <v>11</v>
      </c>
      <c r="N140" s="182">
        <v>419080.43617</v>
      </c>
      <c r="O140" s="67">
        <v>1523</v>
      </c>
      <c r="P140" s="70">
        <v>46296</v>
      </c>
    </row>
    <row r="141" spans="1:16" x14ac:dyDescent="0.25">
      <c r="A141" s="83" t="s">
        <v>11</v>
      </c>
      <c r="B141" s="75">
        <v>6</v>
      </c>
      <c r="C141" s="72">
        <f>B141/B145</f>
        <v>0.5</v>
      </c>
      <c r="D141" s="195">
        <f>SUM(H140:H145)</f>
        <v>110</v>
      </c>
      <c r="E141" s="72">
        <f>D141/D145</f>
        <v>0.63953488372093026</v>
      </c>
      <c r="F141" s="74">
        <f>SUM(N140:N145)</f>
        <v>1384213.3205450003</v>
      </c>
      <c r="H141" s="95">
        <v>14</v>
      </c>
      <c r="I141" s="65">
        <v>50</v>
      </c>
      <c r="J141" s="65" t="s">
        <v>606</v>
      </c>
      <c r="K141" s="66" t="s">
        <v>607</v>
      </c>
      <c r="L141" s="67" t="s">
        <v>608</v>
      </c>
      <c r="M141" s="67" t="s">
        <v>11</v>
      </c>
      <c r="N141" s="182">
        <v>152739.00583000001</v>
      </c>
      <c r="O141" s="67">
        <v>1535</v>
      </c>
      <c r="P141" s="70">
        <v>46296</v>
      </c>
    </row>
    <row r="142" spans="1:16" x14ac:dyDescent="0.25">
      <c r="A142" s="83" t="s">
        <v>12</v>
      </c>
      <c r="B142" s="75">
        <v>2</v>
      </c>
      <c r="C142" s="72">
        <f>B142/B145</f>
        <v>0.16666666666666666</v>
      </c>
      <c r="D142" s="195">
        <v>22</v>
      </c>
      <c r="E142" s="72">
        <f>D142/D145</f>
        <v>0.12790697674418605</v>
      </c>
      <c r="F142" s="74">
        <f>SUM(N146:N147)</f>
        <v>1401211.4694100001</v>
      </c>
      <c r="H142" s="95">
        <v>15</v>
      </c>
      <c r="I142" s="65">
        <v>26</v>
      </c>
      <c r="J142" s="65" t="s">
        <v>609</v>
      </c>
      <c r="K142" s="66" t="s">
        <v>607</v>
      </c>
      <c r="L142" s="67" t="s">
        <v>608</v>
      </c>
      <c r="M142" s="67" t="s">
        <v>11</v>
      </c>
      <c r="N142" s="182">
        <v>376841.46362500003</v>
      </c>
      <c r="O142" s="67">
        <v>1535</v>
      </c>
      <c r="P142" s="70">
        <v>46296</v>
      </c>
    </row>
    <row r="143" spans="1:16" ht="15" customHeight="1" x14ac:dyDescent="0.25">
      <c r="A143" s="161" t="s">
        <v>13</v>
      </c>
      <c r="B143" s="162">
        <f>SUM(B141:B142)</f>
        <v>8</v>
      </c>
      <c r="C143" s="163">
        <f>SUM(C141:C142)</f>
        <v>0.66666666666666663</v>
      </c>
      <c r="D143" s="164">
        <f>SUM(D141:D142)</f>
        <v>132</v>
      </c>
      <c r="E143" s="165">
        <f>SUM(E141:E142)</f>
        <v>0.76744186046511631</v>
      </c>
      <c r="F143" s="166">
        <f>SUM(F141:F142)</f>
        <v>2785424.7899550004</v>
      </c>
      <c r="H143" s="95">
        <v>20</v>
      </c>
      <c r="I143" s="65">
        <v>61</v>
      </c>
      <c r="J143" s="65" t="s">
        <v>610</v>
      </c>
      <c r="K143" s="66" t="s">
        <v>611</v>
      </c>
      <c r="L143" s="67" t="s">
        <v>612</v>
      </c>
      <c r="M143" s="67" t="s">
        <v>11</v>
      </c>
      <c r="N143" s="182">
        <v>246924.82837500004</v>
      </c>
      <c r="O143" s="67">
        <v>2183</v>
      </c>
      <c r="P143" s="70">
        <v>42887</v>
      </c>
    </row>
    <row r="144" spans="1:16" x14ac:dyDescent="0.25">
      <c r="A144" s="93"/>
      <c r="B144" s="114"/>
      <c r="C144" s="84"/>
      <c r="D144" s="114"/>
      <c r="E144" s="85"/>
      <c r="F144" s="86"/>
      <c r="H144" s="95">
        <v>11</v>
      </c>
      <c r="I144" s="65">
        <v>101</v>
      </c>
      <c r="J144" s="65" t="s">
        <v>613</v>
      </c>
      <c r="K144" s="66" t="s">
        <v>614</v>
      </c>
      <c r="L144" s="67" t="s">
        <v>615</v>
      </c>
      <c r="M144" s="67" t="s">
        <v>11</v>
      </c>
      <c r="N144" s="182">
        <v>84111.944455000004</v>
      </c>
      <c r="O144" s="67">
        <v>2338</v>
      </c>
      <c r="P144" s="70">
        <v>44320</v>
      </c>
    </row>
    <row r="145" spans="1:16" ht="15" customHeight="1" x14ac:dyDescent="0.25">
      <c r="A145" s="161" t="s">
        <v>33</v>
      </c>
      <c r="B145" s="162">
        <f>SUM(B139,B143)</f>
        <v>12</v>
      </c>
      <c r="C145" s="163">
        <f>SUM(C139,C143)</f>
        <v>1</v>
      </c>
      <c r="D145" s="164">
        <f>SUM(D139,D143)</f>
        <v>172</v>
      </c>
      <c r="E145" s="165">
        <f>SUM(E139,E143)</f>
        <v>1</v>
      </c>
      <c r="F145" s="166">
        <f>F143</f>
        <v>2785424.7899550004</v>
      </c>
      <c r="G145" s="54"/>
      <c r="H145" s="95">
        <v>10</v>
      </c>
      <c r="I145" s="65">
        <v>1891</v>
      </c>
      <c r="J145" s="65" t="s">
        <v>616</v>
      </c>
      <c r="K145" s="66" t="s">
        <v>617</v>
      </c>
      <c r="L145" s="67" t="s">
        <v>618</v>
      </c>
      <c r="M145" s="67" t="s">
        <v>11</v>
      </c>
      <c r="N145" s="182">
        <v>104515.64209000001</v>
      </c>
      <c r="O145" s="67">
        <v>2339</v>
      </c>
      <c r="P145" s="70">
        <v>43955</v>
      </c>
    </row>
    <row r="146" spans="1:16" x14ac:dyDescent="0.25">
      <c r="C146" s="185"/>
      <c r="E146" s="185"/>
      <c r="F146" s="186"/>
      <c r="H146" s="95">
        <v>10</v>
      </c>
      <c r="I146" s="65">
        <v>140</v>
      </c>
      <c r="J146" s="65" t="s">
        <v>619</v>
      </c>
      <c r="K146" s="66" t="s">
        <v>607</v>
      </c>
      <c r="L146" s="67" t="s">
        <v>608</v>
      </c>
      <c r="M146" s="67" t="s">
        <v>12</v>
      </c>
      <c r="N146" s="182">
        <v>954736.87190500007</v>
      </c>
      <c r="O146" s="67">
        <v>2720</v>
      </c>
      <c r="P146" s="70">
        <v>44562</v>
      </c>
    </row>
    <row r="147" spans="1:16" ht="15" customHeight="1" x14ac:dyDescent="0.25">
      <c r="C147" s="132"/>
      <c r="E147" s="185"/>
      <c r="F147" s="186"/>
      <c r="H147" s="95">
        <v>12</v>
      </c>
      <c r="I147" s="65">
        <v>611</v>
      </c>
      <c r="J147" s="65" t="s">
        <v>620</v>
      </c>
      <c r="K147" s="66" t="s">
        <v>601</v>
      </c>
      <c r="L147" s="67" t="s">
        <v>602</v>
      </c>
      <c r="M147" s="67" t="s">
        <v>12</v>
      </c>
      <c r="N147" s="182">
        <v>446474.59750500007</v>
      </c>
      <c r="O147" s="67">
        <v>2881</v>
      </c>
      <c r="P147" s="70">
        <v>46235</v>
      </c>
    </row>
    <row r="148" spans="1:16" ht="15.75" thickBot="1" x14ac:dyDescent="0.3"/>
    <row r="149" spans="1:16" ht="45.75" customHeight="1" thickBot="1" x14ac:dyDescent="0.3">
      <c r="A149" s="168" t="s">
        <v>621</v>
      </c>
      <c r="B149" s="49"/>
      <c r="D149" s="9"/>
    </row>
    <row r="150" spans="1:16" ht="16.5" thickTop="1" thickBot="1" x14ac:dyDescent="0.3">
      <c r="A150" s="11"/>
      <c r="B150" s="12"/>
      <c r="D150" s="9"/>
    </row>
    <row r="151" spans="1:16" ht="45.75" customHeight="1" thickTop="1" thickBot="1" x14ac:dyDescent="0.3">
      <c r="A151" s="170" t="s">
        <v>16</v>
      </c>
      <c r="B151" s="12"/>
      <c r="D151" s="9"/>
      <c r="H151" s="907" t="s">
        <v>17</v>
      </c>
      <c r="I151" s="908"/>
    </row>
    <row r="152" spans="1:16" ht="16.5" thickTop="1" thickBot="1" x14ac:dyDescent="0.3">
      <c r="A152" s="11"/>
      <c r="B152" s="12"/>
      <c r="D152" s="9"/>
      <c r="E152" s="171"/>
      <c r="F152" s="14"/>
    </row>
    <row r="153" spans="1:16" ht="45.75" customHeight="1" thickTop="1" thickBot="1" x14ac:dyDescent="0.3">
      <c r="A153" s="172" t="s">
        <v>2</v>
      </c>
      <c r="B153" s="173" t="s">
        <v>3</v>
      </c>
      <c r="C153" s="174" t="s">
        <v>4</v>
      </c>
      <c r="D153" s="173" t="s">
        <v>5</v>
      </c>
      <c r="E153" s="175" t="s">
        <v>4</v>
      </c>
      <c r="F153" s="176" t="s">
        <v>6</v>
      </c>
      <c r="G153" s="54"/>
      <c r="H153" s="177" t="s">
        <v>18</v>
      </c>
      <c r="I153" s="178" t="s">
        <v>19</v>
      </c>
      <c r="J153" s="179" t="s">
        <v>20</v>
      </c>
      <c r="K153" s="179" t="s">
        <v>21</v>
      </c>
      <c r="L153" s="179" t="s">
        <v>22</v>
      </c>
      <c r="M153" s="179" t="s">
        <v>23</v>
      </c>
      <c r="N153" s="180" t="s">
        <v>6</v>
      </c>
      <c r="O153" s="213" t="s">
        <v>24</v>
      </c>
      <c r="P153" s="181" t="s">
        <v>25</v>
      </c>
    </row>
    <row r="154" spans="1:16" ht="15.75" thickTop="1" x14ac:dyDescent="0.25">
      <c r="A154" s="60" t="s">
        <v>7</v>
      </c>
      <c r="B154" s="60">
        <v>1</v>
      </c>
      <c r="C154" s="61">
        <f>B154/B163</f>
        <v>3.8461538461538464E-2</v>
      </c>
      <c r="D154" s="109">
        <v>8</v>
      </c>
      <c r="E154" s="61">
        <f>D154/D163</f>
        <v>1.8691588785046728E-2</v>
      </c>
      <c r="F154" s="63"/>
      <c r="H154" s="194">
        <v>8</v>
      </c>
      <c r="I154" s="65">
        <v>266</v>
      </c>
      <c r="J154" s="65" t="s">
        <v>622</v>
      </c>
      <c r="K154" s="66" t="s">
        <v>623</v>
      </c>
      <c r="L154" s="67" t="s">
        <v>624</v>
      </c>
      <c r="M154" s="67" t="s">
        <v>7</v>
      </c>
      <c r="N154" s="182">
        <v>0</v>
      </c>
      <c r="O154" s="69">
        <v>1118</v>
      </c>
      <c r="P154" s="70">
        <v>45444</v>
      </c>
    </row>
    <row r="155" spans="1:16" x14ac:dyDescent="0.25">
      <c r="A155" s="71" t="s">
        <v>8</v>
      </c>
      <c r="B155" s="71">
        <v>0</v>
      </c>
      <c r="C155" s="72">
        <v>0</v>
      </c>
      <c r="D155" s="83">
        <v>0</v>
      </c>
      <c r="E155" s="72">
        <v>0</v>
      </c>
      <c r="F155" s="74"/>
      <c r="H155" s="194">
        <v>16</v>
      </c>
      <c r="I155" s="65">
        <v>286</v>
      </c>
      <c r="J155" s="65" t="s">
        <v>622</v>
      </c>
      <c r="K155" s="66" t="s">
        <v>623</v>
      </c>
      <c r="L155" s="67" t="s">
        <v>624</v>
      </c>
      <c r="M155" s="67" t="s">
        <v>11</v>
      </c>
      <c r="N155" s="182">
        <v>31607.196765000001</v>
      </c>
      <c r="O155" s="69">
        <v>1118</v>
      </c>
      <c r="P155" s="70">
        <v>45444</v>
      </c>
    </row>
    <row r="156" spans="1:16" x14ac:dyDescent="0.25">
      <c r="A156" s="71" t="s">
        <v>9</v>
      </c>
      <c r="B156" s="75">
        <v>0</v>
      </c>
      <c r="C156" s="72">
        <v>0</v>
      </c>
      <c r="D156" s="197">
        <v>0</v>
      </c>
      <c r="E156" s="72">
        <v>0</v>
      </c>
      <c r="F156" s="74"/>
      <c r="H156" s="194">
        <v>8</v>
      </c>
      <c r="I156" s="65">
        <v>280</v>
      </c>
      <c r="J156" s="65" t="s">
        <v>622</v>
      </c>
      <c r="K156" s="66" t="s">
        <v>623</v>
      </c>
      <c r="L156" s="67" t="s">
        <v>624</v>
      </c>
      <c r="M156" s="67" t="s">
        <v>11</v>
      </c>
      <c r="N156" s="182">
        <v>22197.156344999999</v>
      </c>
      <c r="O156" s="69">
        <v>1118</v>
      </c>
      <c r="P156" s="70">
        <v>45444</v>
      </c>
    </row>
    <row r="157" spans="1:16" x14ac:dyDescent="0.25">
      <c r="A157" s="161" t="s">
        <v>10</v>
      </c>
      <c r="B157" s="183">
        <v>1</v>
      </c>
      <c r="C157" s="163">
        <f>SUM(C154:C156)</f>
        <v>3.8461538461538464E-2</v>
      </c>
      <c r="D157" s="196">
        <v>8</v>
      </c>
      <c r="E157" s="165">
        <f>SUM(E154:E156)</f>
        <v>1.8691588785046728E-2</v>
      </c>
      <c r="F157" s="166">
        <v>0</v>
      </c>
      <c r="H157" s="194">
        <v>8</v>
      </c>
      <c r="I157" s="65">
        <v>292</v>
      </c>
      <c r="J157" s="65" t="s">
        <v>622</v>
      </c>
      <c r="K157" s="66" t="s">
        <v>623</v>
      </c>
      <c r="L157" s="67" t="s">
        <v>624</v>
      </c>
      <c r="M157" s="67" t="s">
        <v>11</v>
      </c>
      <c r="N157" s="182">
        <v>69989.737435000003</v>
      </c>
      <c r="O157" s="69">
        <v>1118</v>
      </c>
      <c r="P157" s="70">
        <v>45444</v>
      </c>
    </row>
    <row r="158" spans="1:16" x14ac:dyDescent="0.25">
      <c r="A158" s="83"/>
      <c r="B158" s="75"/>
      <c r="C158" s="84"/>
      <c r="D158" s="197"/>
      <c r="E158" s="85"/>
      <c r="F158" s="86"/>
      <c r="G158" s="98"/>
      <c r="H158" s="194">
        <v>36</v>
      </c>
      <c r="I158" s="65">
        <v>105</v>
      </c>
      <c r="J158" s="65" t="s">
        <v>625</v>
      </c>
      <c r="K158" s="66" t="s">
        <v>623</v>
      </c>
      <c r="L158" s="67" t="s">
        <v>626</v>
      </c>
      <c r="M158" s="67" t="s">
        <v>11</v>
      </c>
      <c r="N158" s="182">
        <v>112055.46158000002</v>
      </c>
      <c r="O158" s="69">
        <v>1289</v>
      </c>
      <c r="P158" s="70">
        <v>46174</v>
      </c>
    </row>
    <row r="159" spans="1:16" x14ac:dyDescent="0.25">
      <c r="A159" s="83" t="s">
        <v>11</v>
      </c>
      <c r="B159" s="75">
        <v>12</v>
      </c>
      <c r="C159" s="72">
        <f>B159/B163</f>
        <v>0.46153846153846156</v>
      </c>
      <c r="D159" s="195">
        <f>SUM(H155:H166)</f>
        <v>264</v>
      </c>
      <c r="E159" s="72">
        <f>D159/D163</f>
        <v>0.61682242990654201</v>
      </c>
      <c r="F159" s="74">
        <f>SUM(N155:N166)</f>
        <v>3258669.8672050005</v>
      </c>
      <c r="H159" s="194">
        <v>9</v>
      </c>
      <c r="I159" s="65">
        <v>900</v>
      </c>
      <c r="J159" s="65" t="s">
        <v>627</v>
      </c>
      <c r="K159" s="66" t="s">
        <v>623</v>
      </c>
      <c r="L159" s="67" t="s">
        <v>628</v>
      </c>
      <c r="M159" s="67" t="s">
        <v>11</v>
      </c>
      <c r="N159" s="182">
        <v>8123.8873050000002</v>
      </c>
      <c r="O159" s="69">
        <v>1729</v>
      </c>
      <c r="P159" s="70">
        <v>48030</v>
      </c>
    </row>
    <row r="160" spans="1:16" x14ac:dyDescent="0.25">
      <c r="A160" s="83" t="s">
        <v>12</v>
      </c>
      <c r="B160" s="75">
        <v>13</v>
      </c>
      <c r="C160" s="72">
        <f>B160/B163</f>
        <v>0.5</v>
      </c>
      <c r="D160" s="195">
        <f>SUM(H167:H179)</f>
        <v>156</v>
      </c>
      <c r="E160" s="72">
        <f>D160/D163</f>
        <v>0.3644859813084112</v>
      </c>
      <c r="F160" s="74">
        <f>SUM(N167:N179)</f>
        <v>12201293.046015002</v>
      </c>
      <c r="H160" s="194">
        <v>7</v>
      </c>
      <c r="I160" s="65">
        <v>295</v>
      </c>
      <c r="J160" s="65" t="s">
        <v>629</v>
      </c>
      <c r="K160" s="66" t="s">
        <v>623</v>
      </c>
      <c r="L160" s="67" t="s">
        <v>630</v>
      </c>
      <c r="M160" s="67" t="s">
        <v>11</v>
      </c>
      <c r="N160" s="182">
        <v>30625.13265</v>
      </c>
      <c r="O160" s="69">
        <v>1729</v>
      </c>
      <c r="P160" s="70">
        <v>48030</v>
      </c>
    </row>
    <row r="161" spans="1:16" x14ac:dyDescent="0.25">
      <c r="A161" s="161" t="s">
        <v>13</v>
      </c>
      <c r="B161" s="183">
        <v>25</v>
      </c>
      <c r="C161" s="163">
        <f>SUM(C159:C160)</f>
        <v>0.96153846153846156</v>
      </c>
      <c r="D161" s="196">
        <f>SUM(D159:D160)</f>
        <v>420</v>
      </c>
      <c r="E161" s="165">
        <f>SUM(E159:E160)</f>
        <v>0.98130841121495327</v>
      </c>
      <c r="F161" s="166">
        <f>SUM(F159:F160)</f>
        <v>15459962.913220003</v>
      </c>
      <c r="H161" s="194">
        <v>14</v>
      </c>
      <c r="I161" s="65">
        <v>788</v>
      </c>
      <c r="J161" s="65" t="s">
        <v>627</v>
      </c>
      <c r="K161" s="66" t="s">
        <v>623</v>
      </c>
      <c r="L161" s="67" t="s">
        <v>631</v>
      </c>
      <c r="M161" s="67" t="s">
        <v>11</v>
      </c>
      <c r="N161" s="182">
        <v>162235.066345</v>
      </c>
      <c r="O161" s="69">
        <v>1729</v>
      </c>
      <c r="P161" s="70">
        <v>48030</v>
      </c>
    </row>
    <row r="162" spans="1:16" x14ac:dyDescent="0.25">
      <c r="A162" s="93"/>
      <c r="B162" s="75"/>
      <c r="C162" s="84"/>
      <c r="D162" s="197"/>
      <c r="E162" s="85"/>
      <c r="F162" s="86"/>
      <c r="H162" s="194">
        <v>9</v>
      </c>
      <c r="I162" s="65">
        <v>925</v>
      </c>
      <c r="J162" s="65" t="s">
        <v>627</v>
      </c>
      <c r="K162" s="66" t="s">
        <v>623</v>
      </c>
      <c r="L162" s="67" t="s">
        <v>632</v>
      </c>
      <c r="M162" s="67" t="s">
        <v>11</v>
      </c>
      <c r="N162" s="182">
        <v>84927.324355000004</v>
      </c>
      <c r="O162" s="69">
        <v>1729</v>
      </c>
      <c r="P162" s="70">
        <v>48030</v>
      </c>
    </row>
    <row r="163" spans="1:16" x14ac:dyDescent="0.25">
      <c r="A163" s="161" t="s">
        <v>33</v>
      </c>
      <c r="B163" s="183">
        <f>SUM(B157,B161)</f>
        <v>26</v>
      </c>
      <c r="C163" s="163">
        <f>SUM(C157,C161)</f>
        <v>1</v>
      </c>
      <c r="D163" s="196">
        <f>SUM(D157,D161)</f>
        <v>428</v>
      </c>
      <c r="E163" s="165">
        <f>SUM(E157,E161)</f>
        <v>1</v>
      </c>
      <c r="F163" s="166">
        <f>F161</f>
        <v>15459962.913220003</v>
      </c>
      <c r="G163" s="54"/>
      <c r="H163" s="194">
        <v>103</v>
      </c>
      <c r="I163" s="65">
        <v>315</v>
      </c>
      <c r="J163" s="65" t="s">
        <v>633</v>
      </c>
      <c r="K163" s="66" t="s">
        <v>623</v>
      </c>
      <c r="L163" s="67" t="s">
        <v>634</v>
      </c>
      <c r="M163" s="67" t="s">
        <v>11</v>
      </c>
      <c r="N163" s="182">
        <v>2275642.6370250001</v>
      </c>
      <c r="O163" s="69">
        <v>1811</v>
      </c>
      <c r="P163" s="70">
        <v>47209</v>
      </c>
    </row>
    <row r="164" spans="1:16" x14ac:dyDescent="0.25">
      <c r="B164" s="207"/>
      <c r="C164" s="185"/>
      <c r="D164" s="98"/>
      <c r="E164" s="130"/>
      <c r="F164" s="120"/>
      <c r="G164" s="54"/>
      <c r="H164" s="194">
        <v>30</v>
      </c>
      <c r="I164" s="65">
        <v>269</v>
      </c>
      <c r="J164" s="65" t="s">
        <v>633</v>
      </c>
      <c r="K164" s="66" t="s">
        <v>623</v>
      </c>
      <c r="L164" s="67" t="s">
        <v>635</v>
      </c>
      <c r="M164" s="67" t="s">
        <v>11</v>
      </c>
      <c r="N164" s="182">
        <v>408925.31096000003</v>
      </c>
      <c r="O164" s="69">
        <v>2735</v>
      </c>
      <c r="P164" s="70">
        <v>45017</v>
      </c>
    </row>
    <row r="165" spans="1:16" x14ac:dyDescent="0.25">
      <c r="C165" s="185"/>
      <c r="D165" s="98"/>
      <c r="E165" s="130"/>
      <c r="F165" s="120"/>
      <c r="G165" s="54"/>
      <c r="H165" s="194">
        <v>12</v>
      </c>
      <c r="I165" s="65">
        <v>435</v>
      </c>
      <c r="J165" s="65" t="s">
        <v>636</v>
      </c>
      <c r="K165" s="66" t="s">
        <v>623</v>
      </c>
      <c r="L165" s="67" t="s">
        <v>637</v>
      </c>
      <c r="M165" s="67" t="s">
        <v>11</v>
      </c>
      <c r="N165" s="182">
        <v>20272.530720000002</v>
      </c>
      <c r="O165" s="69">
        <v>3156</v>
      </c>
      <c r="P165" s="70">
        <v>46388</v>
      </c>
    </row>
    <row r="166" spans="1:16" x14ac:dyDescent="0.25">
      <c r="C166" s="185"/>
      <c r="D166" s="98"/>
      <c r="E166" s="130"/>
      <c r="F166" s="120"/>
      <c r="G166" s="54"/>
      <c r="H166" s="194">
        <v>12</v>
      </c>
      <c r="I166" s="65">
        <v>415</v>
      </c>
      <c r="J166" s="65" t="s">
        <v>636</v>
      </c>
      <c r="K166" s="66" t="s">
        <v>623</v>
      </c>
      <c r="L166" s="67" t="s">
        <v>637</v>
      </c>
      <c r="M166" s="67" t="s">
        <v>11</v>
      </c>
      <c r="N166" s="182">
        <v>32068.425719999999</v>
      </c>
      <c r="O166" s="69">
        <v>3156</v>
      </c>
      <c r="P166" s="70">
        <v>46388</v>
      </c>
    </row>
    <row r="167" spans="1:16" x14ac:dyDescent="0.25">
      <c r="B167" s="207"/>
      <c r="C167" s="185"/>
      <c r="D167" s="54"/>
      <c r="E167" s="130"/>
      <c r="F167" s="120"/>
      <c r="G167" s="54"/>
      <c r="H167" s="194">
        <v>6</v>
      </c>
      <c r="I167" s="65">
        <v>1309</v>
      </c>
      <c r="J167" s="65" t="s">
        <v>638</v>
      </c>
      <c r="K167" s="66" t="s">
        <v>623</v>
      </c>
      <c r="L167" s="67" t="s">
        <v>639</v>
      </c>
      <c r="M167" s="67" t="s">
        <v>12</v>
      </c>
      <c r="N167" s="182">
        <v>663994.96250000002</v>
      </c>
      <c r="O167" s="69">
        <v>1118</v>
      </c>
      <c r="P167" s="70">
        <v>45444</v>
      </c>
    </row>
    <row r="168" spans="1:16" x14ac:dyDescent="0.25">
      <c r="C168" s="185"/>
      <c r="D168" s="54"/>
      <c r="E168" s="130"/>
      <c r="F168" s="120"/>
      <c r="G168" s="54"/>
      <c r="H168" s="194">
        <v>6</v>
      </c>
      <c r="I168" s="65">
        <v>1333</v>
      </c>
      <c r="J168" s="65" t="s">
        <v>638</v>
      </c>
      <c r="K168" s="66" t="s">
        <v>623</v>
      </c>
      <c r="L168" s="67" t="s">
        <v>639</v>
      </c>
      <c r="M168" s="67" t="s">
        <v>12</v>
      </c>
      <c r="N168" s="182">
        <v>658376.51650000003</v>
      </c>
      <c r="O168" s="69">
        <v>1118</v>
      </c>
      <c r="P168" s="70">
        <v>45444</v>
      </c>
    </row>
    <row r="169" spans="1:16" x14ac:dyDescent="0.25">
      <c r="C169" s="185"/>
      <c r="D169" s="54"/>
      <c r="E169" s="130"/>
      <c r="F169" s="120"/>
      <c r="G169" s="54"/>
      <c r="H169" s="194">
        <v>16</v>
      </c>
      <c r="I169" s="65">
        <v>1337</v>
      </c>
      <c r="J169" s="65" t="s">
        <v>638</v>
      </c>
      <c r="K169" s="66" t="s">
        <v>623</v>
      </c>
      <c r="L169" s="67" t="s">
        <v>639</v>
      </c>
      <c r="M169" s="67" t="s">
        <v>12</v>
      </c>
      <c r="N169" s="182">
        <v>1060967.7604650001</v>
      </c>
      <c r="O169" s="69">
        <v>1118</v>
      </c>
      <c r="P169" s="70">
        <v>45444</v>
      </c>
    </row>
    <row r="170" spans="1:16" x14ac:dyDescent="0.25">
      <c r="C170" s="185"/>
      <c r="D170" s="54"/>
      <c r="E170" s="130"/>
      <c r="F170" s="120"/>
      <c r="G170" s="54"/>
      <c r="H170" s="194">
        <v>6</v>
      </c>
      <c r="I170" s="65">
        <v>334</v>
      </c>
      <c r="J170" s="65" t="s">
        <v>640</v>
      </c>
      <c r="K170" s="66" t="s">
        <v>623</v>
      </c>
      <c r="L170" s="67" t="s">
        <v>641</v>
      </c>
      <c r="M170" s="67" t="s">
        <v>12</v>
      </c>
      <c r="N170" s="182">
        <v>730496.16650000005</v>
      </c>
      <c r="O170" s="69">
        <v>1118</v>
      </c>
      <c r="P170" s="70">
        <v>45444</v>
      </c>
    </row>
    <row r="171" spans="1:16" x14ac:dyDescent="0.25">
      <c r="C171" s="185"/>
      <c r="D171" s="54"/>
      <c r="E171" s="130"/>
      <c r="F171" s="120"/>
      <c r="G171" s="54"/>
      <c r="H171" s="194">
        <v>8</v>
      </c>
      <c r="I171" s="65">
        <v>270</v>
      </c>
      <c r="J171" s="65" t="s">
        <v>622</v>
      </c>
      <c r="K171" s="66" t="s">
        <v>623</v>
      </c>
      <c r="L171" s="67" t="s">
        <v>624</v>
      </c>
      <c r="M171" s="67" t="s">
        <v>12</v>
      </c>
      <c r="N171" s="182">
        <v>325275.80634499999</v>
      </c>
      <c r="O171" s="69">
        <v>1118</v>
      </c>
      <c r="P171" s="70">
        <v>45444</v>
      </c>
    </row>
    <row r="172" spans="1:16" x14ac:dyDescent="0.25">
      <c r="C172" s="185"/>
      <c r="D172" s="54"/>
      <c r="E172" s="130"/>
      <c r="F172" s="120"/>
      <c r="G172" s="54"/>
      <c r="H172" s="194">
        <v>6</v>
      </c>
      <c r="I172" s="65">
        <v>1351</v>
      </c>
      <c r="J172" s="65" t="s">
        <v>638</v>
      </c>
      <c r="K172" s="66" t="s">
        <v>623</v>
      </c>
      <c r="L172" s="67" t="s">
        <v>639</v>
      </c>
      <c r="M172" s="67" t="s">
        <v>12</v>
      </c>
      <c r="N172" s="182">
        <v>670106.4715000001</v>
      </c>
      <c r="O172" s="69">
        <v>1118</v>
      </c>
      <c r="P172" s="70">
        <v>45444</v>
      </c>
    </row>
    <row r="173" spans="1:16" x14ac:dyDescent="0.25">
      <c r="C173" s="185"/>
      <c r="D173" s="54"/>
      <c r="E173" s="130"/>
      <c r="F173" s="120"/>
      <c r="G173" s="54"/>
      <c r="H173" s="194">
        <v>6</v>
      </c>
      <c r="I173" s="65">
        <v>294</v>
      </c>
      <c r="J173" s="65" t="s">
        <v>640</v>
      </c>
      <c r="K173" s="66" t="s">
        <v>623</v>
      </c>
      <c r="L173" s="67" t="s">
        <v>641</v>
      </c>
      <c r="M173" s="67" t="s">
        <v>12</v>
      </c>
      <c r="N173" s="182">
        <v>749697.32550000004</v>
      </c>
      <c r="O173" s="69">
        <v>1118</v>
      </c>
      <c r="P173" s="70">
        <v>45444</v>
      </c>
    </row>
    <row r="174" spans="1:16" x14ac:dyDescent="0.25">
      <c r="C174" s="185"/>
      <c r="D174" s="54"/>
      <c r="E174" s="130"/>
      <c r="F174" s="120"/>
      <c r="G174" s="54"/>
      <c r="H174" s="194">
        <v>6</v>
      </c>
      <c r="I174" s="65">
        <v>1305</v>
      </c>
      <c r="J174" s="65" t="s">
        <v>638</v>
      </c>
      <c r="K174" s="66" t="s">
        <v>623</v>
      </c>
      <c r="L174" s="67" t="s">
        <v>639</v>
      </c>
      <c r="M174" s="67" t="s">
        <v>12</v>
      </c>
      <c r="N174" s="182">
        <v>1199497.9905000001</v>
      </c>
      <c r="O174" s="69">
        <v>1118</v>
      </c>
      <c r="P174" s="70">
        <v>45444</v>
      </c>
    </row>
    <row r="175" spans="1:16" x14ac:dyDescent="0.25">
      <c r="C175" s="185"/>
      <c r="D175" s="54"/>
      <c r="E175" s="130"/>
      <c r="F175" s="120"/>
      <c r="G175" s="54"/>
      <c r="H175" s="194">
        <v>25</v>
      </c>
      <c r="I175" s="65">
        <v>459</v>
      </c>
      <c r="J175" s="65" t="s">
        <v>117</v>
      </c>
      <c r="K175" s="66" t="s">
        <v>623</v>
      </c>
      <c r="L175" s="67" t="s">
        <v>642</v>
      </c>
      <c r="M175" s="67" t="s">
        <v>12</v>
      </c>
      <c r="N175" s="182">
        <v>2481759.5588150001</v>
      </c>
      <c r="O175" s="69">
        <v>1534</v>
      </c>
      <c r="P175" s="70">
        <v>46569</v>
      </c>
    </row>
    <row r="176" spans="1:16" x14ac:dyDescent="0.25">
      <c r="C176" s="185"/>
      <c r="D176" s="54"/>
      <c r="E176" s="130"/>
      <c r="F176" s="120"/>
      <c r="G176" s="54"/>
      <c r="H176" s="194">
        <v>25</v>
      </c>
      <c r="I176" s="65">
        <v>477</v>
      </c>
      <c r="J176" s="65" t="s">
        <v>117</v>
      </c>
      <c r="K176" s="66" t="s">
        <v>623</v>
      </c>
      <c r="L176" s="67" t="s">
        <v>642</v>
      </c>
      <c r="M176" s="67" t="s">
        <v>12</v>
      </c>
      <c r="N176" s="182">
        <v>1504205.1268150001</v>
      </c>
      <c r="O176" s="69">
        <v>1534</v>
      </c>
      <c r="P176" s="70">
        <v>46569</v>
      </c>
    </row>
    <row r="177" spans="3:16" x14ac:dyDescent="0.25">
      <c r="C177" s="185"/>
      <c r="D177" s="98"/>
      <c r="E177" s="130"/>
      <c r="F177" s="120"/>
      <c r="G177" s="54"/>
      <c r="H177" s="194">
        <v>25</v>
      </c>
      <c r="I177" s="65">
        <v>483</v>
      </c>
      <c r="J177" s="65" t="s">
        <v>117</v>
      </c>
      <c r="K177" s="66" t="s">
        <v>623</v>
      </c>
      <c r="L177" s="67" t="s">
        <v>642</v>
      </c>
      <c r="M177" s="67" t="s">
        <v>12</v>
      </c>
      <c r="N177" s="182">
        <v>1280587.515815</v>
      </c>
      <c r="O177" s="69">
        <v>1534</v>
      </c>
      <c r="P177" s="70">
        <v>46569</v>
      </c>
    </row>
    <row r="178" spans="3:16" x14ac:dyDescent="0.25">
      <c r="C178" s="185"/>
      <c r="D178" s="98"/>
      <c r="E178" s="130"/>
      <c r="F178" s="120"/>
      <c r="G178" s="54"/>
      <c r="H178" s="194">
        <v>11</v>
      </c>
      <c r="I178" s="65">
        <v>239</v>
      </c>
      <c r="J178" s="65" t="s">
        <v>633</v>
      </c>
      <c r="K178" s="66" t="s">
        <v>623</v>
      </c>
      <c r="L178" s="67" t="s">
        <v>635</v>
      </c>
      <c r="M178" s="67" t="s">
        <v>12</v>
      </c>
      <c r="N178" s="182">
        <v>612622.57288000011</v>
      </c>
      <c r="O178" s="69">
        <v>1729</v>
      </c>
      <c r="P178" s="70">
        <v>48030</v>
      </c>
    </row>
    <row r="179" spans="3:16" x14ac:dyDescent="0.25">
      <c r="C179" s="185"/>
      <c r="D179" s="98"/>
      <c r="E179" s="130"/>
      <c r="F179" s="120"/>
      <c r="G179" s="54"/>
      <c r="H179" s="194">
        <v>10</v>
      </c>
      <c r="I179" s="65">
        <v>900</v>
      </c>
      <c r="J179" s="65" t="s">
        <v>643</v>
      </c>
      <c r="K179" s="66" t="s">
        <v>623</v>
      </c>
      <c r="L179" s="67" t="s">
        <v>644</v>
      </c>
      <c r="M179" s="67" t="s">
        <v>12</v>
      </c>
      <c r="N179" s="182">
        <v>263705.27188000001</v>
      </c>
      <c r="O179" s="69">
        <v>2999</v>
      </c>
      <c r="P179" s="70">
        <v>45627</v>
      </c>
    </row>
    <row r="181" spans="3:16" ht="45.75" customHeight="1" x14ac:dyDescent="0.25"/>
    <row r="193" spans="3:8" x14ac:dyDescent="0.25">
      <c r="C193" s="185"/>
      <c r="D193" s="98"/>
      <c r="E193" s="130"/>
      <c r="F193" s="120"/>
      <c r="G193" s="54"/>
      <c r="H193" s="214"/>
    </row>
    <row r="194" spans="3:8" ht="45.75" customHeight="1" x14ac:dyDescent="0.25"/>
    <row r="196" spans="3:8" ht="45.75" customHeight="1" x14ac:dyDescent="0.25"/>
    <row r="198" spans="3:8" ht="45.75" customHeight="1" x14ac:dyDescent="0.25"/>
    <row r="201" spans="3:8" ht="24" customHeight="1" x14ac:dyDescent="0.25"/>
    <row r="211" spans="3:8" x14ac:dyDescent="0.25">
      <c r="C211" s="132"/>
      <c r="E211" s="185"/>
      <c r="F211" s="186"/>
      <c r="H211" s="210"/>
    </row>
    <row r="212" spans="3:8" ht="45.75" customHeight="1" x14ac:dyDescent="0.25"/>
    <row r="214" spans="3:8" ht="45.75" customHeight="1" x14ac:dyDescent="0.25"/>
    <row r="216" spans="3:8" ht="45.75" customHeight="1" x14ac:dyDescent="0.25"/>
    <row r="228" spans="2:6" x14ac:dyDescent="0.25">
      <c r="B228" s="11"/>
      <c r="C228" s="185"/>
      <c r="E228" s="185"/>
      <c r="F228" s="186"/>
    </row>
    <row r="230" spans="2:6" x14ac:dyDescent="0.25">
      <c r="C230" s="185"/>
      <c r="E230" s="185"/>
      <c r="F230" s="186"/>
    </row>
    <row r="231" spans="2:6" x14ac:dyDescent="0.25">
      <c r="C231" s="132"/>
      <c r="E231" s="185"/>
      <c r="F231" s="186"/>
    </row>
    <row r="263" spans="2:8" x14ac:dyDescent="0.25">
      <c r="C263" s="185"/>
      <c r="D263" s="98"/>
      <c r="E263" s="130"/>
      <c r="F263" s="120"/>
      <c r="G263" s="54"/>
      <c r="H263" s="89"/>
    </row>
    <row r="264" spans="2:8" x14ac:dyDescent="0.25">
      <c r="C264" s="185"/>
      <c r="E264" s="185"/>
      <c r="F264" s="186"/>
    </row>
    <row r="265" spans="2:8" x14ac:dyDescent="0.25">
      <c r="C265" s="132"/>
      <c r="E265" s="185"/>
      <c r="F265" s="186"/>
    </row>
    <row r="266" spans="2:8" x14ac:dyDescent="0.25">
      <c r="C266" s="185"/>
      <c r="E266" s="185"/>
      <c r="F266" s="186"/>
    </row>
    <row r="267" spans="2:8" x14ac:dyDescent="0.25">
      <c r="B267" s="11"/>
      <c r="C267" s="185"/>
      <c r="E267" s="185"/>
      <c r="F267" s="186"/>
    </row>
    <row r="268" spans="2:8" x14ac:dyDescent="0.25">
      <c r="C268" s="185"/>
      <c r="D268" s="198"/>
      <c r="E268" s="199"/>
      <c r="F268" s="200"/>
      <c r="G268" s="98"/>
      <c r="H268" s="89"/>
    </row>
    <row r="269" spans="2:8" x14ac:dyDescent="0.25">
      <c r="C269" s="185"/>
      <c r="E269" s="185"/>
      <c r="F269" s="186"/>
    </row>
    <row r="270" spans="2:8" x14ac:dyDescent="0.25">
      <c r="C270" s="199"/>
      <c r="E270" s="185"/>
      <c r="F270" s="186"/>
    </row>
    <row r="271" spans="2:8" x14ac:dyDescent="0.25">
      <c r="C271" s="185"/>
      <c r="E271" s="185"/>
      <c r="F271" s="186"/>
    </row>
    <row r="272" spans="2:8" x14ac:dyDescent="0.25">
      <c r="B272" s="11"/>
      <c r="C272" s="185"/>
      <c r="E272" s="185"/>
      <c r="F272" s="186"/>
    </row>
    <row r="273" spans="2:8" x14ac:dyDescent="0.25">
      <c r="C273" s="185"/>
      <c r="D273" s="198"/>
      <c r="E273" s="199"/>
      <c r="F273" s="200"/>
      <c r="G273" s="98"/>
      <c r="H273" s="89"/>
    </row>
    <row r="274" spans="2:8" x14ac:dyDescent="0.25">
      <c r="C274" s="185"/>
      <c r="E274" s="185"/>
      <c r="F274" s="186"/>
    </row>
    <row r="275" spans="2:8" x14ac:dyDescent="0.25">
      <c r="C275" s="199"/>
      <c r="E275" s="185"/>
      <c r="F275" s="186"/>
    </row>
    <row r="276" spans="2:8" x14ac:dyDescent="0.25">
      <c r="C276" s="185"/>
      <c r="E276" s="185"/>
      <c r="F276" s="186"/>
    </row>
    <row r="277" spans="2:8" x14ac:dyDescent="0.25">
      <c r="B277" s="11"/>
      <c r="C277" s="185"/>
      <c r="E277" s="185"/>
      <c r="F277" s="186"/>
    </row>
    <row r="278" spans="2:8" x14ac:dyDescent="0.25">
      <c r="C278" s="185"/>
      <c r="D278" s="98"/>
      <c r="E278" s="130"/>
      <c r="F278" s="120"/>
      <c r="G278" s="54"/>
      <c r="H278" s="89"/>
    </row>
    <row r="279" spans="2:8" x14ac:dyDescent="0.25">
      <c r="C279" s="185"/>
      <c r="E279" s="185"/>
      <c r="F279" s="186"/>
    </row>
    <row r="280" spans="2:8" x14ac:dyDescent="0.25">
      <c r="C280" s="132"/>
      <c r="E280" s="185"/>
      <c r="F280" s="186"/>
    </row>
    <row r="281" spans="2:8" x14ac:dyDescent="0.25">
      <c r="C281" s="132"/>
      <c r="E281" s="185"/>
      <c r="F281" s="186"/>
    </row>
    <row r="282" spans="2:8" x14ac:dyDescent="0.25">
      <c r="B282" s="11"/>
      <c r="C282" s="132"/>
      <c r="E282" s="185"/>
      <c r="F282" s="186"/>
    </row>
    <row r="283" spans="2:8" x14ac:dyDescent="0.25">
      <c r="C283" s="132"/>
      <c r="D283" s="98"/>
      <c r="E283" s="130"/>
      <c r="F283" s="120"/>
      <c r="G283" s="54"/>
      <c r="H283" s="89"/>
    </row>
    <row r="284" spans="2:8" x14ac:dyDescent="0.25">
      <c r="C284" s="132"/>
      <c r="D284" s="98"/>
      <c r="E284" s="130"/>
      <c r="F284" s="120"/>
      <c r="G284" s="54"/>
      <c r="H284" s="89"/>
    </row>
    <row r="285" spans="2:8" x14ac:dyDescent="0.25">
      <c r="C285" s="132"/>
      <c r="D285" s="98"/>
      <c r="E285" s="130"/>
      <c r="F285" s="120"/>
      <c r="G285" s="54"/>
      <c r="H285" s="89"/>
    </row>
    <row r="286" spans="2:8" x14ac:dyDescent="0.25">
      <c r="C286" s="132"/>
      <c r="E286" s="185"/>
      <c r="F286" s="186"/>
    </row>
    <row r="287" spans="2:8" x14ac:dyDescent="0.25">
      <c r="C287" s="132"/>
      <c r="E287" s="185"/>
      <c r="F287" s="186"/>
    </row>
    <row r="288" spans="2:8" x14ac:dyDescent="0.25">
      <c r="C288" s="132"/>
      <c r="E288" s="185"/>
      <c r="F288" s="186"/>
    </row>
    <row r="289" spans="2:8" x14ac:dyDescent="0.25">
      <c r="C289" s="132"/>
      <c r="E289" s="185"/>
      <c r="F289" s="186"/>
    </row>
    <row r="290" spans="2:8" x14ac:dyDescent="0.25">
      <c r="C290" s="132"/>
      <c r="E290" s="185"/>
      <c r="F290" s="186"/>
    </row>
    <row r="291" spans="2:8" x14ac:dyDescent="0.25">
      <c r="C291" s="132"/>
      <c r="E291" s="185"/>
      <c r="F291" s="186"/>
    </row>
    <row r="292" spans="2:8" x14ac:dyDescent="0.25">
      <c r="C292" s="132"/>
      <c r="E292" s="185"/>
      <c r="F292" s="186"/>
    </row>
    <row r="293" spans="2:8" x14ac:dyDescent="0.25">
      <c r="B293" s="11"/>
      <c r="C293" s="132"/>
      <c r="E293" s="185"/>
      <c r="F293" s="186"/>
    </row>
    <row r="294" spans="2:8" x14ac:dyDescent="0.25">
      <c r="C294" s="132"/>
      <c r="D294" s="198"/>
      <c r="E294" s="199"/>
      <c r="F294" s="200"/>
      <c r="G294" s="98"/>
      <c r="H294" s="89"/>
    </row>
    <row r="295" spans="2:8" x14ac:dyDescent="0.25">
      <c r="C295" s="132"/>
      <c r="E295" s="185"/>
      <c r="F295" s="186"/>
    </row>
    <row r="296" spans="2:8" x14ac:dyDescent="0.25">
      <c r="C296" s="199"/>
      <c r="E296" s="185"/>
      <c r="F296" s="186"/>
    </row>
    <row r="297" spans="2:8" x14ac:dyDescent="0.25">
      <c r="C297" s="185"/>
      <c r="E297" s="185"/>
      <c r="F297" s="186"/>
    </row>
    <row r="298" spans="2:8" x14ac:dyDescent="0.25">
      <c r="B298" s="11"/>
      <c r="C298" s="185"/>
      <c r="E298" s="185"/>
      <c r="F298" s="186"/>
    </row>
    <row r="299" spans="2:8" x14ac:dyDescent="0.25">
      <c r="C299" s="185"/>
      <c r="D299" s="98"/>
      <c r="E299" s="130"/>
      <c r="F299" s="120"/>
      <c r="G299" s="98"/>
      <c r="H299" s="89"/>
    </row>
    <row r="300" spans="2:8" x14ac:dyDescent="0.25">
      <c r="C300" s="185"/>
      <c r="E300" s="185"/>
      <c r="F300" s="186"/>
    </row>
    <row r="301" spans="2:8" x14ac:dyDescent="0.25">
      <c r="C301" s="132"/>
      <c r="E301" s="185"/>
      <c r="F301" s="186"/>
    </row>
    <row r="302" spans="2:8" x14ac:dyDescent="0.25">
      <c r="C302" s="185"/>
      <c r="E302" s="185"/>
      <c r="F302" s="186"/>
    </row>
    <row r="303" spans="2:8" x14ac:dyDescent="0.25">
      <c r="B303" s="11"/>
      <c r="C303" s="185"/>
      <c r="E303" s="185"/>
      <c r="F303" s="186"/>
    </row>
    <row r="304" spans="2:8" x14ac:dyDescent="0.25">
      <c r="C304" s="185"/>
      <c r="D304" s="98"/>
      <c r="E304" s="130"/>
      <c r="F304" s="120"/>
      <c r="G304" s="54"/>
      <c r="H304" s="89"/>
    </row>
    <row r="305" spans="2:8" x14ac:dyDescent="0.25">
      <c r="C305" s="185"/>
      <c r="E305" s="185"/>
      <c r="F305" s="186"/>
    </row>
    <row r="306" spans="2:8" x14ac:dyDescent="0.25">
      <c r="C306" s="132"/>
      <c r="E306" s="185"/>
      <c r="F306" s="186"/>
    </row>
    <row r="307" spans="2:8" x14ac:dyDescent="0.25">
      <c r="C307" s="185"/>
      <c r="E307" s="185"/>
      <c r="F307" s="186"/>
    </row>
    <row r="308" spans="2:8" x14ac:dyDescent="0.25">
      <c r="B308" s="11"/>
      <c r="C308" s="185"/>
      <c r="E308" s="185"/>
      <c r="F308" s="186"/>
    </row>
    <row r="309" spans="2:8" x14ac:dyDescent="0.25">
      <c r="C309" s="185"/>
      <c r="D309" s="98"/>
      <c r="E309" s="130"/>
      <c r="F309" s="120"/>
      <c r="G309" s="98"/>
      <c r="H309" s="89"/>
    </row>
    <row r="310" spans="2:8" x14ac:dyDescent="0.25">
      <c r="C310" s="185"/>
      <c r="E310" s="185"/>
      <c r="F310" s="186"/>
    </row>
    <row r="311" spans="2:8" x14ac:dyDescent="0.25">
      <c r="C311" s="132"/>
      <c r="E311" s="185"/>
      <c r="F311" s="186"/>
    </row>
    <row r="312" spans="2:8" x14ac:dyDescent="0.25">
      <c r="C312" s="185"/>
      <c r="E312" s="185"/>
      <c r="F312" s="186"/>
    </row>
    <row r="313" spans="2:8" x14ac:dyDescent="0.25">
      <c r="B313" s="11"/>
      <c r="C313" s="185"/>
      <c r="E313" s="185"/>
      <c r="F313" s="186"/>
    </row>
    <row r="314" spans="2:8" x14ac:dyDescent="0.25">
      <c r="C314" s="185"/>
      <c r="D314" s="98"/>
      <c r="E314" s="130"/>
      <c r="F314" s="120"/>
      <c r="G314" s="54"/>
      <c r="H314" s="89"/>
    </row>
    <row r="315" spans="2:8" x14ac:dyDescent="0.25">
      <c r="C315" s="185"/>
      <c r="D315" s="98"/>
      <c r="E315" s="130"/>
      <c r="F315" s="120"/>
      <c r="G315" s="54"/>
      <c r="H315" s="89"/>
    </row>
    <row r="316" spans="2:8" x14ac:dyDescent="0.25">
      <c r="C316" s="185"/>
      <c r="E316" s="185"/>
      <c r="F316" s="186"/>
    </row>
    <row r="317" spans="2:8" x14ac:dyDescent="0.25">
      <c r="C317" s="185"/>
      <c r="E317" s="185"/>
      <c r="F317" s="186"/>
    </row>
    <row r="318" spans="2:8" x14ac:dyDescent="0.25">
      <c r="B318" s="11"/>
      <c r="C318" s="185"/>
      <c r="E318" s="185"/>
      <c r="F318" s="186"/>
    </row>
    <row r="319" spans="2:8" x14ac:dyDescent="0.25">
      <c r="C319" s="185"/>
      <c r="D319" s="98"/>
      <c r="E319" s="130"/>
      <c r="F319" s="120"/>
      <c r="G319" s="98"/>
      <c r="H319" s="89"/>
    </row>
    <row r="320" spans="2:8" x14ac:dyDescent="0.25">
      <c r="C320" s="185"/>
      <c r="E320" s="185"/>
      <c r="F320" s="186"/>
    </row>
    <row r="321" spans="2:8" x14ac:dyDescent="0.25">
      <c r="C321" s="132"/>
      <c r="E321" s="185"/>
      <c r="F321" s="186"/>
    </row>
    <row r="322" spans="2:8" x14ac:dyDescent="0.25">
      <c r="C322" s="132"/>
      <c r="E322" s="185"/>
      <c r="F322" s="186"/>
    </row>
    <row r="323" spans="2:8" x14ac:dyDescent="0.25">
      <c r="B323" s="11"/>
      <c r="C323" s="132"/>
      <c r="E323" s="185"/>
      <c r="F323" s="186"/>
    </row>
    <row r="324" spans="2:8" x14ac:dyDescent="0.25">
      <c r="C324" s="132"/>
      <c r="D324" s="98"/>
      <c r="E324" s="130"/>
      <c r="F324" s="120"/>
      <c r="G324" s="98"/>
      <c r="H324" s="89"/>
    </row>
    <row r="325" spans="2:8" x14ac:dyDescent="0.25">
      <c r="C325" s="132"/>
      <c r="E325" s="185"/>
      <c r="F325" s="186"/>
    </row>
    <row r="326" spans="2:8" x14ac:dyDescent="0.25">
      <c r="C326" s="132"/>
      <c r="E326" s="185"/>
      <c r="F326" s="186"/>
    </row>
    <row r="327" spans="2:8" x14ac:dyDescent="0.25">
      <c r="C327" s="185"/>
      <c r="E327" s="185"/>
      <c r="F327" s="186"/>
    </row>
    <row r="328" spans="2:8" x14ac:dyDescent="0.25">
      <c r="B328" s="11"/>
      <c r="C328" s="185"/>
      <c r="E328" s="185"/>
      <c r="F328" s="186"/>
    </row>
    <row r="329" spans="2:8" x14ac:dyDescent="0.25">
      <c r="C329" s="185"/>
      <c r="D329" s="98"/>
      <c r="E329" s="130"/>
      <c r="F329" s="120"/>
      <c r="G329" s="98"/>
      <c r="H329" s="89"/>
    </row>
    <row r="330" spans="2:8" x14ac:dyDescent="0.25">
      <c r="C330" s="185"/>
      <c r="E330" s="185"/>
      <c r="F330" s="186"/>
    </row>
    <row r="331" spans="2:8" x14ac:dyDescent="0.25">
      <c r="C331" s="132"/>
      <c r="E331" s="185"/>
      <c r="F331" s="186"/>
    </row>
    <row r="332" spans="2:8" x14ac:dyDescent="0.25">
      <c r="C332" s="185"/>
      <c r="E332" s="185"/>
      <c r="F332" s="186"/>
    </row>
    <row r="333" spans="2:8" x14ac:dyDescent="0.25">
      <c r="B333" s="11"/>
      <c r="C333" s="185"/>
      <c r="E333" s="185"/>
      <c r="F333" s="186"/>
    </row>
    <row r="334" spans="2:8" x14ac:dyDescent="0.25">
      <c r="C334" s="185"/>
      <c r="D334" s="98"/>
      <c r="E334" s="130"/>
      <c r="F334" s="120"/>
      <c r="G334" s="98"/>
      <c r="H334" s="89"/>
    </row>
    <row r="335" spans="2:8" x14ac:dyDescent="0.25">
      <c r="C335" s="185"/>
      <c r="E335" s="185"/>
      <c r="F335" s="186"/>
    </row>
    <row r="336" spans="2:8" x14ac:dyDescent="0.25">
      <c r="C336" s="132"/>
      <c r="E336" s="185"/>
      <c r="F336" s="186"/>
    </row>
    <row r="337" spans="2:8" x14ac:dyDescent="0.25">
      <c r="C337" s="185"/>
      <c r="E337" s="185"/>
      <c r="F337" s="186"/>
    </row>
    <row r="338" spans="2:8" x14ac:dyDescent="0.25">
      <c r="B338" s="11"/>
      <c r="C338" s="185"/>
      <c r="E338" s="185"/>
      <c r="F338" s="186"/>
    </row>
    <row r="339" spans="2:8" x14ac:dyDescent="0.25">
      <c r="C339" s="185"/>
      <c r="D339" s="198"/>
      <c r="E339" s="199"/>
      <c r="F339" s="200"/>
      <c r="G339" s="98"/>
      <c r="H339" s="89"/>
    </row>
    <row r="340" spans="2:8" x14ac:dyDescent="0.25">
      <c r="C340" s="185"/>
      <c r="E340" s="185"/>
      <c r="F340" s="186"/>
    </row>
    <row r="341" spans="2:8" x14ac:dyDescent="0.25">
      <c r="C341" s="199"/>
      <c r="E341" s="185"/>
      <c r="F341" s="186"/>
    </row>
    <row r="342" spans="2:8" x14ac:dyDescent="0.25">
      <c r="C342" s="185"/>
      <c r="E342" s="185"/>
      <c r="F342" s="186"/>
    </row>
    <row r="343" spans="2:8" x14ac:dyDescent="0.25">
      <c r="B343" s="11"/>
      <c r="C343" s="185"/>
      <c r="E343" s="185"/>
      <c r="F343" s="186"/>
    </row>
    <row r="344" spans="2:8" x14ac:dyDescent="0.25">
      <c r="C344" s="185"/>
      <c r="D344" s="98"/>
      <c r="E344" s="130"/>
      <c r="F344" s="120"/>
      <c r="G344" s="98"/>
      <c r="H344" s="89"/>
    </row>
    <row r="345" spans="2:8" x14ac:dyDescent="0.25">
      <c r="C345" s="185"/>
      <c r="E345" s="185"/>
      <c r="F345" s="186"/>
    </row>
    <row r="346" spans="2:8" x14ac:dyDescent="0.25">
      <c r="C346" s="132"/>
      <c r="E346" s="185"/>
      <c r="F346" s="186"/>
    </row>
    <row r="347" spans="2:8" x14ac:dyDescent="0.25">
      <c r="C347" s="185"/>
      <c r="E347" s="185"/>
      <c r="F347" s="186"/>
    </row>
    <row r="348" spans="2:8" x14ac:dyDescent="0.25">
      <c r="B348" s="11"/>
      <c r="C348" s="185"/>
      <c r="E348" s="185"/>
      <c r="F348" s="186"/>
    </row>
    <row r="349" spans="2:8" x14ac:dyDescent="0.25">
      <c r="C349" s="185"/>
      <c r="D349" s="98"/>
      <c r="E349" s="130"/>
      <c r="F349" s="120"/>
      <c r="G349" s="98"/>
      <c r="H349" s="89"/>
    </row>
    <row r="350" spans="2:8" x14ac:dyDescent="0.25">
      <c r="B350" s="207"/>
      <c r="C350" s="185"/>
      <c r="D350" s="98"/>
      <c r="E350" s="130"/>
      <c r="F350" s="120"/>
      <c r="G350" s="98"/>
      <c r="H350" s="89"/>
    </row>
    <row r="351" spans="2:8" x14ac:dyDescent="0.25">
      <c r="C351" s="185"/>
      <c r="D351" s="98"/>
      <c r="E351" s="130"/>
      <c r="F351" s="120"/>
      <c r="G351" s="98"/>
      <c r="H351" s="89"/>
    </row>
    <row r="352" spans="2:8" x14ac:dyDescent="0.25">
      <c r="C352" s="185"/>
      <c r="D352" s="98"/>
      <c r="E352" s="130"/>
      <c r="F352" s="120"/>
      <c r="G352" s="98"/>
      <c r="H352" s="89"/>
    </row>
    <row r="353" spans="2:8" x14ac:dyDescent="0.25">
      <c r="B353" s="207"/>
      <c r="C353" s="185"/>
      <c r="D353" s="98"/>
      <c r="E353" s="130"/>
      <c r="F353" s="120"/>
      <c r="G353" s="98"/>
      <c r="H353" s="89"/>
    </row>
    <row r="354" spans="2:8" x14ac:dyDescent="0.25">
      <c r="C354" s="185"/>
      <c r="D354" s="198"/>
      <c r="E354" s="199"/>
      <c r="F354" s="200"/>
      <c r="G354" s="98"/>
      <c r="H354" s="89"/>
    </row>
    <row r="355" spans="2:8" x14ac:dyDescent="0.25">
      <c r="C355" s="185"/>
      <c r="D355" s="98"/>
      <c r="E355" s="130"/>
      <c r="F355" s="120"/>
      <c r="G355" s="54"/>
      <c r="H355" s="89"/>
    </row>
    <row r="356" spans="2:8" x14ac:dyDescent="0.25">
      <c r="C356" s="185"/>
      <c r="D356" s="98"/>
      <c r="E356" s="130"/>
      <c r="F356" s="120"/>
      <c r="G356" s="54"/>
      <c r="H356" s="89"/>
    </row>
    <row r="357" spans="2:8" x14ac:dyDescent="0.25">
      <c r="C357" s="185"/>
      <c r="D357" s="98"/>
      <c r="E357" s="130"/>
      <c r="F357" s="120"/>
      <c r="G357" s="54"/>
      <c r="H357" s="89"/>
    </row>
    <row r="358" spans="2:8" x14ac:dyDescent="0.25">
      <c r="C358" s="185"/>
      <c r="D358" s="198"/>
      <c r="E358" s="199"/>
      <c r="F358" s="200"/>
      <c r="G358" s="134"/>
      <c r="H358" s="89"/>
    </row>
    <row r="359" spans="2:8" x14ac:dyDescent="0.25">
      <c r="C359" s="185"/>
      <c r="D359" s="98"/>
      <c r="E359" s="130"/>
      <c r="F359" s="120"/>
      <c r="G359" s="54"/>
      <c r="H359" s="89"/>
    </row>
    <row r="360" spans="2:8" x14ac:dyDescent="0.25">
      <c r="C360" s="185"/>
      <c r="D360" s="98"/>
      <c r="E360" s="130"/>
      <c r="F360" s="120"/>
      <c r="G360" s="54"/>
      <c r="H360" s="89"/>
    </row>
    <row r="361" spans="2:8" x14ac:dyDescent="0.25">
      <c r="C361" s="185"/>
      <c r="D361" s="98"/>
      <c r="E361" s="130"/>
      <c r="F361" s="120"/>
      <c r="G361" s="54"/>
      <c r="H361" s="89"/>
    </row>
    <row r="362" spans="2:8" x14ac:dyDescent="0.25">
      <c r="C362" s="185"/>
      <c r="D362" s="98"/>
      <c r="E362" s="130"/>
      <c r="F362" s="120"/>
      <c r="G362" s="54"/>
      <c r="H362" s="89"/>
    </row>
    <row r="363" spans="2:8" x14ac:dyDescent="0.25">
      <c r="C363" s="185"/>
      <c r="D363" s="98"/>
      <c r="E363" s="130"/>
      <c r="F363" s="120"/>
      <c r="G363" s="54"/>
      <c r="H363" s="89"/>
    </row>
    <row r="364" spans="2:8" x14ac:dyDescent="0.25">
      <c r="C364" s="185"/>
      <c r="D364" s="98"/>
      <c r="E364" s="130"/>
      <c r="F364" s="120"/>
      <c r="G364" s="54"/>
      <c r="H364" s="89"/>
    </row>
    <row r="365" spans="2:8" x14ac:dyDescent="0.25">
      <c r="C365" s="185"/>
      <c r="D365" s="98"/>
      <c r="E365" s="130"/>
      <c r="F365" s="120"/>
      <c r="G365" s="54"/>
      <c r="H365" s="89"/>
    </row>
    <row r="366" spans="2:8" x14ac:dyDescent="0.25">
      <c r="C366" s="185"/>
      <c r="D366" s="98"/>
      <c r="E366" s="130"/>
      <c r="F366" s="120"/>
      <c r="G366" s="54"/>
      <c r="H366" s="89"/>
    </row>
    <row r="367" spans="2:8" x14ac:dyDescent="0.25">
      <c r="C367" s="185"/>
      <c r="D367" s="98"/>
      <c r="E367" s="130"/>
      <c r="F367" s="120"/>
      <c r="G367" s="54"/>
      <c r="H367" s="89"/>
    </row>
    <row r="368" spans="2:8" x14ac:dyDescent="0.25">
      <c r="C368" s="185"/>
      <c r="D368" s="98"/>
      <c r="E368" s="130"/>
      <c r="F368" s="120"/>
      <c r="G368" s="54"/>
      <c r="H368" s="89"/>
    </row>
    <row r="369" spans="3:8" x14ac:dyDescent="0.25">
      <c r="C369" s="185"/>
      <c r="D369" s="98"/>
      <c r="E369" s="130"/>
      <c r="F369" s="120"/>
      <c r="G369" s="54"/>
      <c r="H369" s="89"/>
    </row>
    <row r="370" spans="3:8" x14ac:dyDescent="0.25">
      <c r="C370" s="185"/>
      <c r="D370" s="98"/>
      <c r="E370" s="130"/>
      <c r="F370" s="120"/>
      <c r="G370" s="54"/>
      <c r="H370" s="89"/>
    </row>
    <row r="371" spans="3:8" x14ac:dyDescent="0.25">
      <c r="C371" s="185"/>
      <c r="D371" s="98"/>
      <c r="E371" s="130"/>
      <c r="F371" s="120"/>
      <c r="G371" s="54"/>
      <c r="H371" s="89"/>
    </row>
    <row r="372" spans="3:8" x14ac:dyDescent="0.25">
      <c r="C372" s="185"/>
      <c r="D372" s="98"/>
      <c r="E372" s="130"/>
      <c r="F372" s="120"/>
      <c r="G372" s="54"/>
      <c r="H372" s="89"/>
    </row>
  </sheetData>
  <mergeCells count="8">
    <mergeCell ref="H133:I133"/>
    <mergeCell ref="H151:I151"/>
    <mergeCell ref="A3:B3"/>
    <mergeCell ref="H20:I20"/>
    <mergeCell ref="H38:I38"/>
    <mergeCell ref="H66:I66"/>
    <mergeCell ref="H100:I100"/>
    <mergeCell ref="H116:I1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01CF-EC60-4574-9EE6-1BCB0D4A13C1}">
  <dimension ref="A1:P444"/>
  <sheetViews>
    <sheetView workbookViewId="0">
      <selection activeCell="I11" sqref="I11"/>
    </sheetView>
  </sheetViews>
  <sheetFormatPr baseColWidth="10" defaultRowHeight="15" x14ac:dyDescent="0.25"/>
  <cols>
    <col min="1" max="1" width="27.28515625" customWidth="1"/>
    <col min="2" max="2" width="17.5703125" customWidth="1"/>
    <col min="3" max="3" width="10.28515625" style="220" customWidth="1"/>
    <col min="4" max="4" width="17.42578125" customWidth="1"/>
    <col min="5" max="5" width="13" bestFit="1" customWidth="1"/>
    <col min="6" max="6" width="15.140625" style="96" bestFit="1" customWidth="1"/>
    <col min="7" max="7" width="18.5703125" customWidth="1"/>
    <col min="8" max="8" width="17.140625" customWidth="1"/>
    <col min="9" max="9" width="16.5703125" customWidth="1"/>
    <col min="10" max="10" width="24.42578125" bestFit="1" customWidth="1"/>
    <col min="11" max="11" width="22.7109375" customWidth="1"/>
    <col min="13" max="13" width="12.28515625" customWidth="1"/>
    <col min="14" max="14" width="15.140625" style="50" customWidth="1"/>
  </cols>
  <sheetData>
    <row r="1" spans="1:9" ht="45.75" customHeight="1" thickTop="1" thickBot="1" x14ac:dyDescent="0.3">
      <c r="A1" s="441" t="s">
        <v>2129</v>
      </c>
      <c r="B1" s="2" t="s">
        <v>1788</v>
      </c>
      <c r="C1" s="3"/>
      <c r="D1" s="4"/>
      <c r="E1" s="5"/>
      <c r="F1" s="6"/>
      <c r="G1" s="377"/>
      <c r="H1" s="7"/>
      <c r="I1" s="142"/>
    </row>
    <row r="2" spans="1:9" ht="16.5" thickTop="1" thickBot="1" x14ac:dyDescent="0.3">
      <c r="A2" s="7"/>
      <c r="B2" s="2"/>
      <c r="C2" s="3"/>
      <c r="D2" s="4"/>
      <c r="E2" s="5"/>
      <c r="F2" s="6"/>
      <c r="G2" s="377"/>
      <c r="H2" s="7"/>
    </row>
    <row r="3" spans="1:9" ht="45.75" customHeight="1" thickBot="1" x14ac:dyDescent="0.3">
      <c r="A3" s="911" t="s">
        <v>2130</v>
      </c>
      <c r="B3" s="912"/>
      <c r="C3" s="8"/>
      <c r="D3" s="9"/>
      <c r="E3" s="8"/>
      <c r="F3" s="10"/>
      <c r="G3" s="377"/>
      <c r="H3" s="7"/>
    </row>
    <row r="4" spans="1:9" ht="15.75" thickBot="1" x14ac:dyDescent="0.3">
      <c r="A4" s="11"/>
      <c r="B4" s="12"/>
      <c r="C4" s="8"/>
      <c r="D4" s="9"/>
      <c r="E4" s="13"/>
      <c r="F4" s="14"/>
      <c r="G4" s="377"/>
      <c r="H4" s="7"/>
    </row>
    <row r="5" spans="1:9" ht="45.75" customHeight="1" thickBot="1" x14ac:dyDescent="0.3">
      <c r="A5" s="442" t="s">
        <v>2</v>
      </c>
      <c r="B5" s="443" t="s">
        <v>3</v>
      </c>
      <c r="C5" s="444" t="s">
        <v>4</v>
      </c>
      <c r="D5" s="443" t="s">
        <v>5</v>
      </c>
      <c r="E5" s="445" t="s">
        <v>4</v>
      </c>
      <c r="F5" s="446" t="s">
        <v>6</v>
      </c>
      <c r="G5" s="377"/>
      <c r="H5" s="7"/>
    </row>
    <row r="6" spans="1:9" ht="15.75" thickTop="1" x14ac:dyDescent="0.25">
      <c r="A6" s="20" t="s">
        <v>7</v>
      </c>
      <c r="B6" s="21">
        <v>29</v>
      </c>
      <c r="C6" s="22">
        <f>B6/B$15</f>
        <v>0.20863309352517986</v>
      </c>
      <c r="D6" s="23">
        <v>380</v>
      </c>
      <c r="E6" s="27">
        <f>D6/D$15</f>
        <v>0.17025089605734767</v>
      </c>
      <c r="F6" s="24"/>
      <c r="G6" s="377"/>
    </row>
    <row r="7" spans="1:9" x14ac:dyDescent="0.25">
      <c r="A7" s="25" t="s">
        <v>8</v>
      </c>
      <c r="B7" s="26">
        <v>40</v>
      </c>
      <c r="C7" s="27">
        <f>B7/B$15</f>
        <v>0.28776978417266186</v>
      </c>
      <c r="D7" s="28">
        <v>829</v>
      </c>
      <c r="E7" s="27">
        <f>D7/D$15</f>
        <v>0.37141577060931902</v>
      </c>
      <c r="F7" s="29"/>
      <c r="G7" s="377"/>
    </row>
    <row r="8" spans="1:9" x14ac:dyDescent="0.25">
      <c r="A8" s="25" t="s">
        <v>9</v>
      </c>
      <c r="B8" s="30">
        <v>21</v>
      </c>
      <c r="C8" s="27">
        <f>B8/B$15</f>
        <v>0.15107913669064749</v>
      </c>
      <c r="D8" s="32">
        <v>292</v>
      </c>
      <c r="E8" s="27">
        <f>D8/D$15</f>
        <v>0.13082437275985664</v>
      </c>
      <c r="F8" s="29"/>
      <c r="G8" s="377"/>
    </row>
    <row r="9" spans="1:9" x14ac:dyDescent="0.25">
      <c r="A9" s="447" t="s">
        <v>10</v>
      </c>
      <c r="B9" s="448">
        <f>SUM(B6:B8)</f>
        <v>90</v>
      </c>
      <c r="C9" s="449">
        <f>SUM(C6:C8)</f>
        <v>0.64748201438848918</v>
      </c>
      <c r="D9" s="450">
        <f>SUM(D6:D8)</f>
        <v>1501</v>
      </c>
      <c r="E9" s="451">
        <f>SUM(E6:E8)</f>
        <v>0.67249103942652333</v>
      </c>
      <c r="F9" s="452">
        <v>0</v>
      </c>
      <c r="G9" s="377"/>
    </row>
    <row r="10" spans="1:9" x14ac:dyDescent="0.25">
      <c r="A10" s="26"/>
      <c r="B10" s="30"/>
      <c r="C10" s="39"/>
      <c r="D10" s="30"/>
      <c r="E10" s="40"/>
      <c r="F10" s="41"/>
      <c r="G10" s="377"/>
      <c r="H10" s="202"/>
      <c r="I10" s="89"/>
    </row>
    <row r="11" spans="1:9" x14ac:dyDescent="0.25">
      <c r="A11" s="26" t="s">
        <v>11</v>
      </c>
      <c r="B11" s="30">
        <v>36</v>
      </c>
      <c r="C11" s="27">
        <f>B11/B$15</f>
        <v>0.25899280575539568</v>
      </c>
      <c r="D11" s="32">
        <v>599</v>
      </c>
      <c r="E11" s="27">
        <f>D11/D$15</f>
        <v>0.26836917562724016</v>
      </c>
      <c r="F11" s="389">
        <v>5278160.4000000004</v>
      </c>
      <c r="G11" s="377"/>
      <c r="H11" s="202"/>
      <c r="I11" s="89"/>
    </row>
    <row r="12" spans="1:9" ht="15" customHeight="1" x14ac:dyDescent="0.25">
      <c r="A12" s="26" t="s">
        <v>12</v>
      </c>
      <c r="B12" s="30">
        <v>13</v>
      </c>
      <c r="C12" s="27">
        <f>B12/B$15</f>
        <v>9.3525179856115109E-2</v>
      </c>
      <c r="D12" s="32">
        <v>132</v>
      </c>
      <c r="E12" s="27">
        <f>D12/D$15</f>
        <v>5.9139784946236562E-2</v>
      </c>
      <c r="F12" s="42">
        <v>6622575.8899999997</v>
      </c>
      <c r="G12" s="377"/>
      <c r="H12" s="7"/>
      <c r="I12" s="89"/>
    </row>
    <row r="13" spans="1:9" ht="15" customHeight="1" x14ac:dyDescent="0.25">
      <c r="A13" s="447" t="s">
        <v>13</v>
      </c>
      <c r="B13" s="448">
        <f>SUM(B11:B12)</f>
        <v>49</v>
      </c>
      <c r="C13" s="449">
        <f>SUM(C11:C12)</f>
        <v>0.35251798561151082</v>
      </c>
      <c r="D13" s="450">
        <f>SUM(D11:D12)</f>
        <v>731</v>
      </c>
      <c r="E13" s="451">
        <f>SUM(E11:E12)</f>
        <v>0.32750896057347673</v>
      </c>
      <c r="F13" s="453">
        <f>SUM(F11:F12)</f>
        <v>11900736.289999999</v>
      </c>
      <c r="G13" s="377"/>
      <c r="H13" s="7"/>
    </row>
    <row r="14" spans="1:9" ht="15" customHeight="1" x14ac:dyDescent="0.25">
      <c r="A14" s="44"/>
      <c r="B14" s="30"/>
      <c r="C14" s="45"/>
      <c r="D14" s="30"/>
      <c r="E14" s="46"/>
      <c r="F14" s="47"/>
      <c r="G14" s="377"/>
      <c r="H14" s="7"/>
    </row>
    <row r="15" spans="1:9" ht="28.5" customHeight="1" x14ac:dyDescent="0.25">
      <c r="A15" s="454" t="s">
        <v>2345</v>
      </c>
      <c r="B15" s="448">
        <f>SUM(B9,B13)</f>
        <v>139</v>
      </c>
      <c r="C15" s="455">
        <f t="shared" ref="C15:F15" si="0">SUM(C9,C13)</f>
        <v>1</v>
      </c>
      <c r="D15" s="448">
        <f t="shared" si="0"/>
        <v>2232</v>
      </c>
      <c r="E15" s="455">
        <f t="shared" si="0"/>
        <v>1</v>
      </c>
      <c r="F15" s="452">
        <f t="shared" si="0"/>
        <v>11900736.289999999</v>
      </c>
      <c r="G15" s="96"/>
      <c r="I15" s="89"/>
    </row>
    <row r="16" spans="1:9" ht="15" customHeight="1" x14ac:dyDescent="0.25">
      <c r="A16" s="148"/>
      <c r="B16" s="329"/>
      <c r="C16" s="130"/>
      <c r="D16" s="330"/>
      <c r="E16" s="132"/>
      <c r="F16" s="133"/>
      <c r="G16" s="96"/>
    </row>
    <row r="17" spans="1:16" ht="15" customHeight="1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456" t="s">
        <v>2131</v>
      </c>
      <c r="B18" s="49"/>
      <c r="C18" s="13"/>
      <c r="D18" s="9"/>
      <c r="E18" s="8"/>
      <c r="F18" s="10"/>
      <c r="I18" s="89"/>
    </row>
    <row r="19" spans="1:16" ht="15" customHeight="1" thickTop="1" thickBot="1" x14ac:dyDescent="0.3">
      <c r="A19" s="11"/>
      <c r="B19" s="12"/>
      <c r="C19" s="8"/>
      <c r="D19" s="9"/>
      <c r="E19" s="8"/>
      <c r="F19" s="10"/>
      <c r="I19" s="89"/>
    </row>
    <row r="20" spans="1:16" ht="45.75" customHeight="1" thickTop="1" thickBot="1" x14ac:dyDescent="0.3">
      <c r="A20" s="457" t="s">
        <v>16</v>
      </c>
      <c r="B20" s="12"/>
      <c r="C20" s="8"/>
      <c r="D20" s="9"/>
      <c r="E20" s="8"/>
      <c r="F20" s="10"/>
      <c r="H20" s="458" t="s">
        <v>17</v>
      </c>
      <c r="I20" s="89"/>
    </row>
    <row r="21" spans="1:16" ht="15" customHeight="1" thickTop="1" thickBot="1" x14ac:dyDescent="0.3">
      <c r="I21" s="89"/>
    </row>
    <row r="22" spans="1:16" ht="45.75" customHeight="1" thickTop="1" thickBot="1" x14ac:dyDescent="0.3">
      <c r="A22" s="442" t="s">
        <v>2</v>
      </c>
      <c r="B22" s="443" t="s">
        <v>3</v>
      </c>
      <c r="C22" s="444" t="s">
        <v>4</v>
      </c>
      <c r="D22" s="443" t="s">
        <v>5</v>
      </c>
      <c r="E22" s="445" t="s">
        <v>4</v>
      </c>
      <c r="F22" s="446" t="s">
        <v>6</v>
      </c>
      <c r="H22" s="459" t="s">
        <v>18</v>
      </c>
      <c r="I22" s="460" t="s">
        <v>19</v>
      </c>
      <c r="J22" s="461" t="s">
        <v>20</v>
      </c>
      <c r="K22" s="461" t="s">
        <v>21</v>
      </c>
      <c r="L22" s="461" t="s">
        <v>22</v>
      </c>
      <c r="M22" s="461" t="s">
        <v>23</v>
      </c>
      <c r="N22" s="462" t="s">
        <v>6</v>
      </c>
      <c r="O22" s="461" t="s">
        <v>24</v>
      </c>
      <c r="P22" s="463" t="s">
        <v>25</v>
      </c>
    </row>
    <row r="23" spans="1:16" ht="15" customHeight="1" thickTop="1" x14ac:dyDescent="0.25">
      <c r="A23" s="20" t="s">
        <v>7</v>
      </c>
      <c r="B23" s="21">
        <v>0</v>
      </c>
      <c r="C23" s="22">
        <v>0</v>
      </c>
      <c r="D23" s="23">
        <v>0</v>
      </c>
      <c r="E23" s="22">
        <v>0</v>
      </c>
      <c r="F23" s="24"/>
      <c r="G23" s="126"/>
      <c r="H23" s="64">
        <v>15</v>
      </c>
      <c r="I23" s="65">
        <v>1219</v>
      </c>
      <c r="J23" s="65" t="s">
        <v>2132</v>
      </c>
      <c r="K23" s="66" t="s">
        <v>2133</v>
      </c>
      <c r="L23" s="67" t="s">
        <v>2134</v>
      </c>
      <c r="M23" s="67" t="s">
        <v>8</v>
      </c>
      <c r="N23" s="68">
        <v>0</v>
      </c>
      <c r="O23" s="69">
        <v>2215</v>
      </c>
      <c r="P23" s="70">
        <v>42309</v>
      </c>
    </row>
    <row r="24" spans="1:16" ht="15" customHeight="1" x14ac:dyDescent="0.25">
      <c r="A24" s="25" t="s">
        <v>8</v>
      </c>
      <c r="B24" s="26">
        <v>1</v>
      </c>
      <c r="C24" s="27">
        <v>1</v>
      </c>
      <c r="D24" s="28">
        <v>15</v>
      </c>
      <c r="E24" s="27">
        <v>1</v>
      </c>
      <c r="F24" s="29"/>
      <c r="I24" s="89"/>
    </row>
    <row r="25" spans="1:16" ht="15" customHeight="1" x14ac:dyDescent="0.25">
      <c r="A25" s="25" t="s">
        <v>9</v>
      </c>
      <c r="B25" s="30">
        <v>0</v>
      </c>
      <c r="C25" s="31">
        <v>0</v>
      </c>
      <c r="D25" s="32">
        <v>0</v>
      </c>
      <c r="E25" s="31">
        <v>0</v>
      </c>
      <c r="F25" s="29"/>
      <c r="G25" s="126"/>
      <c r="H25" s="127"/>
    </row>
    <row r="26" spans="1:16" ht="15" customHeight="1" x14ac:dyDescent="0.25">
      <c r="A26" s="447" t="s">
        <v>10</v>
      </c>
      <c r="B26" s="448">
        <v>1</v>
      </c>
      <c r="C26" s="449">
        <f>SUM(C23:C25)</f>
        <v>1</v>
      </c>
      <c r="D26" s="450">
        <v>0</v>
      </c>
      <c r="E26" s="451">
        <f>SUM(E23:E25)</f>
        <v>1</v>
      </c>
      <c r="F26" s="452">
        <v>0</v>
      </c>
      <c r="G26" s="126"/>
      <c r="H26" s="127"/>
    </row>
    <row r="27" spans="1:16" ht="15" customHeight="1" x14ac:dyDescent="0.25">
      <c r="A27" s="26"/>
      <c r="B27" s="30"/>
      <c r="C27" s="39"/>
      <c r="D27" s="30"/>
      <c r="E27" s="40"/>
      <c r="F27" s="41"/>
      <c r="G27" s="126"/>
      <c r="H27" s="127"/>
      <c r="I27" s="89"/>
    </row>
    <row r="28" spans="1:16" ht="15" customHeight="1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389"/>
    </row>
    <row r="29" spans="1:16" ht="15" customHeight="1" x14ac:dyDescent="0.25">
      <c r="A29" s="26" t="s">
        <v>12</v>
      </c>
      <c r="B29" s="30">
        <v>0</v>
      </c>
      <c r="C29" s="31">
        <v>0</v>
      </c>
      <c r="D29" s="32">
        <v>0</v>
      </c>
      <c r="E29" s="31">
        <v>0</v>
      </c>
      <c r="F29" s="42"/>
    </row>
    <row r="30" spans="1:16" ht="15" customHeight="1" x14ac:dyDescent="0.25">
      <c r="A30" s="447" t="s">
        <v>13</v>
      </c>
      <c r="B30" s="448">
        <v>0</v>
      </c>
      <c r="C30" s="449">
        <f>SUM(C28:C29)</f>
        <v>0</v>
      </c>
      <c r="D30" s="450"/>
      <c r="E30" s="451">
        <f>SUM(E28:E29)</f>
        <v>0</v>
      </c>
      <c r="F30" s="453">
        <v>0</v>
      </c>
      <c r="G30" s="126"/>
      <c r="H30" s="127"/>
    </row>
    <row r="31" spans="1:16" ht="15" customHeight="1" x14ac:dyDescent="0.25">
      <c r="A31" s="44"/>
      <c r="B31" s="30"/>
      <c r="C31" s="45"/>
      <c r="D31" s="30"/>
      <c r="E31" s="46"/>
      <c r="F31" s="47"/>
      <c r="G31" s="126"/>
      <c r="H31" s="127"/>
    </row>
    <row r="32" spans="1:16" ht="15" customHeight="1" x14ac:dyDescent="0.25">
      <c r="A32" s="454" t="s">
        <v>2346</v>
      </c>
      <c r="B32" s="448">
        <v>1</v>
      </c>
      <c r="C32" s="449">
        <f>SUM(C30,C26)</f>
        <v>1</v>
      </c>
      <c r="D32" s="450">
        <f>SUM(D23:D31)</f>
        <v>15</v>
      </c>
      <c r="E32" s="451">
        <v>1</v>
      </c>
      <c r="F32" s="453">
        <v>0</v>
      </c>
      <c r="G32" s="126"/>
      <c r="H32" s="127"/>
      <c r="I32" s="89"/>
    </row>
    <row r="33" spans="1:16" ht="15" customHeight="1" thickBot="1" x14ac:dyDescent="0.3">
      <c r="A33" s="148"/>
      <c r="B33" s="329"/>
      <c r="C33" s="130"/>
      <c r="D33" s="330"/>
      <c r="E33" s="132"/>
      <c r="F33" s="133"/>
      <c r="G33" s="96"/>
    </row>
    <row r="34" spans="1:16" ht="45.75" customHeight="1" thickBot="1" x14ac:dyDescent="0.3">
      <c r="A34" s="456" t="s">
        <v>2135</v>
      </c>
      <c r="B34" s="49"/>
      <c r="C34" s="13"/>
      <c r="D34" s="9"/>
      <c r="E34" s="8"/>
      <c r="F34" s="10"/>
      <c r="I34" s="89"/>
    </row>
    <row r="35" spans="1:16" ht="15" customHeight="1" thickTop="1" thickBot="1" x14ac:dyDescent="0.3">
      <c r="A35" s="11"/>
      <c r="B35" s="12"/>
      <c r="C35" s="8"/>
      <c r="D35" s="9"/>
      <c r="E35" s="8"/>
      <c r="F35" s="10"/>
    </row>
    <row r="36" spans="1:16" ht="45.75" customHeight="1" thickTop="1" thickBot="1" x14ac:dyDescent="0.3">
      <c r="A36" s="457" t="s">
        <v>16</v>
      </c>
      <c r="B36" s="12"/>
      <c r="C36" s="8"/>
      <c r="D36" s="9"/>
      <c r="E36" s="8"/>
      <c r="F36" s="10"/>
      <c r="H36" s="458" t="s">
        <v>17</v>
      </c>
    </row>
    <row r="37" spans="1:16" ht="15" customHeight="1" thickTop="1" thickBot="1" x14ac:dyDescent="0.3"/>
    <row r="38" spans="1:16" ht="45.75" customHeight="1" thickTop="1" thickBot="1" x14ac:dyDescent="0.3">
      <c r="A38" s="442" t="s">
        <v>2</v>
      </c>
      <c r="B38" s="443" t="s">
        <v>3</v>
      </c>
      <c r="C38" s="444" t="s">
        <v>4</v>
      </c>
      <c r="D38" s="443" t="s">
        <v>5</v>
      </c>
      <c r="E38" s="445" t="s">
        <v>4</v>
      </c>
      <c r="F38" s="446" t="s">
        <v>6</v>
      </c>
      <c r="H38" s="459" t="s">
        <v>18</v>
      </c>
      <c r="I38" s="460" t="s">
        <v>19</v>
      </c>
      <c r="J38" s="461" t="s">
        <v>20</v>
      </c>
      <c r="K38" s="461" t="s">
        <v>21</v>
      </c>
      <c r="L38" s="461" t="s">
        <v>22</v>
      </c>
      <c r="M38" s="461" t="s">
        <v>23</v>
      </c>
      <c r="N38" s="462" t="s">
        <v>6</v>
      </c>
      <c r="O38" s="461" t="s">
        <v>24</v>
      </c>
      <c r="P38" s="463" t="s">
        <v>25</v>
      </c>
    </row>
    <row r="39" spans="1:16" ht="15" customHeight="1" thickTop="1" x14ac:dyDescent="0.25">
      <c r="A39" s="20" t="s">
        <v>7</v>
      </c>
      <c r="B39" s="21">
        <v>0</v>
      </c>
      <c r="C39" s="22">
        <v>0</v>
      </c>
      <c r="D39" s="23">
        <v>0</v>
      </c>
      <c r="E39" s="22">
        <v>0</v>
      </c>
      <c r="F39" s="24"/>
      <c r="G39" s="126"/>
      <c r="H39" s="95">
        <v>10</v>
      </c>
      <c r="I39" s="65">
        <v>2361</v>
      </c>
      <c r="J39" s="65" t="s">
        <v>2136</v>
      </c>
      <c r="K39" s="66" t="s">
        <v>2137</v>
      </c>
      <c r="L39" s="67" t="s">
        <v>2138</v>
      </c>
      <c r="M39" s="67" t="s">
        <v>8</v>
      </c>
      <c r="N39" s="68">
        <v>0</v>
      </c>
      <c r="O39" s="67">
        <v>2746</v>
      </c>
      <c r="P39" s="70">
        <v>45139</v>
      </c>
    </row>
    <row r="40" spans="1:16" ht="15" customHeight="1" x14ac:dyDescent="0.25">
      <c r="A40" s="25" t="s">
        <v>8</v>
      </c>
      <c r="B40" s="26">
        <v>1</v>
      </c>
      <c r="C40" s="27">
        <v>1</v>
      </c>
      <c r="D40" s="28">
        <v>10</v>
      </c>
      <c r="E40" s="27">
        <v>1</v>
      </c>
      <c r="F40" s="29"/>
      <c r="I40" s="89"/>
    </row>
    <row r="41" spans="1:16" ht="15" customHeight="1" x14ac:dyDescent="0.25">
      <c r="A41" s="25" t="s">
        <v>9</v>
      </c>
      <c r="B41" s="30">
        <v>0</v>
      </c>
      <c r="C41" s="31">
        <v>0</v>
      </c>
      <c r="D41" s="32">
        <v>0</v>
      </c>
      <c r="E41" s="31">
        <v>0</v>
      </c>
      <c r="F41" s="29"/>
      <c r="G41" s="126"/>
      <c r="H41" s="127"/>
    </row>
    <row r="42" spans="1:16" ht="15" customHeight="1" x14ac:dyDescent="0.25">
      <c r="A42" s="447" t="s">
        <v>10</v>
      </c>
      <c r="B42" s="448">
        <v>1</v>
      </c>
      <c r="C42" s="449">
        <v>1</v>
      </c>
      <c r="D42" s="450">
        <f>SUM(D39:D41)</f>
        <v>10</v>
      </c>
      <c r="E42" s="451">
        <v>1</v>
      </c>
      <c r="F42" s="452">
        <v>0</v>
      </c>
      <c r="G42" s="126"/>
      <c r="H42" s="127"/>
    </row>
    <row r="43" spans="1:16" ht="15" customHeight="1" x14ac:dyDescent="0.25">
      <c r="A43" s="26"/>
      <c r="B43" s="30"/>
      <c r="C43" s="39"/>
      <c r="D43" s="30"/>
      <c r="E43" s="40"/>
      <c r="F43" s="41"/>
      <c r="G43" s="126"/>
      <c r="H43" s="127"/>
    </row>
    <row r="44" spans="1:16" ht="15" customHeight="1" x14ac:dyDescent="0.25">
      <c r="A44" s="26" t="s">
        <v>11</v>
      </c>
      <c r="B44" s="30">
        <v>0</v>
      </c>
      <c r="C44" s="27">
        <v>0</v>
      </c>
      <c r="D44" s="32">
        <v>0</v>
      </c>
      <c r="E44" s="27">
        <v>0</v>
      </c>
      <c r="F44" s="389"/>
      <c r="I44" s="89"/>
    </row>
    <row r="45" spans="1:16" ht="15" customHeight="1" x14ac:dyDescent="0.25">
      <c r="A45" s="26" t="s">
        <v>12</v>
      </c>
      <c r="B45" s="30">
        <v>0</v>
      </c>
      <c r="C45" s="31">
        <v>0</v>
      </c>
      <c r="D45" s="32">
        <v>0</v>
      </c>
      <c r="E45" s="31">
        <v>0</v>
      </c>
      <c r="F45" s="42"/>
    </row>
    <row r="46" spans="1:16" ht="15" customHeight="1" x14ac:dyDescent="0.25">
      <c r="A46" s="447" t="s">
        <v>13</v>
      </c>
      <c r="B46" s="448">
        <v>0</v>
      </c>
      <c r="C46" s="449">
        <v>0</v>
      </c>
      <c r="D46" s="450">
        <v>0</v>
      </c>
      <c r="E46" s="451">
        <v>0</v>
      </c>
      <c r="F46" s="453">
        <v>0</v>
      </c>
      <c r="G46" s="126"/>
      <c r="H46" s="127"/>
    </row>
    <row r="47" spans="1:16" ht="15" customHeight="1" x14ac:dyDescent="0.25">
      <c r="A47" s="44"/>
      <c r="B47" s="30"/>
      <c r="C47" s="45"/>
      <c r="D47" s="30"/>
      <c r="E47" s="46"/>
      <c r="F47" s="47"/>
      <c r="G47" s="126"/>
      <c r="H47" s="127"/>
    </row>
    <row r="48" spans="1:16" ht="15" customHeight="1" x14ac:dyDescent="0.25">
      <c r="A48" s="454" t="s">
        <v>2346</v>
      </c>
      <c r="B48" s="448">
        <v>1</v>
      </c>
      <c r="C48" s="449">
        <v>1</v>
      </c>
      <c r="D48" s="450">
        <v>10</v>
      </c>
      <c r="E48" s="451">
        <v>1</v>
      </c>
      <c r="F48" s="453">
        <v>0</v>
      </c>
      <c r="G48" s="126"/>
      <c r="H48" s="127"/>
    </row>
    <row r="49" spans="1:16" ht="15" customHeight="1" x14ac:dyDescent="0.25">
      <c r="A49" s="148"/>
      <c r="B49" s="329"/>
      <c r="C49" s="130"/>
      <c r="D49" s="330"/>
      <c r="E49" s="132"/>
      <c r="F49" s="133"/>
      <c r="G49" s="96"/>
    </row>
    <row r="50" spans="1:16" ht="15" customHeight="1" thickBot="1" x14ac:dyDescent="0.3">
      <c r="A50" s="148"/>
      <c r="B50" s="329"/>
      <c r="C50" s="130"/>
      <c r="D50" s="330"/>
      <c r="E50" s="132"/>
      <c r="F50" s="133"/>
      <c r="G50" s="96"/>
    </row>
    <row r="51" spans="1:16" ht="45.75" customHeight="1" thickBot="1" x14ac:dyDescent="0.3">
      <c r="A51" s="456" t="s">
        <v>2139</v>
      </c>
      <c r="B51" s="49"/>
      <c r="C51" s="13"/>
      <c r="D51" s="9"/>
      <c r="E51" s="8"/>
      <c r="F51" s="10"/>
    </row>
    <row r="52" spans="1:16" ht="15" customHeight="1" thickTop="1" thickBot="1" x14ac:dyDescent="0.3">
      <c r="A52" s="11"/>
      <c r="B52" s="12"/>
      <c r="C52" s="8"/>
      <c r="D52" s="9"/>
      <c r="E52" s="8"/>
      <c r="F52" s="10"/>
      <c r="I52" s="89"/>
    </row>
    <row r="53" spans="1:16" ht="45.75" customHeight="1" thickTop="1" thickBot="1" x14ac:dyDescent="0.3">
      <c r="A53" s="457" t="s">
        <v>16</v>
      </c>
      <c r="B53" s="12"/>
      <c r="C53" s="8"/>
      <c r="D53" s="9"/>
      <c r="E53" s="8"/>
      <c r="F53" s="10"/>
      <c r="H53" s="458" t="s">
        <v>17</v>
      </c>
    </row>
    <row r="54" spans="1:16" ht="15" customHeight="1" thickTop="1" thickBot="1" x14ac:dyDescent="0.3"/>
    <row r="55" spans="1:16" ht="45.75" customHeight="1" thickTop="1" thickBot="1" x14ac:dyDescent="0.3">
      <c r="A55" s="442" t="s">
        <v>2</v>
      </c>
      <c r="B55" s="443" t="s">
        <v>3</v>
      </c>
      <c r="C55" s="444" t="s">
        <v>4</v>
      </c>
      <c r="D55" s="443" t="s">
        <v>5</v>
      </c>
      <c r="E55" s="445" t="s">
        <v>4</v>
      </c>
      <c r="F55" s="446" t="s">
        <v>6</v>
      </c>
      <c r="H55" s="459" t="s">
        <v>18</v>
      </c>
      <c r="I55" s="460" t="s">
        <v>19</v>
      </c>
      <c r="J55" s="461" t="s">
        <v>20</v>
      </c>
      <c r="K55" s="461" t="s">
        <v>21</v>
      </c>
      <c r="L55" s="461" t="s">
        <v>22</v>
      </c>
      <c r="M55" s="461" t="s">
        <v>23</v>
      </c>
      <c r="N55" s="462" t="s">
        <v>6</v>
      </c>
      <c r="O55" s="461" t="s">
        <v>24</v>
      </c>
      <c r="P55" s="463" t="s">
        <v>25</v>
      </c>
    </row>
    <row r="56" spans="1:16" ht="15" customHeight="1" thickTop="1" x14ac:dyDescent="0.25">
      <c r="A56" s="20" t="s">
        <v>7</v>
      </c>
      <c r="B56" s="21">
        <v>2</v>
      </c>
      <c r="C56" s="22">
        <f>B56/B$65</f>
        <v>0.22222222222222221</v>
      </c>
      <c r="D56" s="23">
        <v>20</v>
      </c>
      <c r="E56" s="27">
        <f>D56/D$65</f>
        <v>0.2</v>
      </c>
      <c r="F56" s="24"/>
      <c r="G56" s="126"/>
      <c r="H56" s="64">
        <v>10</v>
      </c>
      <c r="I56" s="65">
        <v>13741</v>
      </c>
      <c r="J56" s="65" t="s">
        <v>2140</v>
      </c>
      <c r="K56" s="66" t="s">
        <v>2141</v>
      </c>
      <c r="L56" s="67" t="s">
        <v>2142</v>
      </c>
      <c r="M56" s="67" t="s">
        <v>7</v>
      </c>
      <c r="N56" s="68">
        <v>0</v>
      </c>
      <c r="O56" s="69">
        <v>1442</v>
      </c>
      <c r="P56" s="70">
        <v>42675</v>
      </c>
    </row>
    <row r="57" spans="1:16" ht="15" customHeight="1" x14ac:dyDescent="0.25">
      <c r="A57" s="25" t="s">
        <v>8</v>
      </c>
      <c r="B57" s="26">
        <v>5</v>
      </c>
      <c r="C57" s="27">
        <f>B57/B$65</f>
        <v>0.55555555555555558</v>
      </c>
      <c r="D57" s="28">
        <f>SUM(H58:H62)</f>
        <v>62</v>
      </c>
      <c r="E57" s="27">
        <f>D57/D$65</f>
        <v>0.62</v>
      </c>
      <c r="F57" s="29"/>
      <c r="H57" s="64">
        <v>10</v>
      </c>
      <c r="I57" s="65">
        <v>18075</v>
      </c>
      <c r="J57" s="65" t="s">
        <v>100</v>
      </c>
      <c r="K57" s="66" t="s">
        <v>2141</v>
      </c>
      <c r="L57" s="67" t="s">
        <v>2143</v>
      </c>
      <c r="M57" s="67" t="s">
        <v>7</v>
      </c>
      <c r="N57" s="68">
        <v>0</v>
      </c>
      <c r="O57" s="69">
        <v>3060</v>
      </c>
      <c r="P57" s="70">
        <v>46113</v>
      </c>
    </row>
    <row r="58" spans="1:16" ht="15" customHeight="1" x14ac:dyDescent="0.25">
      <c r="A58" s="25" t="s">
        <v>9</v>
      </c>
      <c r="B58" s="30">
        <v>2</v>
      </c>
      <c r="C58" s="27">
        <f>B58/B$65</f>
        <v>0.22222222222222221</v>
      </c>
      <c r="D58" s="32">
        <v>18</v>
      </c>
      <c r="E58" s="27">
        <f>D58/D$65</f>
        <v>0.18</v>
      </c>
      <c r="F58" s="29"/>
      <c r="G58" s="126"/>
      <c r="H58" s="64">
        <v>10</v>
      </c>
      <c r="I58" s="65">
        <v>13754</v>
      </c>
      <c r="J58" s="65" t="s">
        <v>2144</v>
      </c>
      <c r="K58" s="66" t="s">
        <v>2141</v>
      </c>
      <c r="L58" s="67" t="s">
        <v>2145</v>
      </c>
      <c r="M58" s="67" t="s">
        <v>8</v>
      </c>
      <c r="N58" s="68">
        <v>0</v>
      </c>
      <c r="O58" s="69">
        <v>2192</v>
      </c>
      <c r="P58" s="70">
        <v>42309</v>
      </c>
    </row>
    <row r="59" spans="1:16" ht="15" customHeight="1" x14ac:dyDescent="0.25">
      <c r="A59" s="447" t="s">
        <v>10</v>
      </c>
      <c r="B59" s="448">
        <f>SUM(B56:B58)</f>
        <v>9</v>
      </c>
      <c r="C59" s="449">
        <f>SUM(C56:C58)</f>
        <v>1</v>
      </c>
      <c r="D59" s="450">
        <f>SUM(D56:D58)</f>
        <v>100</v>
      </c>
      <c r="E59" s="451">
        <f>SUM(E56:E58)</f>
        <v>1</v>
      </c>
      <c r="F59" s="452">
        <v>0</v>
      </c>
      <c r="G59" s="126"/>
      <c r="H59" s="64">
        <v>20</v>
      </c>
      <c r="I59" s="65">
        <v>9095</v>
      </c>
      <c r="J59" s="65" t="s">
        <v>2146</v>
      </c>
      <c r="K59" s="66" t="s">
        <v>2141</v>
      </c>
      <c r="L59" s="67" t="s">
        <v>2147</v>
      </c>
      <c r="M59" s="67" t="s">
        <v>8</v>
      </c>
      <c r="N59" s="68">
        <v>0</v>
      </c>
      <c r="O59" s="69">
        <v>2193</v>
      </c>
      <c r="P59" s="70">
        <v>42675</v>
      </c>
    </row>
    <row r="60" spans="1:16" ht="15" customHeight="1" x14ac:dyDescent="0.25">
      <c r="A60" s="26"/>
      <c r="B60" s="30"/>
      <c r="C60" s="39"/>
      <c r="D60" s="30"/>
      <c r="E60" s="40"/>
      <c r="F60" s="41"/>
      <c r="G60" s="126"/>
      <c r="H60" s="64">
        <v>10</v>
      </c>
      <c r="I60" s="65">
        <v>8000</v>
      </c>
      <c r="J60" s="65" t="s">
        <v>2148</v>
      </c>
      <c r="K60" s="66" t="s">
        <v>2141</v>
      </c>
      <c r="L60" s="67" t="s">
        <v>2149</v>
      </c>
      <c r="M60" s="67" t="s">
        <v>8</v>
      </c>
      <c r="N60" s="68">
        <v>0</v>
      </c>
      <c r="O60" s="69">
        <v>2333</v>
      </c>
      <c r="P60" s="70">
        <v>43862</v>
      </c>
    </row>
    <row r="61" spans="1:16" ht="15" customHeight="1" x14ac:dyDescent="0.25">
      <c r="A61" s="26" t="s">
        <v>11</v>
      </c>
      <c r="B61" s="30">
        <v>0</v>
      </c>
      <c r="C61" s="27">
        <v>0</v>
      </c>
      <c r="D61" s="32">
        <v>0</v>
      </c>
      <c r="E61" s="27">
        <v>0</v>
      </c>
      <c r="F61" s="389"/>
      <c r="H61" s="64">
        <v>10</v>
      </c>
      <c r="I61" s="65">
        <v>15010</v>
      </c>
      <c r="J61" s="65" t="s">
        <v>2150</v>
      </c>
      <c r="K61" s="66" t="s">
        <v>2141</v>
      </c>
      <c r="L61" s="67" t="s">
        <v>2151</v>
      </c>
      <c r="M61" s="67" t="s">
        <v>8</v>
      </c>
      <c r="N61" s="68">
        <v>0</v>
      </c>
      <c r="O61" s="69">
        <v>2719</v>
      </c>
      <c r="P61" s="70">
        <v>43955</v>
      </c>
    </row>
    <row r="62" spans="1:16" ht="15" customHeight="1" x14ac:dyDescent="0.25">
      <c r="A62" s="26" t="s">
        <v>12</v>
      </c>
      <c r="B62" s="30">
        <v>0</v>
      </c>
      <c r="C62" s="31">
        <v>0</v>
      </c>
      <c r="D62" s="32">
        <v>0</v>
      </c>
      <c r="E62" s="31">
        <v>0</v>
      </c>
      <c r="F62" s="42"/>
      <c r="H62" s="64">
        <v>12</v>
      </c>
      <c r="I62" s="65">
        <v>7770</v>
      </c>
      <c r="J62" s="65" t="s">
        <v>2152</v>
      </c>
      <c r="K62" s="66" t="s">
        <v>2141</v>
      </c>
      <c r="L62" s="67" t="s">
        <v>2153</v>
      </c>
      <c r="M62" s="67" t="s">
        <v>8</v>
      </c>
      <c r="N62" s="68">
        <v>0</v>
      </c>
      <c r="O62" s="69">
        <v>2993</v>
      </c>
      <c r="P62" s="70">
        <v>45870</v>
      </c>
    </row>
    <row r="63" spans="1:16" ht="15" customHeight="1" x14ac:dyDescent="0.25">
      <c r="A63" s="447" t="s">
        <v>13</v>
      </c>
      <c r="B63" s="448">
        <v>0</v>
      </c>
      <c r="C63" s="449">
        <v>0</v>
      </c>
      <c r="D63" s="450">
        <v>0</v>
      </c>
      <c r="E63" s="451">
        <v>0</v>
      </c>
      <c r="F63" s="453">
        <v>0</v>
      </c>
      <c r="G63" s="126"/>
      <c r="H63" s="64">
        <v>12</v>
      </c>
      <c r="I63" s="65">
        <v>9350</v>
      </c>
      <c r="J63" s="65" t="s">
        <v>2154</v>
      </c>
      <c r="K63" s="66" t="s">
        <v>2141</v>
      </c>
      <c r="L63" s="67" t="s">
        <v>2155</v>
      </c>
      <c r="M63" s="67" t="s">
        <v>9</v>
      </c>
      <c r="N63" s="68">
        <v>0</v>
      </c>
      <c r="O63" s="69">
        <v>2879</v>
      </c>
      <c r="P63" s="70">
        <v>45444</v>
      </c>
    </row>
    <row r="64" spans="1:16" ht="15" customHeight="1" x14ac:dyDescent="0.25">
      <c r="A64" s="44"/>
      <c r="B64" s="30"/>
      <c r="C64" s="45"/>
      <c r="D64" s="30"/>
      <c r="E64" s="46"/>
      <c r="F64" s="47"/>
      <c r="G64" s="126"/>
      <c r="H64" s="64">
        <v>6</v>
      </c>
      <c r="I64" s="65">
        <v>4180</v>
      </c>
      <c r="J64" s="65" t="s">
        <v>2156</v>
      </c>
      <c r="K64" s="66" t="s">
        <v>2141</v>
      </c>
      <c r="L64" s="67" t="s">
        <v>2157</v>
      </c>
      <c r="M64" s="67" t="s">
        <v>9</v>
      </c>
      <c r="N64" s="68">
        <v>0</v>
      </c>
      <c r="O64" s="69">
        <v>3333</v>
      </c>
      <c r="P64" s="70">
        <v>47331</v>
      </c>
    </row>
    <row r="65" spans="1:16" ht="15" customHeight="1" x14ac:dyDescent="0.25">
      <c r="A65" s="454" t="s">
        <v>2346</v>
      </c>
      <c r="B65" s="448">
        <v>9</v>
      </c>
      <c r="C65" s="449">
        <f>SUM(C59:C64)</f>
        <v>1</v>
      </c>
      <c r="D65" s="450">
        <f>SUM(D59:D64)</f>
        <v>100</v>
      </c>
      <c r="E65" s="451">
        <f>SUM(E59:E64)</f>
        <v>1</v>
      </c>
      <c r="F65" s="453">
        <v>0</v>
      </c>
      <c r="G65" s="126"/>
      <c r="H65" s="127"/>
      <c r="I65" s="89"/>
    </row>
    <row r="66" spans="1:16" ht="15" customHeight="1" thickBot="1" x14ac:dyDescent="0.3">
      <c r="A66" s="142"/>
      <c r="B66" s="464"/>
      <c r="C66" s="465"/>
      <c r="D66" s="466"/>
      <c r="E66" s="467"/>
      <c r="F66" s="468"/>
      <c r="G66" s="126"/>
      <c r="H66" s="127"/>
      <c r="I66" s="89"/>
    </row>
    <row r="67" spans="1:16" ht="45.75" customHeight="1" thickBot="1" x14ac:dyDescent="0.3">
      <c r="A67" s="456" t="s">
        <v>2158</v>
      </c>
      <c r="B67" s="49"/>
      <c r="C67" s="13"/>
      <c r="D67" s="9"/>
      <c r="E67" s="8"/>
      <c r="F67" s="10"/>
    </row>
    <row r="68" spans="1:16" ht="15" customHeight="1" thickTop="1" thickBot="1" x14ac:dyDescent="0.3">
      <c r="A68" s="11"/>
      <c r="B68" s="12"/>
      <c r="C68" s="8"/>
      <c r="D68" s="9"/>
      <c r="E68" s="8"/>
      <c r="F68" s="10"/>
    </row>
    <row r="69" spans="1:16" ht="45.75" customHeight="1" thickTop="1" thickBot="1" x14ac:dyDescent="0.3">
      <c r="A69" s="457" t="s">
        <v>16</v>
      </c>
      <c r="B69" s="12"/>
      <c r="C69" s="8"/>
      <c r="D69" s="9"/>
      <c r="E69" s="8"/>
      <c r="F69" s="10"/>
      <c r="H69" s="458" t="s">
        <v>17</v>
      </c>
      <c r="I69" s="89"/>
    </row>
    <row r="70" spans="1:16" ht="15" customHeight="1" thickTop="1" thickBot="1" x14ac:dyDescent="0.3">
      <c r="I70" s="89"/>
    </row>
    <row r="71" spans="1:16" ht="45.75" customHeight="1" thickTop="1" thickBot="1" x14ac:dyDescent="0.3">
      <c r="A71" s="442" t="s">
        <v>2</v>
      </c>
      <c r="B71" s="443" t="s">
        <v>3</v>
      </c>
      <c r="C71" s="444" t="s">
        <v>4</v>
      </c>
      <c r="D71" s="443" t="s">
        <v>5</v>
      </c>
      <c r="E71" s="445" t="s">
        <v>4</v>
      </c>
      <c r="F71" s="446" t="s">
        <v>6</v>
      </c>
      <c r="H71" s="459" t="s">
        <v>18</v>
      </c>
      <c r="I71" s="460" t="s">
        <v>19</v>
      </c>
      <c r="J71" s="461" t="s">
        <v>20</v>
      </c>
      <c r="K71" s="461" t="s">
        <v>21</v>
      </c>
      <c r="L71" s="461" t="s">
        <v>22</v>
      </c>
      <c r="M71" s="461" t="s">
        <v>23</v>
      </c>
      <c r="N71" s="462" t="s">
        <v>6</v>
      </c>
      <c r="O71" s="461" t="s">
        <v>24</v>
      </c>
      <c r="P71" s="463" t="s">
        <v>25</v>
      </c>
    </row>
    <row r="72" spans="1:16" ht="15" customHeight="1" thickTop="1" x14ac:dyDescent="0.25">
      <c r="A72" s="20" t="s">
        <v>7</v>
      </c>
      <c r="B72" s="21">
        <v>0</v>
      </c>
      <c r="C72" s="22">
        <v>0</v>
      </c>
      <c r="D72" s="23">
        <v>0</v>
      </c>
      <c r="E72" s="22">
        <v>0</v>
      </c>
      <c r="F72" s="24"/>
      <c r="G72" s="126"/>
      <c r="H72" s="64">
        <v>15</v>
      </c>
      <c r="I72" s="65">
        <v>2200</v>
      </c>
      <c r="J72" s="65" t="s">
        <v>2159</v>
      </c>
      <c r="K72" s="66" t="s">
        <v>2160</v>
      </c>
      <c r="L72" s="67" t="s">
        <v>2161</v>
      </c>
      <c r="M72" s="67" t="s">
        <v>9</v>
      </c>
      <c r="N72" s="68">
        <v>0</v>
      </c>
      <c r="O72" s="69">
        <v>2357</v>
      </c>
      <c r="P72" s="70">
        <v>43955</v>
      </c>
    </row>
    <row r="73" spans="1:16" ht="15" customHeight="1" x14ac:dyDescent="0.25">
      <c r="A73" s="25" t="s">
        <v>8</v>
      </c>
      <c r="B73" s="26">
        <v>0</v>
      </c>
      <c r="C73" s="27">
        <v>0</v>
      </c>
      <c r="D73" s="28">
        <v>0</v>
      </c>
      <c r="E73" s="27">
        <v>0</v>
      </c>
      <c r="F73" s="29"/>
    </row>
    <row r="74" spans="1:16" ht="15" customHeight="1" x14ac:dyDescent="0.25">
      <c r="A74" s="25" t="s">
        <v>9</v>
      </c>
      <c r="B74" s="30">
        <v>1</v>
      </c>
      <c r="C74" s="31">
        <v>1</v>
      </c>
      <c r="D74" s="32">
        <v>15</v>
      </c>
      <c r="E74" s="31">
        <v>1</v>
      </c>
      <c r="F74" s="29"/>
      <c r="G74" s="126"/>
      <c r="H74" s="127"/>
    </row>
    <row r="75" spans="1:16" ht="15" customHeight="1" x14ac:dyDescent="0.25">
      <c r="A75" s="447" t="s">
        <v>10</v>
      </c>
      <c r="B75" s="448">
        <v>1</v>
      </c>
      <c r="C75" s="449">
        <v>1</v>
      </c>
      <c r="D75" s="450">
        <v>15</v>
      </c>
      <c r="E75" s="451">
        <v>1</v>
      </c>
      <c r="F75" s="452">
        <v>0</v>
      </c>
      <c r="G75" s="126"/>
      <c r="H75" s="127"/>
    </row>
    <row r="76" spans="1:16" ht="15" customHeight="1" x14ac:dyDescent="0.25">
      <c r="A76" s="26"/>
      <c r="B76" s="30"/>
      <c r="C76" s="39"/>
      <c r="D76" s="30"/>
      <c r="E76" s="40"/>
      <c r="F76" s="41"/>
      <c r="G76" s="126"/>
      <c r="H76" s="127"/>
    </row>
    <row r="77" spans="1:16" ht="15" customHeight="1" x14ac:dyDescent="0.25">
      <c r="A77" s="26" t="s">
        <v>11</v>
      </c>
      <c r="B77" s="30">
        <v>0</v>
      </c>
      <c r="C77" s="27">
        <v>0</v>
      </c>
      <c r="D77" s="32">
        <v>0</v>
      </c>
      <c r="E77" s="27">
        <v>0</v>
      </c>
      <c r="F77" s="389"/>
    </row>
    <row r="78" spans="1:16" ht="15" customHeight="1" x14ac:dyDescent="0.25">
      <c r="A78" s="26" t="s">
        <v>12</v>
      </c>
      <c r="B78" s="30">
        <v>0</v>
      </c>
      <c r="C78" s="31">
        <v>0</v>
      </c>
      <c r="D78" s="32">
        <v>0</v>
      </c>
      <c r="E78" s="31">
        <v>0</v>
      </c>
      <c r="F78" s="42"/>
    </row>
    <row r="79" spans="1:16" ht="15" customHeight="1" x14ac:dyDescent="0.25">
      <c r="A79" s="447" t="s">
        <v>13</v>
      </c>
      <c r="B79" s="448">
        <v>0</v>
      </c>
      <c r="C79" s="449">
        <v>0</v>
      </c>
      <c r="D79" s="450">
        <v>0</v>
      </c>
      <c r="E79" s="451">
        <v>0</v>
      </c>
      <c r="F79" s="453">
        <v>0</v>
      </c>
      <c r="G79" s="126"/>
      <c r="H79" s="127"/>
    </row>
    <row r="80" spans="1:16" ht="15" customHeight="1" x14ac:dyDescent="0.25">
      <c r="A80" s="44"/>
      <c r="B80" s="30"/>
      <c r="C80" s="45"/>
      <c r="D80" s="30"/>
      <c r="E80" s="46"/>
      <c r="F80" s="47"/>
      <c r="G80" s="126"/>
      <c r="H80" s="127"/>
      <c r="I80" s="89"/>
    </row>
    <row r="81" spans="1:16" ht="15" customHeight="1" x14ac:dyDescent="0.25">
      <c r="A81" s="454" t="s">
        <v>2346</v>
      </c>
      <c r="B81" s="448">
        <v>1</v>
      </c>
      <c r="C81" s="449">
        <v>1</v>
      </c>
      <c r="D81" s="450">
        <v>15</v>
      </c>
      <c r="E81" s="451">
        <v>1</v>
      </c>
      <c r="F81" s="453">
        <v>0</v>
      </c>
      <c r="G81" s="126"/>
      <c r="H81" s="127"/>
      <c r="I81" s="89"/>
    </row>
    <row r="82" spans="1:16" ht="15" customHeight="1" thickBot="1" x14ac:dyDescent="0.3">
      <c r="A82" s="142"/>
      <c r="B82" s="464"/>
      <c r="C82" s="465"/>
      <c r="D82" s="466"/>
      <c r="E82" s="467"/>
      <c r="F82" s="468"/>
      <c r="G82" s="126"/>
      <c r="H82" s="127"/>
      <c r="I82" s="89"/>
    </row>
    <row r="83" spans="1:16" ht="45.75" customHeight="1" thickBot="1" x14ac:dyDescent="0.3">
      <c r="A83" s="456" t="s">
        <v>2162</v>
      </c>
      <c r="B83" s="49"/>
      <c r="C83" s="13"/>
      <c r="D83" s="9"/>
      <c r="E83" s="8"/>
      <c r="F83" s="10"/>
      <c r="I83" s="89"/>
    </row>
    <row r="84" spans="1:16" ht="15" customHeight="1" thickTop="1" thickBot="1" x14ac:dyDescent="0.3">
      <c r="A84" s="11"/>
      <c r="B84" s="12"/>
      <c r="C84" s="8"/>
      <c r="D84" s="9"/>
      <c r="E84" s="8"/>
      <c r="F84" s="10"/>
      <c r="I84" s="89"/>
    </row>
    <row r="85" spans="1:16" ht="45.75" customHeight="1" thickTop="1" thickBot="1" x14ac:dyDescent="0.3">
      <c r="A85" s="457" t="s">
        <v>16</v>
      </c>
      <c r="B85" s="12"/>
      <c r="C85" s="8"/>
      <c r="D85" s="9"/>
      <c r="E85" s="8"/>
      <c r="F85" s="10"/>
      <c r="H85" s="458" t="s">
        <v>17</v>
      </c>
      <c r="I85" s="89"/>
    </row>
    <row r="86" spans="1:16" ht="15" customHeight="1" thickTop="1" thickBot="1" x14ac:dyDescent="0.3"/>
    <row r="87" spans="1:16" ht="45.75" customHeight="1" thickTop="1" thickBot="1" x14ac:dyDescent="0.3">
      <c r="A87" s="442" t="s">
        <v>2</v>
      </c>
      <c r="B87" s="443" t="s">
        <v>3</v>
      </c>
      <c r="C87" s="444" t="s">
        <v>4</v>
      </c>
      <c r="D87" s="443" t="s">
        <v>5</v>
      </c>
      <c r="E87" s="445" t="s">
        <v>4</v>
      </c>
      <c r="F87" s="446" t="s">
        <v>6</v>
      </c>
      <c r="H87" s="459" t="s">
        <v>18</v>
      </c>
      <c r="I87" s="460" t="s">
        <v>19</v>
      </c>
      <c r="J87" s="461" t="s">
        <v>20</v>
      </c>
      <c r="K87" s="461" t="s">
        <v>21</v>
      </c>
      <c r="L87" s="461" t="s">
        <v>22</v>
      </c>
      <c r="M87" s="461" t="s">
        <v>23</v>
      </c>
      <c r="N87" s="462" t="s">
        <v>6</v>
      </c>
      <c r="O87" s="461" t="s">
        <v>24</v>
      </c>
      <c r="P87" s="463" t="s">
        <v>25</v>
      </c>
    </row>
    <row r="88" spans="1:16" ht="15" customHeight="1" thickTop="1" x14ac:dyDescent="0.25">
      <c r="A88" s="20" t="s">
        <v>7</v>
      </c>
      <c r="B88" s="21">
        <v>0</v>
      </c>
      <c r="C88" s="22">
        <v>0</v>
      </c>
      <c r="D88" s="23">
        <v>0</v>
      </c>
      <c r="E88" s="22">
        <v>0</v>
      </c>
      <c r="F88" s="24"/>
      <c r="G88" s="126"/>
      <c r="H88" s="64">
        <v>10</v>
      </c>
      <c r="I88" s="65">
        <v>319</v>
      </c>
      <c r="J88" s="65" t="s">
        <v>2163</v>
      </c>
      <c r="K88" s="66" t="s">
        <v>2164</v>
      </c>
      <c r="L88" s="67" t="s">
        <v>2165</v>
      </c>
      <c r="M88" s="67" t="s">
        <v>9</v>
      </c>
      <c r="N88" s="68">
        <v>0</v>
      </c>
      <c r="O88" s="69">
        <v>2334</v>
      </c>
      <c r="P88" s="70">
        <v>43862</v>
      </c>
    </row>
    <row r="89" spans="1:16" ht="15" customHeight="1" x14ac:dyDescent="0.25">
      <c r="A89" s="25" t="s">
        <v>8</v>
      </c>
      <c r="B89" s="26">
        <v>0</v>
      </c>
      <c r="C89" s="27">
        <v>0</v>
      </c>
      <c r="D89" s="28">
        <v>0</v>
      </c>
      <c r="E89" s="27">
        <v>0</v>
      </c>
      <c r="F89" s="29"/>
      <c r="I89" s="89"/>
    </row>
    <row r="90" spans="1:16" ht="15" customHeight="1" x14ac:dyDescent="0.25">
      <c r="A90" s="25" t="s">
        <v>9</v>
      </c>
      <c r="B90" s="30">
        <v>1</v>
      </c>
      <c r="C90" s="31">
        <v>1</v>
      </c>
      <c r="D90" s="32">
        <v>10</v>
      </c>
      <c r="E90" s="31">
        <v>1</v>
      </c>
      <c r="F90" s="29"/>
      <c r="G90" s="126"/>
      <c r="H90" s="127"/>
      <c r="I90" s="89"/>
    </row>
    <row r="91" spans="1:16" ht="15" customHeight="1" x14ac:dyDescent="0.25">
      <c r="A91" s="447" t="s">
        <v>10</v>
      </c>
      <c r="B91" s="448">
        <f>SUM(B88:B90)</f>
        <v>1</v>
      </c>
      <c r="C91" s="449">
        <f>SUM(C88:C90)</f>
        <v>1</v>
      </c>
      <c r="D91" s="450">
        <f>SUM(D88:D90)</f>
        <v>10</v>
      </c>
      <c r="E91" s="451">
        <f>SUM(E88:E90)</f>
        <v>1</v>
      </c>
      <c r="F91" s="452">
        <v>0</v>
      </c>
      <c r="G91" s="126"/>
      <c r="H91" s="127"/>
      <c r="I91" s="89"/>
    </row>
    <row r="92" spans="1:16" ht="15" customHeight="1" x14ac:dyDescent="0.25">
      <c r="A92" s="26"/>
      <c r="B92" s="30"/>
      <c r="C92" s="39"/>
      <c r="D92" s="30"/>
      <c r="E92" s="40"/>
      <c r="F92" s="41"/>
      <c r="G92" s="126"/>
      <c r="H92" s="127"/>
      <c r="I92" s="89"/>
    </row>
    <row r="93" spans="1:16" ht="15" customHeight="1" x14ac:dyDescent="0.25">
      <c r="A93" s="26" t="s">
        <v>11</v>
      </c>
      <c r="B93" s="30">
        <v>0</v>
      </c>
      <c r="C93" s="27">
        <v>0</v>
      </c>
      <c r="D93" s="32">
        <v>0</v>
      </c>
      <c r="E93" s="27">
        <v>0</v>
      </c>
      <c r="F93" s="389"/>
      <c r="I93" s="89"/>
    </row>
    <row r="94" spans="1:16" ht="15" customHeight="1" x14ac:dyDescent="0.25">
      <c r="A94" s="26" t="s">
        <v>12</v>
      </c>
      <c r="B94" s="30">
        <v>0</v>
      </c>
      <c r="C94" s="31">
        <v>0</v>
      </c>
      <c r="D94" s="32">
        <v>0</v>
      </c>
      <c r="E94" s="31">
        <v>0</v>
      </c>
      <c r="F94" s="42"/>
      <c r="I94" s="89"/>
    </row>
    <row r="95" spans="1:16" ht="15" customHeight="1" x14ac:dyDescent="0.25">
      <c r="A95" s="447" t="s">
        <v>13</v>
      </c>
      <c r="B95" s="448">
        <v>0</v>
      </c>
      <c r="C95" s="449">
        <f>SUM(C93:C94)</f>
        <v>0</v>
      </c>
      <c r="D95" s="450">
        <v>0</v>
      </c>
      <c r="E95" s="451">
        <f>SUM(E93:E94)</f>
        <v>0</v>
      </c>
      <c r="F95" s="453">
        <v>0</v>
      </c>
      <c r="G95" s="126"/>
      <c r="H95" s="127"/>
      <c r="I95" s="89"/>
    </row>
    <row r="96" spans="1:16" ht="15" customHeight="1" x14ac:dyDescent="0.25">
      <c r="A96" s="44"/>
      <c r="B96" s="30"/>
      <c r="C96" s="45"/>
      <c r="D96" s="30"/>
      <c r="E96" s="46"/>
      <c r="F96" s="47"/>
      <c r="G96" s="126"/>
      <c r="H96" s="127"/>
      <c r="I96" s="89"/>
    </row>
    <row r="97" spans="1:16" ht="15" customHeight="1" x14ac:dyDescent="0.25">
      <c r="A97" s="454" t="s">
        <v>2346</v>
      </c>
      <c r="B97" s="448">
        <f>SUM(B91:B96)</f>
        <v>1</v>
      </c>
      <c r="C97" s="449">
        <f>SUM(B97)</f>
        <v>1</v>
      </c>
      <c r="D97" s="450">
        <f>SUM(D91:D96)</f>
        <v>10</v>
      </c>
      <c r="E97" s="451">
        <v>1</v>
      </c>
      <c r="F97" s="453">
        <v>0</v>
      </c>
      <c r="G97" s="126"/>
      <c r="H97" s="127"/>
      <c r="I97" s="89"/>
    </row>
    <row r="98" spans="1:16" ht="15" customHeight="1" thickBot="1" x14ac:dyDescent="0.3">
      <c r="A98" s="142"/>
      <c r="B98" s="464"/>
      <c r="C98" s="465"/>
      <c r="D98" s="466"/>
      <c r="E98" s="467"/>
      <c r="F98" s="468"/>
      <c r="G98" s="126"/>
      <c r="H98" s="127"/>
      <c r="I98" s="89"/>
    </row>
    <row r="99" spans="1:16" ht="45.75" customHeight="1" thickBot="1" x14ac:dyDescent="0.3">
      <c r="A99" s="470" t="s">
        <v>2215</v>
      </c>
      <c r="B99" s="49"/>
      <c r="C99" s="13"/>
      <c r="D99" s="9"/>
      <c r="E99" s="8"/>
      <c r="F99" s="10"/>
    </row>
    <row r="100" spans="1:16" ht="15" customHeight="1" thickTop="1" thickBot="1" x14ac:dyDescent="0.3">
      <c r="A100" s="11"/>
      <c r="B100" s="12"/>
      <c r="C100" s="8"/>
      <c r="D100" s="9"/>
      <c r="E100" s="8"/>
      <c r="F100" s="10"/>
    </row>
    <row r="101" spans="1:16" ht="45.75" customHeight="1" thickTop="1" thickBot="1" x14ac:dyDescent="0.3">
      <c r="A101" s="457" t="s">
        <v>16</v>
      </c>
      <c r="B101" s="12"/>
      <c r="C101" s="8"/>
      <c r="D101" s="9"/>
      <c r="E101" s="8"/>
      <c r="F101" s="10"/>
      <c r="H101" s="458" t="s">
        <v>17</v>
      </c>
      <c r="I101" s="89"/>
    </row>
    <row r="102" spans="1:16" ht="15" customHeight="1" thickTop="1" thickBot="1" x14ac:dyDescent="0.3">
      <c r="I102" s="89"/>
    </row>
    <row r="103" spans="1:16" ht="45.75" customHeight="1" thickTop="1" thickBot="1" x14ac:dyDescent="0.3">
      <c r="A103" s="442" t="s">
        <v>2</v>
      </c>
      <c r="B103" s="443" t="s">
        <v>3</v>
      </c>
      <c r="C103" s="444" t="s">
        <v>4</v>
      </c>
      <c r="D103" s="443" t="s">
        <v>5</v>
      </c>
      <c r="E103" s="445" t="s">
        <v>4</v>
      </c>
      <c r="F103" s="446" t="s">
        <v>6</v>
      </c>
      <c r="H103" s="459" t="s">
        <v>18</v>
      </c>
      <c r="I103" s="460" t="s">
        <v>19</v>
      </c>
      <c r="J103" s="461" t="s">
        <v>20</v>
      </c>
      <c r="K103" s="461" t="s">
        <v>21</v>
      </c>
      <c r="L103" s="461" t="s">
        <v>22</v>
      </c>
      <c r="M103" s="461" t="s">
        <v>23</v>
      </c>
      <c r="N103" s="462" t="s">
        <v>6</v>
      </c>
      <c r="O103" s="461" t="s">
        <v>24</v>
      </c>
      <c r="P103" s="463" t="s">
        <v>25</v>
      </c>
    </row>
    <row r="104" spans="1:16" ht="15" customHeight="1" thickTop="1" x14ac:dyDescent="0.25">
      <c r="A104" s="20" t="s">
        <v>7</v>
      </c>
      <c r="B104" s="21">
        <v>8</v>
      </c>
      <c r="C104" s="22">
        <f>B104/B$113</f>
        <v>0.34782608695652173</v>
      </c>
      <c r="D104" s="23">
        <f>SUM(H104:H111)</f>
        <v>104</v>
      </c>
      <c r="E104" s="27">
        <f>D104/D$113</f>
        <v>0.25490196078431371</v>
      </c>
      <c r="F104" s="24"/>
      <c r="G104" s="126"/>
      <c r="H104" s="64">
        <v>9</v>
      </c>
      <c r="I104" s="65">
        <v>163</v>
      </c>
      <c r="J104" s="65" t="s">
        <v>2216</v>
      </c>
      <c r="K104" s="66" t="s">
        <v>2217</v>
      </c>
      <c r="L104" s="67" t="s">
        <v>2218</v>
      </c>
      <c r="M104" s="67" t="s">
        <v>7</v>
      </c>
      <c r="N104" s="68">
        <v>0</v>
      </c>
      <c r="O104" s="69">
        <v>1122</v>
      </c>
      <c r="P104" s="70">
        <v>45566</v>
      </c>
    </row>
    <row r="105" spans="1:16" ht="15" customHeight="1" x14ac:dyDescent="0.25">
      <c r="A105" s="25" t="s">
        <v>8</v>
      </c>
      <c r="B105" s="26">
        <v>10</v>
      </c>
      <c r="C105" s="27">
        <f>B105/B$113</f>
        <v>0.43478260869565216</v>
      </c>
      <c r="D105" s="28">
        <f>SUM(H112:H121)</f>
        <v>244</v>
      </c>
      <c r="E105" s="27">
        <f>D105/D$113</f>
        <v>0.59803921568627449</v>
      </c>
      <c r="F105" s="29"/>
      <c r="H105" s="64">
        <v>6</v>
      </c>
      <c r="I105" s="65">
        <v>173</v>
      </c>
      <c r="J105" s="65" t="s">
        <v>2216</v>
      </c>
      <c r="K105" s="66" t="s">
        <v>2217</v>
      </c>
      <c r="L105" s="67" t="s">
        <v>2218</v>
      </c>
      <c r="M105" s="67" t="s">
        <v>7</v>
      </c>
      <c r="N105" s="68">
        <v>0</v>
      </c>
      <c r="O105" s="69">
        <v>1122</v>
      </c>
      <c r="P105" s="70">
        <v>45566</v>
      </c>
    </row>
    <row r="106" spans="1:16" ht="15" customHeight="1" x14ac:dyDescent="0.25">
      <c r="A106" s="25" t="s">
        <v>9</v>
      </c>
      <c r="B106" s="30">
        <v>4</v>
      </c>
      <c r="C106" s="27">
        <f>B106/B$113</f>
        <v>0.17391304347826086</v>
      </c>
      <c r="D106" s="32">
        <f>SUM(H122:H125)</f>
        <v>48</v>
      </c>
      <c r="E106" s="27">
        <f>D106/D$113</f>
        <v>0.11764705882352941</v>
      </c>
      <c r="F106" s="29"/>
      <c r="G106" s="126"/>
      <c r="H106" s="64">
        <v>6</v>
      </c>
      <c r="I106" s="65">
        <v>164</v>
      </c>
      <c r="J106" s="65" t="s">
        <v>2216</v>
      </c>
      <c r="K106" s="66" t="s">
        <v>2217</v>
      </c>
      <c r="L106" s="67" t="s">
        <v>2219</v>
      </c>
      <c r="M106" s="67" t="s">
        <v>7</v>
      </c>
      <c r="N106" s="68">
        <v>0</v>
      </c>
      <c r="O106" s="69">
        <v>1122</v>
      </c>
      <c r="P106" s="70">
        <v>45566</v>
      </c>
    </row>
    <row r="107" spans="1:16" ht="15" customHeight="1" x14ac:dyDescent="0.25">
      <c r="A107" s="447" t="s">
        <v>10</v>
      </c>
      <c r="B107" s="448">
        <f>SUM(B104:B106)</f>
        <v>22</v>
      </c>
      <c r="C107" s="449">
        <f>SUM(C104:C106)</f>
        <v>0.9565217391304347</v>
      </c>
      <c r="D107" s="450">
        <f>SUM(D104:D106)</f>
        <v>396</v>
      </c>
      <c r="E107" s="451">
        <f>SUM(E104:E106)</f>
        <v>0.97058823529411764</v>
      </c>
      <c r="F107" s="452">
        <v>0</v>
      </c>
      <c r="G107" s="126"/>
      <c r="H107" s="64">
        <v>40</v>
      </c>
      <c r="I107" s="65">
        <v>5</v>
      </c>
      <c r="J107" s="65" t="s">
        <v>2220</v>
      </c>
      <c r="K107" s="66" t="s">
        <v>2217</v>
      </c>
      <c r="L107" s="67" t="s">
        <v>2221</v>
      </c>
      <c r="M107" s="67" t="s">
        <v>7</v>
      </c>
      <c r="N107" s="68">
        <v>0</v>
      </c>
      <c r="O107" s="69">
        <v>1637</v>
      </c>
      <c r="P107" s="70">
        <v>47300</v>
      </c>
    </row>
    <row r="108" spans="1:16" ht="15" customHeight="1" x14ac:dyDescent="0.25">
      <c r="A108" s="26"/>
      <c r="B108" s="30"/>
      <c r="C108" s="39"/>
      <c r="D108" s="30"/>
      <c r="E108" s="40"/>
      <c r="F108" s="41"/>
      <c r="G108" s="126"/>
      <c r="H108" s="64">
        <v>15</v>
      </c>
      <c r="I108" s="65">
        <v>48</v>
      </c>
      <c r="J108" s="65" t="s">
        <v>1071</v>
      </c>
      <c r="K108" s="66" t="s">
        <v>2217</v>
      </c>
      <c r="L108" s="67" t="s">
        <v>2222</v>
      </c>
      <c r="M108" s="67" t="s">
        <v>7</v>
      </c>
      <c r="N108" s="68">
        <v>0</v>
      </c>
      <c r="O108" s="69">
        <v>2226</v>
      </c>
      <c r="P108" s="70">
        <v>42309</v>
      </c>
    </row>
    <row r="109" spans="1:16" ht="15" customHeight="1" x14ac:dyDescent="0.25">
      <c r="A109" s="26" t="s">
        <v>11</v>
      </c>
      <c r="B109" s="30">
        <v>0</v>
      </c>
      <c r="C109" s="27"/>
      <c r="D109" s="32">
        <v>0</v>
      </c>
      <c r="E109" s="27"/>
      <c r="F109" s="389"/>
      <c r="H109" s="64">
        <v>10</v>
      </c>
      <c r="I109" s="65">
        <v>1043</v>
      </c>
      <c r="J109" s="65" t="s">
        <v>2223</v>
      </c>
      <c r="K109" s="66" t="s">
        <v>2224</v>
      </c>
      <c r="L109" s="67" t="s">
        <v>2225</v>
      </c>
      <c r="M109" s="67" t="s">
        <v>7</v>
      </c>
      <c r="N109" s="68">
        <v>0</v>
      </c>
      <c r="O109" s="69">
        <v>2228</v>
      </c>
      <c r="P109" s="70">
        <v>42675</v>
      </c>
    </row>
    <row r="110" spans="1:16" ht="15" customHeight="1" x14ac:dyDescent="0.25">
      <c r="A110" s="26" t="s">
        <v>12</v>
      </c>
      <c r="B110" s="30">
        <v>1</v>
      </c>
      <c r="C110" s="27">
        <f>B110/B$113</f>
        <v>4.3478260869565216E-2</v>
      </c>
      <c r="D110" s="32">
        <v>12</v>
      </c>
      <c r="E110" s="27">
        <f>D110/D$113</f>
        <v>2.9411764705882353E-2</v>
      </c>
      <c r="F110" s="42">
        <v>934815.88</v>
      </c>
      <c r="H110" s="64">
        <v>12</v>
      </c>
      <c r="I110" s="65">
        <v>21</v>
      </c>
      <c r="J110" s="65" t="s">
        <v>1797</v>
      </c>
      <c r="K110" s="66" t="s">
        <v>2224</v>
      </c>
      <c r="L110" s="67" t="s">
        <v>2226</v>
      </c>
      <c r="M110" s="67" t="s">
        <v>7</v>
      </c>
      <c r="N110" s="68">
        <v>0</v>
      </c>
      <c r="O110" s="69">
        <v>2728</v>
      </c>
      <c r="P110" s="70">
        <v>44774</v>
      </c>
    </row>
    <row r="111" spans="1:16" ht="15" customHeight="1" x14ac:dyDescent="0.25">
      <c r="A111" s="447" t="s">
        <v>13</v>
      </c>
      <c r="B111" s="448">
        <v>1</v>
      </c>
      <c r="C111" s="449">
        <f>SUM(C110)</f>
        <v>4.3478260869565216E-2</v>
      </c>
      <c r="D111" s="450">
        <f>SUM(D109:D110)</f>
        <v>12</v>
      </c>
      <c r="E111" s="451">
        <f>SUM(E110)</f>
        <v>2.9411764705882353E-2</v>
      </c>
      <c r="F111" s="453">
        <f>SUM(F110)</f>
        <v>934815.88</v>
      </c>
      <c r="G111" s="126"/>
      <c r="H111" s="64">
        <v>6</v>
      </c>
      <c r="I111" s="65">
        <v>25</v>
      </c>
      <c r="J111" s="65" t="s">
        <v>1797</v>
      </c>
      <c r="K111" s="66" t="s">
        <v>2224</v>
      </c>
      <c r="L111" s="67" t="s">
        <v>2226</v>
      </c>
      <c r="M111" s="67" t="s">
        <v>7</v>
      </c>
      <c r="N111" s="68">
        <v>0</v>
      </c>
      <c r="O111" s="69">
        <v>2728</v>
      </c>
      <c r="P111" s="70">
        <v>44774</v>
      </c>
    </row>
    <row r="112" spans="1:16" ht="15" customHeight="1" x14ac:dyDescent="0.25">
      <c r="A112" s="44"/>
      <c r="B112" s="30"/>
      <c r="C112" s="45"/>
      <c r="D112" s="30"/>
      <c r="E112" s="46"/>
      <c r="F112" s="47"/>
      <c r="G112" s="126"/>
      <c r="H112" s="64">
        <v>10</v>
      </c>
      <c r="I112" s="65">
        <v>161</v>
      </c>
      <c r="J112" s="65" t="s">
        <v>2216</v>
      </c>
      <c r="K112" s="66" t="s">
        <v>2217</v>
      </c>
      <c r="L112" s="67" t="s">
        <v>2218</v>
      </c>
      <c r="M112" s="67" t="s">
        <v>8</v>
      </c>
      <c r="N112" s="68">
        <v>0</v>
      </c>
      <c r="O112" s="69">
        <v>1122</v>
      </c>
      <c r="P112" s="70">
        <v>45566</v>
      </c>
    </row>
    <row r="113" spans="1:16" ht="15" customHeight="1" x14ac:dyDescent="0.25">
      <c r="A113" s="454" t="s">
        <v>2346</v>
      </c>
      <c r="B113" s="448">
        <v>23</v>
      </c>
      <c r="C113" s="449">
        <f>SUM(C107,C111)</f>
        <v>0.99999999999999989</v>
      </c>
      <c r="D113" s="471">
        <f>SUM(D107,D111)</f>
        <v>408</v>
      </c>
      <c r="E113" s="449">
        <f>SUM(E107,E111)</f>
        <v>1</v>
      </c>
      <c r="F113" s="453">
        <f>SUM(F111:F112)</f>
        <v>934815.88</v>
      </c>
      <c r="G113" s="126"/>
      <c r="H113" s="64">
        <v>50</v>
      </c>
      <c r="I113" s="65">
        <v>66</v>
      </c>
      <c r="J113" s="65" t="s">
        <v>2227</v>
      </c>
      <c r="K113" s="66" t="s">
        <v>2228</v>
      </c>
      <c r="L113" s="67" t="s">
        <v>2229</v>
      </c>
      <c r="M113" s="67" t="s">
        <v>8</v>
      </c>
      <c r="N113" s="68">
        <v>0</v>
      </c>
      <c r="O113" s="69">
        <v>1291</v>
      </c>
      <c r="P113" s="70">
        <v>46023</v>
      </c>
    </row>
    <row r="114" spans="1:16" ht="15" customHeight="1" x14ac:dyDescent="0.25">
      <c r="D114" s="104"/>
      <c r="E114" s="127"/>
      <c r="F114" s="98"/>
      <c r="G114" s="126"/>
      <c r="H114" s="64">
        <v>17</v>
      </c>
      <c r="I114" s="65">
        <v>9</v>
      </c>
      <c r="J114" s="65" t="s">
        <v>2230</v>
      </c>
      <c r="K114" s="66" t="s">
        <v>2217</v>
      </c>
      <c r="L114" s="67" t="s">
        <v>2231</v>
      </c>
      <c r="M114" s="67" t="s">
        <v>8</v>
      </c>
      <c r="N114" s="68">
        <v>0</v>
      </c>
      <c r="O114" s="69">
        <v>1743</v>
      </c>
      <c r="P114" s="70">
        <v>47849</v>
      </c>
    </row>
    <row r="115" spans="1:16" ht="15" customHeight="1" x14ac:dyDescent="0.25">
      <c r="B115" s="216"/>
      <c r="D115" s="104"/>
      <c r="E115" s="127"/>
      <c r="F115" s="98"/>
      <c r="G115" s="126"/>
      <c r="H115" s="64">
        <v>23</v>
      </c>
      <c r="I115" s="65">
        <v>15</v>
      </c>
      <c r="J115" s="65" t="s">
        <v>2230</v>
      </c>
      <c r="K115" s="66" t="s">
        <v>2217</v>
      </c>
      <c r="L115" s="67" t="s">
        <v>2231</v>
      </c>
      <c r="M115" s="67" t="s">
        <v>8</v>
      </c>
      <c r="N115" s="68">
        <v>0</v>
      </c>
      <c r="O115" s="69">
        <v>1743</v>
      </c>
      <c r="P115" s="70">
        <v>47849</v>
      </c>
    </row>
    <row r="116" spans="1:16" ht="15" customHeight="1" x14ac:dyDescent="0.25">
      <c r="D116" s="101"/>
      <c r="E116" s="306"/>
      <c r="F116" s="98"/>
      <c r="G116" s="307"/>
      <c r="H116" s="64">
        <v>25</v>
      </c>
      <c r="I116" s="65">
        <v>1080</v>
      </c>
      <c r="J116" s="65" t="s">
        <v>1797</v>
      </c>
      <c r="K116" s="66" t="s">
        <v>2224</v>
      </c>
      <c r="L116" s="67" t="s">
        <v>2232</v>
      </c>
      <c r="M116" s="67" t="s">
        <v>8</v>
      </c>
      <c r="N116" s="68">
        <v>0</v>
      </c>
      <c r="O116" s="69">
        <v>1958</v>
      </c>
      <c r="P116" s="70">
        <v>47665</v>
      </c>
    </row>
    <row r="117" spans="1:16" ht="15" customHeight="1" x14ac:dyDescent="0.25">
      <c r="D117" s="101"/>
      <c r="E117" s="306"/>
      <c r="F117" s="98"/>
      <c r="G117" s="307"/>
      <c r="H117" s="64">
        <v>48</v>
      </c>
      <c r="I117" s="65">
        <v>280</v>
      </c>
      <c r="J117" s="65" t="s">
        <v>2233</v>
      </c>
      <c r="K117" s="66" t="s">
        <v>2234</v>
      </c>
      <c r="L117" s="67" t="s">
        <v>2235</v>
      </c>
      <c r="M117" s="67" t="s">
        <v>8</v>
      </c>
      <c r="N117" s="68">
        <v>0</v>
      </c>
      <c r="O117" s="69">
        <v>1960</v>
      </c>
      <c r="P117" s="70">
        <v>47665</v>
      </c>
    </row>
    <row r="118" spans="1:16" ht="15" customHeight="1" x14ac:dyDescent="0.25">
      <c r="D118" s="101"/>
      <c r="E118" s="306"/>
      <c r="F118" s="98"/>
      <c r="G118" s="307"/>
      <c r="H118" s="64">
        <v>20</v>
      </c>
      <c r="I118" s="65">
        <v>144</v>
      </c>
      <c r="J118" s="65" t="s">
        <v>2236</v>
      </c>
      <c r="K118" s="66" t="s">
        <v>2237</v>
      </c>
      <c r="L118" s="67" t="s">
        <v>2238</v>
      </c>
      <c r="M118" s="67" t="s">
        <v>8</v>
      </c>
      <c r="N118" s="68">
        <v>0</v>
      </c>
      <c r="O118" s="69">
        <v>1961</v>
      </c>
      <c r="P118" s="70">
        <v>41974</v>
      </c>
    </row>
    <row r="119" spans="1:16" ht="15" customHeight="1" x14ac:dyDescent="0.25">
      <c r="D119" s="101"/>
      <c r="E119" s="306"/>
      <c r="F119" s="98"/>
      <c r="G119" s="307"/>
      <c r="H119" s="64">
        <v>13</v>
      </c>
      <c r="I119" s="65">
        <v>437</v>
      </c>
      <c r="J119" s="65" t="s">
        <v>2239</v>
      </c>
      <c r="K119" s="66" t="s">
        <v>2240</v>
      </c>
      <c r="L119" s="67" t="s">
        <v>2241</v>
      </c>
      <c r="M119" s="67" t="s">
        <v>8</v>
      </c>
      <c r="N119" s="68">
        <v>0</v>
      </c>
      <c r="O119" s="69">
        <v>2225</v>
      </c>
      <c r="P119" s="70">
        <v>43040</v>
      </c>
    </row>
    <row r="120" spans="1:16" ht="15" customHeight="1" x14ac:dyDescent="0.25">
      <c r="D120" s="101"/>
      <c r="E120" s="306"/>
      <c r="F120" s="98"/>
      <c r="G120" s="307"/>
      <c r="H120" s="64">
        <v>15</v>
      </c>
      <c r="I120" s="65">
        <v>1038</v>
      </c>
      <c r="J120" s="65" t="s">
        <v>2223</v>
      </c>
      <c r="K120" s="66" t="s">
        <v>2224</v>
      </c>
      <c r="L120" s="67" t="s">
        <v>2242</v>
      </c>
      <c r="M120" s="67" t="s">
        <v>8</v>
      </c>
      <c r="N120" s="68">
        <v>0</v>
      </c>
      <c r="O120" s="69">
        <v>3189</v>
      </c>
      <c r="P120" s="70">
        <v>46600</v>
      </c>
    </row>
    <row r="121" spans="1:16" ht="15" customHeight="1" x14ac:dyDescent="0.25">
      <c r="D121" s="101"/>
      <c r="E121" s="306"/>
      <c r="F121" s="98"/>
      <c r="G121" s="307"/>
      <c r="H121" s="64">
        <v>23</v>
      </c>
      <c r="I121" s="65">
        <v>1040</v>
      </c>
      <c r="J121" s="65" t="s">
        <v>2243</v>
      </c>
      <c r="K121" s="66" t="s">
        <v>2224</v>
      </c>
      <c r="L121" s="67" t="s">
        <v>2244</v>
      </c>
      <c r="M121" s="67" t="s">
        <v>8</v>
      </c>
      <c r="N121" s="68">
        <v>0</v>
      </c>
      <c r="O121" s="69">
        <v>3189</v>
      </c>
      <c r="P121" s="70">
        <v>46600</v>
      </c>
    </row>
    <row r="122" spans="1:16" ht="15" customHeight="1" x14ac:dyDescent="0.25">
      <c r="H122" s="64">
        <v>13</v>
      </c>
      <c r="I122" s="65">
        <v>439</v>
      </c>
      <c r="J122" s="65" t="s">
        <v>2239</v>
      </c>
      <c r="K122" s="66" t="s">
        <v>2240</v>
      </c>
      <c r="L122" s="67" t="s">
        <v>2241</v>
      </c>
      <c r="M122" s="67" t="s">
        <v>9</v>
      </c>
      <c r="N122" s="68">
        <v>0</v>
      </c>
      <c r="O122" s="69">
        <v>2225</v>
      </c>
      <c r="P122" s="70">
        <v>43040</v>
      </c>
    </row>
    <row r="123" spans="1:16" ht="15" customHeight="1" x14ac:dyDescent="0.25">
      <c r="C123" s="307"/>
      <c r="D123" s="104"/>
      <c r="E123" s="127"/>
      <c r="F123" s="98"/>
      <c r="G123" s="126"/>
      <c r="H123" s="64">
        <v>10</v>
      </c>
      <c r="I123" s="65">
        <v>25</v>
      </c>
      <c r="J123" s="65" t="s">
        <v>2245</v>
      </c>
      <c r="K123" s="66" t="s">
        <v>2217</v>
      </c>
      <c r="L123" s="67" t="s">
        <v>2246</v>
      </c>
      <c r="M123" s="67" t="s">
        <v>9</v>
      </c>
      <c r="N123" s="68">
        <v>0</v>
      </c>
      <c r="O123" s="69">
        <v>2364</v>
      </c>
      <c r="P123" s="70">
        <v>44320</v>
      </c>
    </row>
    <row r="124" spans="1:16" ht="15" customHeight="1" x14ac:dyDescent="0.25">
      <c r="H124" s="64">
        <v>10</v>
      </c>
      <c r="I124" s="65">
        <v>27</v>
      </c>
      <c r="J124" s="65" t="s">
        <v>2245</v>
      </c>
      <c r="K124" s="66" t="s">
        <v>2217</v>
      </c>
      <c r="L124" s="67" t="s">
        <v>2246</v>
      </c>
      <c r="M124" s="67" t="s">
        <v>9</v>
      </c>
      <c r="N124" s="68">
        <v>0</v>
      </c>
      <c r="O124" s="69">
        <v>2364</v>
      </c>
      <c r="P124" s="70">
        <v>44320</v>
      </c>
    </row>
    <row r="125" spans="1:16" ht="15" customHeight="1" x14ac:dyDescent="0.25">
      <c r="B125" s="216"/>
      <c r="H125" s="64">
        <v>15</v>
      </c>
      <c r="I125" s="65">
        <v>435</v>
      </c>
      <c r="J125" s="65" t="s">
        <v>2247</v>
      </c>
      <c r="K125" s="66" t="s">
        <v>2240</v>
      </c>
      <c r="L125" s="67" t="s">
        <v>2241</v>
      </c>
      <c r="M125" s="67" t="s">
        <v>9</v>
      </c>
      <c r="N125" s="68">
        <v>0</v>
      </c>
      <c r="O125" s="69">
        <v>2365</v>
      </c>
      <c r="P125" s="70">
        <v>45017</v>
      </c>
    </row>
    <row r="126" spans="1:16" ht="15" customHeight="1" x14ac:dyDescent="0.25">
      <c r="D126" s="101"/>
      <c r="E126" s="306"/>
      <c r="F126" s="98"/>
      <c r="G126" s="307"/>
      <c r="H126" s="64">
        <v>12</v>
      </c>
      <c r="I126" s="65">
        <v>162</v>
      </c>
      <c r="J126" s="65" t="s">
        <v>2216</v>
      </c>
      <c r="K126" s="66" t="s">
        <v>2217</v>
      </c>
      <c r="L126" s="67" t="s">
        <v>2219</v>
      </c>
      <c r="M126" s="67" t="s">
        <v>12</v>
      </c>
      <c r="N126" s="68">
        <v>934815.88282499998</v>
      </c>
      <c r="O126" s="69">
        <v>1122</v>
      </c>
      <c r="P126" s="70">
        <v>45566</v>
      </c>
    </row>
    <row r="127" spans="1:16" ht="15" customHeight="1" thickBot="1" x14ac:dyDescent="0.3">
      <c r="A127" s="142"/>
      <c r="B127" s="464"/>
      <c r="C127" s="465"/>
      <c r="D127" s="466"/>
      <c r="E127" s="467"/>
      <c r="F127" s="468"/>
      <c r="G127" s="126"/>
      <c r="H127" s="127"/>
      <c r="I127" s="89"/>
    </row>
    <row r="128" spans="1:16" ht="45.75" customHeight="1" thickBot="1" x14ac:dyDescent="0.3">
      <c r="A128" s="456" t="s">
        <v>2166</v>
      </c>
      <c r="B128" s="49"/>
      <c r="C128" s="13"/>
      <c r="D128" s="9"/>
      <c r="E128" s="8"/>
      <c r="F128" s="10"/>
    </row>
    <row r="129" spans="1:16" ht="15" customHeight="1" thickTop="1" thickBot="1" x14ac:dyDescent="0.3">
      <c r="A129" s="11"/>
      <c r="B129" s="12"/>
      <c r="C129" s="8"/>
      <c r="D129" s="9"/>
      <c r="E129" s="8"/>
      <c r="F129" s="10"/>
    </row>
    <row r="130" spans="1:16" ht="45.75" customHeight="1" thickTop="1" thickBot="1" x14ac:dyDescent="0.3">
      <c r="A130" s="457" t="s">
        <v>16</v>
      </c>
      <c r="B130" s="12"/>
      <c r="C130" s="8"/>
      <c r="D130" s="9"/>
      <c r="E130" s="8"/>
      <c r="F130" s="10"/>
      <c r="H130" s="458" t="s">
        <v>17</v>
      </c>
    </row>
    <row r="131" spans="1:16" ht="15" customHeight="1" thickTop="1" thickBot="1" x14ac:dyDescent="0.3"/>
    <row r="132" spans="1:16" ht="45.75" customHeight="1" thickTop="1" thickBot="1" x14ac:dyDescent="0.3">
      <c r="A132" s="442" t="s">
        <v>2</v>
      </c>
      <c r="B132" s="443" t="s">
        <v>3</v>
      </c>
      <c r="C132" s="444" t="s">
        <v>4</v>
      </c>
      <c r="D132" s="443" t="s">
        <v>5</v>
      </c>
      <c r="E132" s="445" t="s">
        <v>4</v>
      </c>
      <c r="F132" s="446" t="s">
        <v>6</v>
      </c>
      <c r="H132" s="459" t="s">
        <v>18</v>
      </c>
      <c r="I132" s="460" t="s">
        <v>19</v>
      </c>
      <c r="J132" s="461" t="s">
        <v>20</v>
      </c>
      <c r="K132" s="461" t="s">
        <v>21</v>
      </c>
      <c r="L132" s="461" t="s">
        <v>22</v>
      </c>
      <c r="M132" s="461" t="s">
        <v>23</v>
      </c>
      <c r="N132" s="462" t="s">
        <v>6</v>
      </c>
      <c r="O132" s="461" t="s">
        <v>24</v>
      </c>
      <c r="P132" s="463" t="s">
        <v>25</v>
      </c>
    </row>
    <row r="133" spans="1:16" ht="15" customHeight="1" thickTop="1" x14ac:dyDescent="0.25">
      <c r="A133" s="20" t="s">
        <v>7</v>
      </c>
      <c r="B133" s="21">
        <v>3</v>
      </c>
      <c r="C133" s="22">
        <f>B133/B$142</f>
        <v>0.1875</v>
      </c>
      <c r="D133" s="23">
        <f>SUM(H133:H135)</f>
        <v>74</v>
      </c>
      <c r="E133" s="27">
        <f>D133/D$142</f>
        <v>0.35406698564593303</v>
      </c>
      <c r="F133" s="24"/>
      <c r="G133" s="126"/>
      <c r="H133" s="64">
        <v>42</v>
      </c>
      <c r="I133" s="65">
        <v>623</v>
      </c>
      <c r="J133" s="65" t="s">
        <v>2167</v>
      </c>
      <c r="K133" s="66" t="s">
        <v>2168</v>
      </c>
      <c r="L133" s="67" t="s">
        <v>2169</v>
      </c>
      <c r="M133" s="67" t="s">
        <v>7</v>
      </c>
      <c r="N133" s="68">
        <v>0</v>
      </c>
      <c r="O133" s="69">
        <v>1724</v>
      </c>
      <c r="P133" s="70">
        <v>47939</v>
      </c>
    </row>
    <row r="134" spans="1:16" ht="15" customHeight="1" x14ac:dyDescent="0.25">
      <c r="A134" s="25" t="s">
        <v>8</v>
      </c>
      <c r="B134" s="26">
        <v>6</v>
      </c>
      <c r="C134" s="27">
        <f>B134/B$142</f>
        <v>0.375</v>
      </c>
      <c r="D134" s="28">
        <f>SUM(H136:H141)</f>
        <v>89</v>
      </c>
      <c r="E134" s="27">
        <f>D134/D$142</f>
        <v>0.42583732057416268</v>
      </c>
      <c r="F134" s="29"/>
      <c r="H134" s="64">
        <v>20</v>
      </c>
      <c r="I134" s="65">
        <v>135</v>
      </c>
      <c r="J134" s="65" t="s">
        <v>2170</v>
      </c>
      <c r="K134" s="66" t="s">
        <v>2171</v>
      </c>
      <c r="L134" s="67" t="s">
        <v>2172</v>
      </c>
      <c r="M134" s="67" t="s">
        <v>7</v>
      </c>
      <c r="N134" s="68">
        <v>0</v>
      </c>
      <c r="O134" s="69">
        <v>1981</v>
      </c>
      <c r="P134" s="70">
        <v>47665</v>
      </c>
    </row>
    <row r="135" spans="1:16" ht="15" customHeight="1" x14ac:dyDescent="0.25">
      <c r="A135" s="25" t="s">
        <v>9</v>
      </c>
      <c r="B135" s="30">
        <v>2</v>
      </c>
      <c r="C135" s="27">
        <f>B135/B$142</f>
        <v>0.125</v>
      </c>
      <c r="D135" s="32">
        <f>SUM(H142:H143)</f>
        <v>16</v>
      </c>
      <c r="E135" s="27">
        <f>D135/D$142</f>
        <v>7.6555023923444973E-2</v>
      </c>
      <c r="F135" s="29"/>
      <c r="G135" s="126"/>
      <c r="H135" s="64">
        <v>12</v>
      </c>
      <c r="I135" s="65">
        <v>209</v>
      </c>
      <c r="J135" s="65" t="s">
        <v>467</v>
      </c>
      <c r="K135" s="66" t="s">
        <v>2173</v>
      </c>
      <c r="L135" s="67" t="s">
        <v>2174</v>
      </c>
      <c r="M135" s="67" t="s">
        <v>7</v>
      </c>
      <c r="N135" s="68">
        <v>0</v>
      </c>
      <c r="O135" s="69">
        <v>3158</v>
      </c>
      <c r="P135" s="70">
        <v>46357</v>
      </c>
    </row>
    <row r="136" spans="1:16" ht="15" customHeight="1" x14ac:dyDescent="0.25">
      <c r="A136" s="447" t="s">
        <v>10</v>
      </c>
      <c r="B136" s="448">
        <f>SUM(B133:B135)</f>
        <v>11</v>
      </c>
      <c r="C136" s="449">
        <f>SUM(C133:C135)</f>
        <v>0.6875</v>
      </c>
      <c r="D136" s="450">
        <f>SUM(D133:D135)</f>
        <v>179</v>
      </c>
      <c r="E136" s="451">
        <f>SUM(E133:E135)</f>
        <v>0.85645933014354059</v>
      </c>
      <c r="F136" s="452">
        <v>0</v>
      </c>
      <c r="G136" s="126"/>
      <c r="H136" s="64">
        <v>15</v>
      </c>
      <c r="I136" s="65">
        <v>856</v>
      </c>
      <c r="J136" s="65" t="s">
        <v>2175</v>
      </c>
      <c r="K136" s="66" t="s">
        <v>2168</v>
      </c>
      <c r="L136" s="67" t="s">
        <v>2176</v>
      </c>
      <c r="M136" s="67" t="s">
        <v>8</v>
      </c>
      <c r="N136" s="68">
        <v>0</v>
      </c>
      <c r="O136" s="69">
        <v>2239</v>
      </c>
      <c r="P136" s="70">
        <v>42675</v>
      </c>
    </row>
    <row r="137" spans="1:16" ht="15" customHeight="1" x14ac:dyDescent="0.25">
      <c r="A137" s="26"/>
      <c r="B137" s="30"/>
      <c r="C137" s="39"/>
      <c r="D137" s="30"/>
      <c r="E137" s="40"/>
      <c r="F137" s="41"/>
      <c r="G137" s="126"/>
      <c r="H137" s="64">
        <v>15</v>
      </c>
      <c r="I137" s="65">
        <v>860</v>
      </c>
      <c r="J137" s="65" t="s">
        <v>2175</v>
      </c>
      <c r="K137" s="66" t="s">
        <v>2168</v>
      </c>
      <c r="L137" s="67" t="s">
        <v>2176</v>
      </c>
      <c r="M137" s="67" t="s">
        <v>8</v>
      </c>
      <c r="N137" s="68">
        <v>0</v>
      </c>
      <c r="O137" s="69">
        <v>2239</v>
      </c>
      <c r="P137" s="70">
        <v>42675</v>
      </c>
    </row>
    <row r="138" spans="1:16" ht="15" customHeight="1" x14ac:dyDescent="0.25">
      <c r="A138" s="26" t="s">
        <v>11</v>
      </c>
      <c r="B138" s="30">
        <v>3</v>
      </c>
      <c r="C138" s="27">
        <f>B138/B$142</f>
        <v>0.1875</v>
      </c>
      <c r="D138" s="32">
        <f>SUM(H144:H146)</f>
        <v>18</v>
      </c>
      <c r="E138" s="27">
        <f>D138/D$142</f>
        <v>8.6124401913875603E-2</v>
      </c>
      <c r="F138" s="29">
        <f>SUM(N144:N146)</f>
        <v>283555.22029000003</v>
      </c>
      <c r="H138" s="64">
        <v>13</v>
      </c>
      <c r="I138" s="65">
        <v>140</v>
      </c>
      <c r="J138" s="65" t="s">
        <v>2177</v>
      </c>
      <c r="K138" s="66" t="s">
        <v>2178</v>
      </c>
      <c r="L138" s="67" t="s">
        <v>2179</v>
      </c>
      <c r="M138" s="67" t="s">
        <v>8</v>
      </c>
      <c r="N138" s="68">
        <v>0</v>
      </c>
      <c r="O138" s="69">
        <v>2240</v>
      </c>
      <c r="P138" s="70">
        <v>42887</v>
      </c>
    </row>
    <row r="139" spans="1:16" ht="15" customHeight="1" x14ac:dyDescent="0.25">
      <c r="A139" s="26" t="s">
        <v>12</v>
      </c>
      <c r="B139" s="30">
        <v>2</v>
      </c>
      <c r="C139" s="27">
        <f>B139/B$142</f>
        <v>0.125</v>
      </c>
      <c r="D139" s="32">
        <f>SUM(H147:H148)</f>
        <v>12</v>
      </c>
      <c r="E139" s="27">
        <f>D139/D$142</f>
        <v>5.7416267942583733E-2</v>
      </c>
      <c r="F139" s="469">
        <f>SUM(N147:N148)</f>
        <v>337959.83385000005</v>
      </c>
      <c r="H139" s="64">
        <v>20</v>
      </c>
      <c r="I139" s="65">
        <v>80</v>
      </c>
      <c r="J139" s="65" t="s">
        <v>2180</v>
      </c>
      <c r="K139" s="66" t="s">
        <v>2181</v>
      </c>
      <c r="L139" s="67" t="s">
        <v>2182</v>
      </c>
      <c r="M139" s="67" t="s">
        <v>8</v>
      </c>
      <c r="N139" s="68">
        <v>0</v>
      </c>
      <c r="O139" s="69">
        <v>2241</v>
      </c>
      <c r="P139" s="70">
        <v>42309</v>
      </c>
    </row>
    <row r="140" spans="1:16" ht="15" customHeight="1" x14ac:dyDescent="0.25">
      <c r="A140" s="447" t="s">
        <v>13</v>
      </c>
      <c r="B140" s="448">
        <f>SUM(B138:B139)</f>
        <v>5</v>
      </c>
      <c r="C140" s="449">
        <f>SUM(C138:C139)</f>
        <v>0.3125</v>
      </c>
      <c r="D140" s="450">
        <f>SUM(D138:D139)</f>
        <v>30</v>
      </c>
      <c r="E140" s="451">
        <f>SUM(E138:E139)</f>
        <v>0.14354066985645933</v>
      </c>
      <c r="F140" s="453">
        <f>SUM(F138:F139)</f>
        <v>621515.05414000014</v>
      </c>
      <c r="G140" s="126"/>
      <c r="H140" s="64">
        <v>20</v>
      </c>
      <c r="I140" s="65">
        <v>282</v>
      </c>
      <c r="J140" s="65" t="s">
        <v>2183</v>
      </c>
      <c r="K140" s="66" t="s">
        <v>2168</v>
      </c>
      <c r="L140" s="67" t="s">
        <v>2184</v>
      </c>
      <c r="M140" s="67" t="s">
        <v>8</v>
      </c>
      <c r="N140" s="68">
        <v>0</v>
      </c>
      <c r="O140" s="69">
        <v>3159</v>
      </c>
      <c r="P140" s="70">
        <v>46631</v>
      </c>
    </row>
    <row r="141" spans="1:16" ht="15" customHeight="1" x14ac:dyDescent="0.25">
      <c r="A141" s="44"/>
      <c r="B141" s="30"/>
      <c r="C141" s="45"/>
      <c r="D141" s="30"/>
      <c r="E141" s="46"/>
      <c r="F141" s="47"/>
      <c r="G141" s="126"/>
      <c r="H141" s="64">
        <v>6</v>
      </c>
      <c r="I141" s="65">
        <v>95</v>
      </c>
      <c r="J141" s="65" t="s">
        <v>2185</v>
      </c>
      <c r="K141" s="66" t="s">
        <v>2186</v>
      </c>
      <c r="L141" s="67" t="s">
        <v>2187</v>
      </c>
      <c r="M141" s="67" t="s">
        <v>8</v>
      </c>
      <c r="N141" s="68">
        <v>0</v>
      </c>
      <c r="O141" s="69">
        <v>3160</v>
      </c>
      <c r="P141" s="70">
        <v>46143</v>
      </c>
    </row>
    <row r="142" spans="1:16" ht="15" customHeight="1" x14ac:dyDescent="0.25">
      <c r="A142" s="454" t="s">
        <v>33</v>
      </c>
      <c r="B142" s="448">
        <f>SUM(B136,B140)</f>
        <v>16</v>
      </c>
      <c r="C142" s="455">
        <f t="shared" ref="C142:F142" si="1">SUM(C136,C140)</f>
        <v>1</v>
      </c>
      <c r="D142" s="448">
        <f t="shared" si="1"/>
        <v>209</v>
      </c>
      <c r="E142" s="455">
        <f t="shared" si="1"/>
        <v>0.99999999999999989</v>
      </c>
      <c r="F142" s="452">
        <f t="shared" si="1"/>
        <v>621515.05414000014</v>
      </c>
      <c r="G142" s="126"/>
      <c r="H142" s="64">
        <v>10</v>
      </c>
      <c r="I142" s="65">
        <v>62</v>
      </c>
      <c r="J142" s="65" t="s">
        <v>1764</v>
      </c>
      <c r="K142" s="66" t="s">
        <v>2188</v>
      </c>
      <c r="L142" s="67" t="s">
        <v>2189</v>
      </c>
      <c r="M142" s="67" t="s">
        <v>9</v>
      </c>
      <c r="N142" s="68">
        <v>0</v>
      </c>
      <c r="O142" s="69">
        <v>2764</v>
      </c>
      <c r="P142" s="70">
        <v>44682</v>
      </c>
    </row>
    <row r="143" spans="1:16" ht="15" customHeight="1" x14ac:dyDescent="0.25">
      <c r="B143" s="235"/>
      <c r="D143" s="104"/>
      <c r="E143" s="127"/>
      <c r="F143" s="98"/>
      <c r="G143" s="126"/>
      <c r="H143" s="64">
        <v>6</v>
      </c>
      <c r="I143" s="65">
        <v>2720</v>
      </c>
      <c r="J143" s="65" t="s">
        <v>2190</v>
      </c>
      <c r="K143" s="66" t="s">
        <v>2168</v>
      </c>
      <c r="L143" s="67" t="s">
        <v>2191</v>
      </c>
      <c r="M143" s="67" t="s">
        <v>9</v>
      </c>
      <c r="N143" s="68">
        <v>0</v>
      </c>
      <c r="O143" s="69">
        <v>3157</v>
      </c>
      <c r="P143" s="70">
        <v>46753</v>
      </c>
    </row>
    <row r="144" spans="1:16" ht="15" customHeight="1" x14ac:dyDescent="0.25">
      <c r="C144" s="298"/>
      <c r="D144" s="104"/>
      <c r="E144" s="127"/>
      <c r="F144" s="98"/>
      <c r="G144" s="126"/>
      <c r="H144" s="64">
        <v>6</v>
      </c>
      <c r="I144" s="65">
        <v>440</v>
      </c>
      <c r="J144" s="65" t="s">
        <v>2192</v>
      </c>
      <c r="K144" s="66" t="s">
        <v>2168</v>
      </c>
      <c r="L144" s="67" t="s">
        <v>2193</v>
      </c>
      <c r="M144" s="67" t="s">
        <v>11</v>
      </c>
      <c r="N144" s="68">
        <v>148593.41088000001</v>
      </c>
      <c r="O144" s="69">
        <v>2893</v>
      </c>
      <c r="P144" s="70">
        <v>45931</v>
      </c>
    </row>
    <row r="145" spans="1:16" ht="15" customHeight="1" x14ac:dyDescent="0.25">
      <c r="D145" s="104"/>
      <c r="E145" s="127"/>
      <c r="F145" s="98"/>
      <c r="G145" s="126"/>
      <c r="H145" s="64">
        <v>6</v>
      </c>
      <c r="I145" s="65">
        <v>183</v>
      </c>
      <c r="J145" s="65" t="s">
        <v>2194</v>
      </c>
      <c r="K145" s="66" t="s">
        <v>2171</v>
      </c>
      <c r="L145" s="67" t="s">
        <v>2172</v>
      </c>
      <c r="M145" s="67" t="s">
        <v>11</v>
      </c>
      <c r="N145" s="68">
        <v>62666.737205000005</v>
      </c>
      <c r="O145" s="69">
        <v>3011</v>
      </c>
      <c r="P145" s="70">
        <v>45627</v>
      </c>
    </row>
    <row r="146" spans="1:16" ht="15" customHeight="1" x14ac:dyDescent="0.25">
      <c r="D146" s="104"/>
      <c r="E146" s="127"/>
      <c r="F146" s="98"/>
      <c r="G146" s="126"/>
      <c r="H146" s="64">
        <v>6</v>
      </c>
      <c r="I146" s="65">
        <v>191</v>
      </c>
      <c r="J146" s="65" t="s">
        <v>2194</v>
      </c>
      <c r="K146" s="66" t="s">
        <v>2171</v>
      </c>
      <c r="L146" s="67" t="s">
        <v>2172</v>
      </c>
      <c r="M146" s="67" t="s">
        <v>11</v>
      </c>
      <c r="N146" s="68">
        <v>72295.072205000004</v>
      </c>
      <c r="O146" s="69">
        <v>3011</v>
      </c>
      <c r="P146" s="70">
        <v>45627</v>
      </c>
    </row>
    <row r="147" spans="1:16" ht="15" customHeight="1" x14ac:dyDescent="0.25">
      <c r="C147" s="136"/>
      <c r="D147" s="104"/>
      <c r="E147" s="127"/>
      <c r="F147" s="98"/>
      <c r="G147" s="126"/>
      <c r="H147" s="64">
        <v>6</v>
      </c>
      <c r="I147" s="65">
        <v>462</v>
      </c>
      <c r="J147" s="65" t="s">
        <v>2192</v>
      </c>
      <c r="K147" s="66" t="s">
        <v>2168</v>
      </c>
      <c r="L147" s="67" t="s">
        <v>2193</v>
      </c>
      <c r="M147" s="67" t="s">
        <v>12</v>
      </c>
      <c r="N147" s="68">
        <v>135686.58942500001</v>
      </c>
      <c r="O147" s="69">
        <v>2893</v>
      </c>
      <c r="P147" s="70">
        <v>45931</v>
      </c>
    </row>
    <row r="148" spans="1:16" ht="15" customHeight="1" x14ac:dyDescent="0.25">
      <c r="D148" s="101"/>
      <c r="E148" s="306"/>
      <c r="F148" s="98"/>
      <c r="G148" s="307"/>
      <c r="H148" s="64">
        <v>6</v>
      </c>
      <c r="I148" s="65">
        <v>426</v>
      </c>
      <c r="J148" s="65" t="s">
        <v>2192</v>
      </c>
      <c r="K148" s="66" t="s">
        <v>2168</v>
      </c>
      <c r="L148" s="67" t="s">
        <v>2193</v>
      </c>
      <c r="M148" s="67" t="s">
        <v>12</v>
      </c>
      <c r="N148" s="68">
        <v>202273.24442500001</v>
      </c>
      <c r="O148" s="69">
        <v>2893</v>
      </c>
      <c r="P148" s="70">
        <v>45931</v>
      </c>
    </row>
    <row r="149" spans="1:16" ht="15" customHeight="1" thickBot="1" x14ac:dyDescent="0.3">
      <c r="D149" s="101"/>
      <c r="E149" s="306"/>
      <c r="F149" s="98"/>
      <c r="G149" s="307"/>
      <c r="H149" s="187"/>
      <c r="I149" s="188"/>
      <c r="J149" s="188"/>
      <c r="K149" s="189"/>
      <c r="L149" s="190"/>
      <c r="M149" s="190"/>
      <c r="N149" s="352"/>
      <c r="O149" s="192"/>
      <c r="P149" s="193"/>
    </row>
    <row r="150" spans="1:16" ht="45.75" customHeight="1" thickBot="1" x14ac:dyDescent="0.3">
      <c r="A150" s="456" t="s">
        <v>2195</v>
      </c>
      <c r="B150" s="49"/>
      <c r="C150" s="13"/>
      <c r="D150" s="9"/>
      <c r="E150" s="8"/>
      <c r="F150" s="10"/>
      <c r="I150" s="89"/>
    </row>
    <row r="151" spans="1:16" ht="15" customHeight="1" thickTop="1" thickBot="1" x14ac:dyDescent="0.3">
      <c r="A151" s="11"/>
      <c r="B151" s="12"/>
      <c r="C151" s="8"/>
      <c r="D151" s="9"/>
      <c r="E151" s="8"/>
      <c r="F151" s="10"/>
    </row>
    <row r="152" spans="1:16" ht="45.75" customHeight="1" thickTop="1" thickBot="1" x14ac:dyDescent="0.3">
      <c r="A152" s="457" t="s">
        <v>16</v>
      </c>
      <c r="B152" s="12"/>
      <c r="C152" s="8"/>
      <c r="D152" s="9"/>
      <c r="E152" s="8"/>
      <c r="F152" s="10"/>
      <c r="H152" s="458" t="s">
        <v>17</v>
      </c>
    </row>
    <row r="153" spans="1:16" ht="15" customHeight="1" thickTop="1" thickBot="1" x14ac:dyDescent="0.3"/>
    <row r="154" spans="1:16" ht="45.75" customHeight="1" thickTop="1" thickBot="1" x14ac:dyDescent="0.3">
      <c r="A154" s="442" t="s">
        <v>2</v>
      </c>
      <c r="B154" s="443" t="s">
        <v>3</v>
      </c>
      <c r="C154" s="444" t="s">
        <v>4</v>
      </c>
      <c r="D154" s="443" t="s">
        <v>5</v>
      </c>
      <c r="E154" s="445" t="s">
        <v>4</v>
      </c>
      <c r="F154" s="446" t="s">
        <v>6</v>
      </c>
      <c r="H154" s="459" t="s">
        <v>18</v>
      </c>
      <c r="I154" s="460" t="s">
        <v>19</v>
      </c>
      <c r="J154" s="461" t="s">
        <v>20</v>
      </c>
      <c r="K154" s="461" t="s">
        <v>21</v>
      </c>
      <c r="L154" s="461" t="s">
        <v>22</v>
      </c>
      <c r="M154" s="461" t="s">
        <v>23</v>
      </c>
      <c r="N154" s="462" t="s">
        <v>6</v>
      </c>
      <c r="O154" s="461" t="s">
        <v>24</v>
      </c>
      <c r="P154" s="463" t="s">
        <v>25</v>
      </c>
    </row>
    <row r="155" spans="1:16" ht="15" customHeight="1" thickTop="1" x14ac:dyDescent="0.25">
      <c r="A155" s="20" t="s">
        <v>7</v>
      </c>
      <c r="B155" s="21">
        <v>4</v>
      </c>
      <c r="C155" s="22">
        <f>B155/B$164</f>
        <v>0.33333333333333331</v>
      </c>
      <c r="D155" s="23">
        <f>SUM(H155:H158)</f>
        <v>57</v>
      </c>
      <c r="E155" s="27">
        <f>D155/D$164</f>
        <v>0.4351145038167939</v>
      </c>
      <c r="F155" s="24"/>
      <c r="G155" s="126"/>
      <c r="H155" s="64">
        <v>2</v>
      </c>
      <c r="I155" s="65" t="s">
        <v>1642</v>
      </c>
      <c r="J155" s="65" t="s">
        <v>1642</v>
      </c>
      <c r="K155" s="66" t="s">
        <v>2196</v>
      </c>
      <c r="L155" s="65" t="s">
        <v>1642</v>
      </c>
      <c r="M155" s="67" t="s">
        <v>7</v>
      </c>
      <c r="N155" s="68">
        <v>0</v>
      </c>
      <c r="O155" s="69">
        <v>1037</v>
      </c>
      <c r="P155" s="70">
        <v>44927</v>
      </c>
    </row>
    <row r="156" spans="1:16" ht="15" customHeight="1" x14ac:dyDescent="0.25">
      <c r="A156" s="25" t="s">
        <v>8</v>
      </c>
      <c r="B156" s="26">
        <v>4</v>
      </c>
      <c r="C156" s="27">
        <f t="shared" ref="C156:C157" si="2">B156/B$164</f>
        <v>0.33333333333333331</v>
      </c>
      <c r="D156" s="28">
        <f>SUM(H159:H162)</f>
        <v>35</v>
      </c>
      <c r="E156" s="27">
        <f t="shared" ref="E156:E157" si="3">D156/D$164</f>
        <v>0.26717557251908397</v>
      </c>
      <c r="F156" s="29"/>
      <c r="H156" s="64">
        <v>30</v>
      </c>
      <c r="I156" s="65">
        <v>510</v>
      </c>
      <c r="J156" s="65" t="s">
        <v>2197</v>
      </c>
      <c r="K156" s="66" t="s">
        <v>2198</v>
      </c>
      <c r="L156" s="67" t="s">
        <v>2199</v>
      </c>
      <c r="M156" s="67" t="s">
        <v>7</v>
      </c>
      <c r="N156" s="68">
        <v>0</v>
      </c>
      <c r="O156" s="69">
        <v>1396</v>
      </c>
      <c r="P156" s="70">
        <v>43252</v>
      </c>
    </row>
    <row r="157" spans="1:16" ht="15" customHeight="1" x14ac:dyDescent="0.25">
      <c r="A157" s="25" t="s">
        <v>9</v>
      </c>
      <c r="B157" s="30">
        <v>2</v>
      </c>
      <c r="C157" s="958">
        <f t="shared" si="2"/>
        <v>0.16666666666666666</v>
      </c>
      <c r="D157" s="32">
        <v>15</v>
      </c>
      <c r="E157" s="27">
        <f t="shared" si="3"/>
        <v>0.11450381679389313</v>
      </c>
      <c r="F157" s="29"/>
      <c r="G157" s="126"/>
      <c r="H157" s="64">
        <v>15</v>
      </c>
      <c r="I157" s="65">
        <v>1366</v>
      </c>
      <c r="J157" s="65" t="s">
        <v>2200</v>
      </c>
      <c r="K157" s="66" t="s">
        <v>2201</v>
      </c>
      <c r="L157" s="67" t="s">
        <v>2202</v>
      </c>
      <c r="M157" s="67" t="s">
        <v>7</v>
      </c>
      <c r="N157" s="68">
        <v>0</v>
      </c>
      <c r="O157" s="69">
        <v>2369</v>
      </c>
      <c r="P157" s="70">
        <v>44256</v>
      </c>
    </row>
    <row r="158" spans="1:16" ht="15" customHeight="1" x14ac:dyDescent="0.25">
      <c r="A158" s="447" t="s">
        <v>10</v>
      </c>
      <c r="B158" s="448">
        <f>SUM(B155:B157)</f>
        <v>10</v>
      </c>
      <c r="C158" s="449">
        <f>SUM(C155:C157)</f>
        <v>0.83333333333333326</v>
      </c>
      <c r="D158" s="450">
        <f>SUM(D155:D157)</f>
        <v>107</v>
      </c>
      <c r="E158" s="451">
        <f>SUM(E155:E157)</f>
        <v>0.81679389312977102</v>
      </c>
      <c r="F158" s="452">
        <v>0</v>
      </c>
      <c r="G158" s="126"/>
      <c r="H158" s="64">
        <v>10</v>
      </c>
      <c r="I158" s="65">
        <v>95</v>
      </c>
      <c r="J158" s="65" t="s">
        <v>2203</v>
      </c>
      <c r="K158" s="66" t="s">
        <v>2204</v>
      </c>
      <c r="L158" s="67" t="s">
        <v>2205</v>
      </c>
      <c r="M158" s="67" t="s">
        <v>7</v>
      </c>
      <c r="N158" s="68">
        <v>0</v>
      </c>
      <c r="O158" s="69">
        <v>2738</v>
      </c>
      <c r="P158" s="70">
        <v>45323</v>
      </c>
    </row>
    <row r="159" spans="1:16" ht="15" customHeight="1" x14ac:dyDescent="0.25">
      <c r="A159" s="26"/>
      <c r="B159" s="30"/>
      <c r="C159" s="39"/>
      <c r="D159" s="30"/>
      <c r="E159" s="40"/>
      <c r="F159" s="41"/>
      <c r="G159" s="126"/>
      <c r="H159" s="64">
        <v>2</v>
      </c>
      <c r="I159" s="65" t="s">
        <v>1642</v>
      </c>
      <c r="J159" s="65" t="s">
        <v>1642</v>
      </c>
      <c r="K159" s="66" t="s">
        <v>2196</v>
      </c>
      <c r="L159" s="65" t="s">
        <v>1642</v>
      </c>
      <c r="M159" s="67" t="s">
        <v>8</v>
      </c>
      <c r="N159" s="68">
        <v>0</v>
      </c>
      <c r="O159" s="69">
        <v>1037</v>
      </c>
      <c r="P159" s="70">
        <v>44927</v>
      </c>
    </row>
    <row r="160" spans="1:16" ht="15" customHeight="1" x14ac:dyDescent="0.25">
      <c r="A160" s="26" t="s">
        <v>11</v>
      </c>
      <c r="B160" s="30">
        <v>1</v>
      </c>
      <c r="C160" s="27">
        <f t="shared" ref="C160:C161" si="4">B160/B$164</f>
        <v>8.3333333333333329E-2</v>
      </c>
      <c r="D160" s="32">
        <v>20</v>
      </c>
      <c r="E160" s="27">
        <f t="shared" ref="E160:E162" si="5">D160/D$164</f>
        <v>0.15267175572519084</v>
      </c>
      <c r="F160" s="389">
        <v>15680.25</v>
      </c>
      <c r="H160" s="64">
        <v>10</v>
      </c>
      <c r="I160" s="65">
        <v>15</v>
      </c>
      <c r="J160" s="65" t="s">
        <v>985</v>
      </c>
      <c r="K160" s="66" t="s">
        <v>2196</v>
      </c>
      <c r="L160" s="67" t="s">
        <v>2206</v>
      </c>
      <c r="M160" s="67" t="s">
        <v>8</v>
      </c>
      <c r="N160" s="68">
        <v>0</v>
      </c>
      <c r="O160" s="69">
        <v>1037</v>
      </c>
      <c r="P160" s="70">
        <v>44927</v>
      </c>
    </row>
    <row r="161" spans="1:16" ht="15" customHeight="1" x14ac:dyDescent="0.25">
      <c r="A161" s="26" t="s">
        <v>12</v>
      </c>
      <c r="B161" s="30">
        <v>1</v>
      </c>
      <c r="C161" s="958">
        <f t="shared" si="4"/>
        <v>8.3333333333333329E-2</v>
      </c>
      <c r="D161" s="32">
        <v>4</v>
      </c>
      <c r="E161" s="27">
        <f t="shared" si="5"/>
        <v>3.0534351145038167E-2</v>
      </c>
      <c r="F161" s="42">
        <f>N166</f>
        <v>303786.97301000002</v>
      </c>
      <c r="H161" s="64">
        <v>8</v>
      </c>
      <c r="I161" s="65">
        <v>56</v>
      </c>
      <c r="J161" s="65" t="s">
        <v>2207</v>
      </c>
      <c r="K161" s="66" t="s">
        <v>2196</v>
      </c>
      <c r="L161" s="67" t="s">
        <v>2208</v>
      </c>
      <c r="M161" s="67" t="s">
        <v>8</v>
      </c>
      <c r="N161" s="68">
        <v>0</v>
      </c>
      <c r="O161" s="69">
        <v>1292</v>
      </c>
      <c r="P161" s="70">
        <v>45717</v>
      </c>
    </row>
    <row r="162" spans="1:16" ht="15" customHeight="1" x14ac:dyDescent="0.25">
      <c r="A162" s="447" t="s">
        <v>13</v>
      </c>
      <c r="B162" s="448">
        <f>SUM(B160:B161)</f>
        <v>2</v>
      </c>
      <c r="C162" s="449">
        <f>SUM(C160:C161)</f>
        <v>0.16666666666666666</v>
      </c>
      <c r="D162" s="450">
        <f>SUM(D160:D161)</f>
        <v>24</v>
      </c>
      <c r="E162" s="27">
        <f t="shared" si="5"/>
        <v>0.18320610687022901</v>
      </c>
      <c r="F162" s="453">
        <f>SUM(F160:F161)</f>
        <v>319467.22301000002</v>
      </c>
      <c r="G162" s="126"/>
      <c r="H162" s="64">
        <v>15</v>
      </c>
      <c r="I162" s="65">
        <v>156</v>
      </c>
      <c r="J162" s="65" t="s">
        <v>586</v>
      </c>
      <c r="K162" s="66" t="s">
        <v>2209</v>
      </c>
      <c r="L162" s="67" t="s">
        <v>2210</v>
      </c>
      <c r="M162" s="67" t="s">
        <v>8</v>
      </c>
      <c r="N162" s="68">
        <v>0</v>
      </c>
      <c r="O162" s="69">
        <v>2370</v>
      </c>
      <c r="P162" s="70">
        <v>44256</v>
      </c>
    </row>
    <row r="163" spans="1:16" ht="15" customHeight="1" x14ac:dyDescent="0.25">
      <c r="A163" s="44"/>
      <c r="B163" s="30"/>
      <c r="C163" s="45"/>
      <c r="D163" s="30"/>
      <c r="E163" s="46"/>
      <c r="F163" s="47"/>
      <c r="G163" s="126"/>
      <c r="H163" s="64">
        <v>10</v>
      </c>
      <c r="I163" s="65">
        <v>480</v>
      </c>
      <c r="J163" s="65" t="s">
        <v>2197</v>
      </c>
      <c r="K163" s="66" t="s">
        <v>2198</v>
      </c>
      <c r="L163" s="67" t="s">
        <v>2199</v>
      </c>
      <c r="M163" s="67" t="s">
        <v>9</v>
      </c>
      <c r="N163" s="68">
        <v>0</v>
      </c>
      <c r="O163" s="69">
        <v>2242</v>
      </c>
      <c r="P163" s="70">
        <v>42887</v>
      </c>
    </row>
    <row r="164" spans="1:16" ht="15" customHeight="1" x14ac:dyDescent="0.25">
      <c r="A164" s="454" t="s">
        <v>2346</v>
      </c>
      <c r="B164" s="448">
        <f>SUM(B158,B162)</f>
        <v>12</v>
      </c>
      <c r="C164" s="455">
        <f t="shared" ref="C164:F164" si="6">SUM(C158,C162)</f>
        <v>0.99999999999999989</v>
      </c>
      <c r="D164" s="448">
        <f t="shared" si="6"/>
        <v>131</v>
      </c>
      <c r="E164" s="455">
        <f t="shared" si="6"/>
        <v>1</v>
      </c>
      <c r="F164" s="452">
        <f t="shared" si="6"/>
        <v>319467.22301000002</v>
      </c>
      <c r="G164" s="126"/>
      <c r="H164" s="64">
        <v>5</v>
      </c>
      <c r="I164" s="65">
        <v>1133</v>
      </c>
      <c r="J164" s="65" t="s">
        <v>2211</v>
      </c>
      <c r="K164" s="66" t="s">
        <v>2212</v>
      </c>
      <c r="L164" s="67" t="s">
        <v>2213</v>
      </c>
      <c r="M164" s="67" t="s">
        <v>9</v>
      </c>
      <c r="N164" s="68">
        <v>0</v>
      </c>
      <c r="O164" s="69">
        <v>2886</v>
      </c>
      <c r="P164" s="70">
        <v>45292</v>
      </c>
    </row>
    <row r="165" spans="1:16" ht="15" customHeight="1" x14ac:dyDescent="0.25">
      <c r="B165" s="216"/>
      <c r="H165" s="64">
        <v>20</v>
      </c>
      <c r="I165" s="65">
        <v>16</v>
      </c>
      <c r="J165" s="65" t="s">
        <v>1227</v>
      </c>
      <c r="K165" s="66" t="s">
        <v>2196</v>
      </c>
      <c r="L165" s="67" t="s">
        <v>2214</v>
      </c>
      <c r="M165" s="67" t="s">
        <v>11</v>
      </c>
      <c r="N165" s="68">
        <v>15680.246445000001</v>
      </c>
      <c r="O165" s="69">
        <v>1633</v>
      </c>
      <c r="P165" s="70">
        <v>47119</v>
      </c>
    </row>
    <row r="166" spans="1:16" ht="15" customHeight="1" x14ac:dyDescent="0.25">
      <c r="D166" s="104"/>
      <c r="E166" s="127"/>
      <c r="F166" s="98"/>
      <c r="G166" s="126"/>
      <c r="H166" s="64">
        <v>4</v>
      </c>
      <c r="I166" s="65" t="s">
        <v>1642</v>
      </c>
      <c r="J166" s="65" t="s">
        <v>1642</v>
      </c>
      <c r="K166" s="66" t="s">
        <v>2196</v>
      </c>
      <c r="L166" s="65" t="s">
        <v>1642</v>
      </c>
      <c r="M166" s="67" t="s">
        <v>12</v>
      </c>
      <c r="N166" s="68">
        <v>303786.97301000002</v>
      </c>
      <c r="O166" s="69">
        <v>1037</v>
      </c>
      <c r="P166" s="70">
        <v>44927</v>
      </c>
    </row>
    <row r="167" spans="1:16" ht="15" customHeight="1" thickBot="1" x14ac:dyDescent="0.3">
      <c r="A167" s="142"/>
      <c r="B167" s="464"/>
      <c r="C167" s="465"/>
      <c r="D167" s="466"/>
      <c r="E167" s="467"/>
      <c r="F167" s="468"/>
      <c r="G167" s="126"/>
      <c r="H167" s="127"/>
      <c r="I167" s="89"/>
      <c r="N167" s="204"/>
    </row>
    <row r="168" spans="1:16" ht="45.75" customHeight="1" thickBot="1" x14ac:dyDescent="0.3">
      <c r="A168" s="456" t="s">
        <v>2248</v>
      </c>
      <c r="B168" s="49"/>
      <c r="C168" s="13"/>
      <c r="D168" s="9"/>
      <c r="E168" s="8"/>
      <c r="F168" s="10"/>
    </row>
    <row r="169" spans="1:16" ht="16.5" thickTop="1" thickBot="1" x14ac:dyDescent="0.3">
      <c r="A169" s="11"/>
      <c r="B169" s="12"/>
      <c r="C169" s="8"/>
      <c r="D169" s="9"/>
      <c r="E169" s="8"/>
      <c r="F169" s="10"/>
    </row>
    <row r="170" spans="1:16" ht="45.75" customHeight="1" thickTop="1" thickBot="1" x14ac:dyDescent="0.3">
      <c r="A170" s="457" t="s">
        <v>16</v>
      </c>
      <c r="B170" s="12"/>
      <c r="C170" s="8"/>
      <c r="D170" s="9"/>
      <c r="E170" s="8"/>
      <c r="F170" s="10"/>
      <c r="H170" s="458" t="s">
        <v>17</v>
      </c>
    </row>
    <row r="171" spans="1:16" ht="16.5" thickTop="1" thickBot="1" x14ac:dyDescent="0.3">
      <c r="I171" s="89"/>
    </row>
    <row r="172" spans="1:16" ht="45.75" customHeight="1" thickTop="1" thickBot="1" x14ac:dyDescent="0.3">
      <c r="A172" s="442" t="s">
        <v>2</v>
      </c>
      <c r="B172" s="443" t="s">
        <v>3</v>
      </c>
      <c r="C172" s="444" t="s">
        <v>4</v>
      </c>
      <c r="D172" s="443" t="s">
        <v>5</v>
      </c>
      <c r="E172" s="445" t="s">
        <v>4</v>
      </c>
      <c r="F172" s="446" t="s">
        <v>6</v>
      </c>
      <c r="H172" s="459" t="s">
        <v>18</v>
      </c>
      <c r="I172" s="460" t="s">
        <v>19</v>
      </c>
      <c r="J172" s="461" t="s">
        <v>20</v>
      </c>
      <c r="K172" s="461" t="s">
        <v>21</v>
      </c>
      <c r="L172" s="461" t="s">
        <v>22</v>
      </c>
      <c r="M172" s="461" t="s">
        <v>23</v>
      </c>
      <c r="N172" s="462" t="s">
        <v>6</v>
      </c>
      <c r="O172" s="461" t="s">
        <v>24</v>
      </c>
      <c r="P172" s="463" t="s">
        <v>25</v>
      </c>
    </row>
    <row r="173" spans="1:16" ht="15" customHeight="1" thickTop="1" x14ac:dyDescent="0.25">
      <c r="A173" s="20" t="s">
        <v>7</v>
      </c>
      <c r="B173" s="21">
        <v>2</v>
      </c>
      <c r="C173" s="22">
        <f>B173/B$182</f>
        <v>0.4</v>
      </c>
      <c r="D173" s="23">
        <v>47</v>
      </c>
      <c r="E173" s="31">
        <f>D173/D$182</f>
        <v>0.5</v>
      </c>
      <c r="F173" s="24"/>
      <c r="G173" s="126"/>
      <c r="H173" s="64">
        <v>25</v>
      </c>
      <c r="I173" s="65">
        <v>1431</v>
      </c>
      <c r="J173" s="65" t="s">
        <v>2249</v>
      </c>
      <c r="K173" s="66" t="s">
        <v>2250</v>
      </c>
      <c r="L173" s="67" t="s">
        <v>2251</v>
      </c>
      <c r="M173" s="67" t="s">
        <v>7</v>
      </c>
      <c r="N173" s="182">
        <v>0</v>
      </c>
      <c r="O173" s="69">
        <v>1394</v>
      </c>
      <c r="P173" s="70">
        <v>43617</v>
      </c>
    </row>
    <row r="174" spans="1:16" ht="15" customHeight="1" x14ac:dyDescent="0.25">
      <c r="A174" s="25" t="s">
        <v>8</v>
      </c>
      <c r="B174" s="26">
        <v>0</v>
      </c>
      <c r="C174" s="27">
        <v>0</v>
      </c>
      <c r="D174" s="28">
        <v>0</v>
      </c>
      <c r="E174" s="27">
        <v>0</v>
      </c>
      <c r="F174" s="29"/>
      <c r="H174" s="64">
        <v>22</v>
      </c>
      <c r="I174" s="65">
        <v>800</v>
      </c>
      <c r="J174" s="65" t="s">
        <v>2252</v>
      </c>
      <c r="K174" s="66" t="s">
        <v>2250</v>
      </c>
      <c r="L174" s="67" t="s">
        <v>2253</v>
      </c>
      <c r="M174" s="67" t="s">
        <v>7</v>
      </c>
      <c r="N174" s="182">
        <v>0</v>
      </c>
      <c r="O174" s="69">
        <v>1610</v>
      </c>
      <c r="P174" s="70">
        <v>47119</v>
      </c>
    </row>
    <row r="175" spans="1:16" ht="15" customHeight="1" x14ac:dyDescent="0.25">
      <c r="A175" s="25" t="s">
        <v>9</v>
      </c>
      <c r="B175" s="30">
        <v>1</v>
      </c>
      <c r="C175" s="31">
        <f>B175/B$182</f>
        <v>0.2</v>
      </c>
      <c r="D175" s="32">
        <v>15</v>
      </c>
      <c r="E175" s="31">
        <f>D175/D$182</f>
        <v>0.15957446808510639</v>
      </c>
      <c r="F175" s="29"/>
      <c r="G175" s="126"/>
      <c r="H175" s="64">
        <v>15</v>
      </c>
      <c r="I175" s="65">
        <v>39</v>
      </c>
      <c r="J175" s="65" t="s">
        <v>2254</v>
      </c>
      <c r="K175" s="66" t="s">
        <v>2255</v>
      </c>
      <c r="L175" s="67" t="s">
        <v>2256</v>
      </c>
      <c r="M175" s="67" t="s">
        <v>9</v>
      </c>
      <c r="N175" s="182">
        <v>0</v>
      </c>
      <c r="O175" s="69">
        <v>2214</v>
      </c>
      <c r="P175" s="70">
        <v>42675</v>
      </c>
    </row>
    <row r="176" spans="1:16" ht="15" customHeight="1" x14ac:dyDescent="0.25">
      <c r="A176" s="447" t="s">
        <v>10</v>
      </c>
      <c r="B176" s="448">
        <f>SUM(B173:B175)</f>
        <v>3</v>
      </c>
      <c r="C176" s="449">
        <f>SUM(C173:C175)</f>
        <v>0.60000000000000009</v>
      </c>
      <c r="D176" s="450">
        <f>SUM(D173:D175)</f>
        <v>62</v>
      </c>
      <c r="E176" s="451">
        <f>SUM(E173:E175)</f>
        <v>0.65957446808510634</v>
      </c>
      <c r="F176" s="452">
        <v>0</v>
      </c>
      <c r="G176" s="126"/>
      <c r="H176" s="64">
        <v>20</v>
      </c>
      <c r="I176" s="65">
        <v>875</v>
      </c>
      <c r="J176" s="65" t="s">
        <v>2257</v>
      </c>
      <c r="K176" s="66" t="s">
        <v>2250</v>
      </c>
      <c r="L176" s="67" t="s">
        <v>2258</v>
      </c>
      <c r="M176" s="67" t="s">
        <v>11</v>
      </c>
      <c r="N176" s="182">
        <v>5304.452299999999</v>
      </c>
      <c r="O176" s="69">
        <v>1963</v>
      </c>
      <c r="P176" s="70">
        <v>47574</v>
      </c>
    </row>
    <row r="177" spans="1:16" ht="15" customHeight="1" x14ac:dyDescent="0.25">
      <c r="A177" s="26"/>
      <c r="B177" s="30"/>
      <c r="C177" s="39"/>
      <c r="D177" s="30"/>
      <c r="E177" s="40"/>
      <c r="F177" s="41"/>
      <c r="G177" s="126"/>
      <c r="H177" s="64">
        <v>12</v>
      </c>
      <c r="I177" s="65">
        <v>835</v>
      </c>
      <c r="J177" s="65" t="s">
        <v>2252</v>
      </c>
      <c r="K177" s="66" t="s">
        <v>2250</v>
      </c>
      <c r="L177" s="67" t="s">
        <v>2253</v>
      </c>
      <c r="M177" s="67" t="s">
        <v>11</v>
      </c>
      <c r="N177" s="182">
        <v>31116.82476</v>
      </c>
      <c r="O177" s="69">
        <v>3006</v>
      </c>
      <c r="P177" s="70">
        <v>46054</v>
      </c>
    </row>
    <row r="178" spans="1:16" ht="15" customHeight="1" x14ac:dyDescent="0.25">
      <c r="A178" s="26" t="s">
        <v>11</v>
      </c>
      <c r="B178" s="96">
        <v>2</v>
      </c>
      <c r="C178" s="27">
        <f>B178/B$182</f>
        <v>0.4</v>
      </c>
      <c r="D178" s="32">
        <v>32</v>
      </c>
      <c r="E178" s="27">
        <f>D178/D$182</f>
        <v>0.34042553191489361</v>
      </c>
      <c r="F178" s="389">
        <f>SUM(N176:N177)</f>
        <v>36421.27706</v>
      </c>
      <c r="H178" s="210"/>
      <c r="I178" s="89"/>
    </row>
    <row r="179" spans="1:16" ht="15" customHeight="1" x14ac:dyDescent="0.25">
      <c r="A179" s="26" t="s">
        <v>12</v>
      </c>
      <c r="B179" s="30">
        <v>0</v>
      </c>
      <c r="C179" s="31">
        <v>0</v>
      </c>
      <c r="D179" s="32">
        <v>0</v>
      </c>
      <c r="E179" s="31">
        <v>0</v>
      </c>
      <c r="F179" s="42"/>
      <c r="I179" s="89"/>
    </row>
    <row r="180" spans="1:16" ht="15" customHeight="1" x14ac:dyDescent="0.25">
      <c r="A180" s="447" t="s">
        <v>13</v>
      </c>
      <c r="B180" s="448">
        <f>SUM(B178:B179)</f>
        <v>2</v>
      </c>
      <c r="C180" s="449">
        <f>SUM(C178:C179)</f>
        <v>0.4</v>
      </c>
      <c r="D180" s="450">
        <f>SUM(D178:D179)</f>
        <v>32</v>
      </c>
      <c r="E180" s="451">
        <f>SUM(E178:E179)</f>
        <v>0.34042553191489361</v>
      </c>
      <c r="F180" s="453">
        <f>SUM(F178:F179)</f>
        <v>36421.27706</v>
      </c>
      <c r="G180" s="126"/>
      <c r="H180" s="127"/>
      <c r="I180" s="89"/>
    </row>
    <row r="181" spans="1:16" ht="15" customHeight="1" x14ac:dyDescent="0.25">
      <c r="A181" s="44"/>
      <c r="B181" s="30"/>
      <c r="C181" s="45"/>
      <c r="D181" s="30"/>
      <c r="E181" s="46"/>
      <c r="F181" s="47"/>
      <c r="G181" s="126"/>
      <c r="H181" s="127"/>
      <c r="I181" s="89"/>
    </row>
    <row r="182" spans="1:16" ht="15" customHeight="1" x14ac:dyDescent="0.25">
      <c r="A182" s="454" t="s">
        <v>2346</v>
      </c>
      <c r="B182" s="448">
        <f>SUM(B176,B180)</f>
        <v>5</v>
      </c>
      <c r="C182" s="455">
        <f>SUM(C176,C180)</f>
        <v>1</v>
      </c>
      <c r="D182" s="448">
        <f>SUM(D176,D180)</f>
        <v>94</v>
      </c>
      <c r="E182" s="455">
        <f>SUM(E176,E180)</f>
        <v>1</v>
      </c>
      <c r="F182" s="452">
        <f>SUM(F176,F180)</f>
        <v>36421.27706</v>
      </c>
      <c r="G182" s="126"/>
      <c r="H182" s="127"/>
      <c r="I182" s="89"/>
    </row>
    <row r="183" spans="1:16" ht="15" customHeight="1" thickBot="1" x14ac:dyDescent="0.3">
      <c r="A183" s="142"/>
      <c r="B183" s="464"/>
      <c r="C183" s="472"/>
      <c r="D183" s="464"/>
      <c r="E183" s="472"/>
      <c r="F183" s="473"/>
      <c r="G183" s="126"/>
      <c r="H183" s="127"/>
      <c r="I183" s="89"/>
    </row>
    <row r="184" spans="1:16" ht="45.75" customHeight="1" thickBot="1" x14ac:dyDescent="0.3">
      <c r="A184" s="470" t="s">
        <v>2259</v>
      </c>
      <c r="B184" s="49"/>
      <c r="C184" s="13"/>
      <c r="D184" s="9"/>
      <c r="E184" s="8"/>
      <c r="F184" s="10"/>
    </row>
    <row r="185" spans="1:16" ht="15" customHeight="1" thickTop="1" thickBot="1" x14ac:dyDescent="0.3">
      <c r="A185" s="11"/>
      <c r="B185" s="12"/>
      <c r="C185" s="8"/>
      <c r="D185" s="9"/>
      <c r="E185" s="8"/>
      <c r="F185" s="10"/>
    </row>
    <row r="186" spans="1:16" ht="45.75" customHeight="1" thickTop="1" thickBot="1" x14ac:dyDescent="0.3">
      <c r="A186" s="457" t="s">
        <v>16</v>
      </c>
      <c r="B186" s="12"/>
      <c r="C186" s="8"/>
      <c r="D186" s="9"/>
      <c r="E186" s="8"/>
      <c r="F186" s="10"/>
      <c r="H186" s="458" t="s">
        <v>17</v>
      </c>
    </row>
    <row r="187" spans="1:16" ht="15" customHeight="1" thickTop="1" thickBot="1" x14ac:dyDescent="0.3"/>
    <row r="188" spans="1:16" ht="45.75" customHeight="1" thickTop="1" thickBot="1" x14ac:dyDescent="0.3">
      <c r="A188" s="442" t="s">
        <v>2</v>
      </c>
      <c r="B188" s="443" t="s">
        <v>3</v>
      </c>
      <c r="C188" s="444" t="s">
        <v>4</v>
      </c>
      <c r="D188" s="443" t="s">
        <v>5</v>
      </c>
      <c r="E188" s="445" t="s">
        <v>4</v>
      </c>
      <c r="F188" s="446" t="s">
        <v>6</v>
      </c>
      <c r="H188" s="459" t="s">
        <v>18</v>
      </c>
      <c r="I188" s="460" t="s">
        <v>19</v>
      </c>
      <c r="J188" s="461" t="s">
        <v>20</v>
      </c>
      <c r="K188" s="461" t="s">
        <v>21</v>
      </c>
      <c r="L188" s="461" t="s">
        <v>22</v>
      </c>
      <c r="M188" s="461" t="s">
        <v>23</v>
      </c>
      <c r="N188" s="462" t="s">
        <v>6</v>
      </c>
      <c r="O188" s="461" t="s">
        <v>24</v>
      </c>
      <c r="P188" s="463" t="s">
        <v>25</v>
      </c>
    </row>
    <row r="189" spans="1:16" ht="15" customHeight="1" thickTop="1" x14ac:dyDescent="0.25">
      <c r="A189" s="20" t="s">
        <v>7</v>
      </c>
      <c r="B189" s="21">
        <v>2</v>
      </c>
      <c r="C189" s="22">
        <f>B189/B$198</f>
        <v>0.18181818181818182</v>
      </c>
      <c r="D189" s="23">
        <v>42</v>
      </c>
      <c r="E189" s="27">
        <f>D189/D$198</f>
        <v>0.13861386138613863</v>
      </c>
      <c r="F189" s="24"/>
      <c r="G189" s="126"/>
      <c r="H189" s="64">
        <v>27</v>
      </c>
      <c r="I189" s="65">
        <v>3115</v>
      </c>
      <c r="J189" s="65" t="s">
        <v>2260</v>
      </c>
      <c r="K189" s="66" t="s">
        <v>2261</v>
      </c>
      <c r="L189" s="67" t="s">
        <v>2262</v>
      </c>
      <c r="M189" s="67" t="s">
        <v>7</v>
      </c>
      <c r="N189" s="182">
        <v>0</v>
      </c>
      <c r="O189" s="69">
        <v>2195</v>
      </c>
      <c r="P189" s="70">
        <v>43252</v>
      </c>
    </row>
    <row r="190" spans="1:16" ht="15" customHeight="1" x14ac:dyDescent="0.25">
      <c r="A190" s="25" t="s">
        <v>8</v>
      </c>
      <c r="B190" s="26">
        <v>2</v>
      </c>
      <c r="C190" s="27">
        <f>B190/B$198</f>
        <v>0.18181818181818182</v>
      </c>
      <c r="D190" s="28">
        <f>SUM(H191:H192)</f>
        <v>121</v>
      </c>
      <c r="E190" s="27">
        <f>D190/D$198</f>
        <v>0.39933993399339934</v>
      </c>
      <c r="F190" s="29"/>
      <c r="H190" s="64">
        <v>15</v>
      </c>
      <c r="I190" s="65">
        <v>310</v>
      </c>
      <c r="J190" s="65" t="s">
        <v>2263</v>
      </c>
      <c r="K190" s="66" t="s">
        <v>2264</v>
      </c>
      <c r="L190" s="67" t="s">
        <v>2265</v>
      </c>
      <c r="M190" s="67" t="s">
        <v>7</v>
      </c>
      <c r="N190" s="182">
        <v>0</v>
      </c>
      <c r="O190" s="69">
        <v>2345</v>
      </c>
      <c r="P190" s="70">
        <v>43862</v>
      </c>
    </row>
    <row r="191" spans="1:16" ht="15" customHeight="1" x14ac:dyDescent="0.25">
      <c r="A191" s="25" t="s">
        <v>9</v>
      </c>
      <c r="B191" s="30">
        <v>1</v>
      </c>
      <c r="C191" s="27">
        <f>B191/B$198</f>
        <v>9.0909090909090912E-2</v>
      </c>
      <c r="D191" s="32">
        <v>30</v>
      </c>
      <c r="E191" s="27">
        <f>D191/D$198</f>
        <v>9.9009900990099015E-2</v>
      </c>
      <c r="F191" s="29"/>
      <c r="G191" s="126"/>
      <c r="H191" s="64">
        <v>51</v>
      </c>
      <c r="I191" s="65">
        <v>46</v>
      </c>
      <c r="J191" s="65" t="s">
        <v>2266</v>
      </c>
      <c r="K191" s="66" t="s">
        <v>2267</v>
      </c>
      <c r="L191" s="67" t="s">
        <v>2268</v>
      </c>
      <c r="M191" s="67" t="s">
        <v>8</v>
      </c>
      <c r="N191" s="182">
        <v>0</v>
      </c>
      <c r="O191" s="69">
        <v>1449</v>
      </c>
      <c r="P191" s="70">
        <v>42795</v>
      </c>
    </row>
    <row r="192" spans="1:16" ht="15" customHeight="1" x14ac:dyDescent="0.25">
      <c r="A192" s="447" t="s">
        <v>10</v>
      </c>
      <c r="B192" s="448">
        <f>SUM(B189:B191)</f>
        <v>5</v>
      </c>
      <c r="C192" s="449">
        <f>SUM(C189:C191)</f>
        <v>0.45454545454545459</v>
      </c>
      <c r="D192" s="450">
        <f>SUM(D189:D191)</f>
        <v>193</v>
      </c>
      <c r="E192" s="451">
        <f>SUM(E189:E191)</f>
        <v>0.6369636963696369</v>
      </c>
      <c r="F192" s="452">
        <v>0</v>
      </c>
      <c r="G192" s="126"/>
      <c r="H192" s="64">
        <v>70</v>
      </c>
      <c r="I192" s="65">
        <v>21</v>
      </c>
      <c r="J192" s="65" t="s">
        <v>917</v>
      </c>
      <c r="K192" s="66" t="s">
        <v>2269</v>
      </c>
      <c r="L192" s="67" t="s">
        <v>2270</v>
      </c>
      <c r="M192" s="67" t="s">
        <v>8</v>
      </c>
      <c r="N192" s="182">
        <v>0</v>
      </c>
      <c r="O192" s="69">
        <v>1978</v>
      </c>
      <c r="P192" s="70">
        <v>42309</v>
      </c>
    </row>
    <row r="193" spans="1:16" ht="15" customHeight="1" x14ac:dyDescent="0.25">
      <c r="A193" s="26"/>
      <c r="B193" s="30"/>
      <c r="C193" s="39"/>
      <c r="D193" s="30"/>
      <c r="E193" s="40"/>
      <c r="F193" s="41"/>
      <c r="G193" s="126"/>
      <c r="H193" s="64">
        <v>30</v>
      </c>
      <c r="I193" s="65">
        <v>286</v>
      </c>
      <c r="J193" s="65" t="s">
        <v>2271</v>
      </c>
      <c r="K193" s="66" t="s">
        <v>2267</v>
      </c>
      <c r="L193" s="67" t="s">
        <v>2272</v>
      </c>
      <c r="M193" s="67" t="s">
        <v>9</v>
      </c>
      <c r="N193" s="182">
        <v>0</v>
      </c>
      <c r="O193" s="69">
        <v>3188</v>
      </c>
      <c r="P193" s="70">
        <v>46357</v>
      </c>
    </row>
    <row r="194" spans="1:16" ht="15" customHeight="1" x14ac:dyDescent="0.25">
      <c r="A194" s="26" t="s">
        <v>11</v>
      </c>
      <c r="B194" s="30">
        <v>4</v>
      </c>
      <c r="C194" s="27">
        <f>B194/B$198</f>
        <v>0.36363636363636365</v>
      </c>
      <c r="D194" s="32">
        <f>SUM(H194:H197)</f>
        <v>76</v>
      </c>
      <c r="E194" s="27">
        <f>D194/D$198</f>
        <v>0.25082508250825081</v>
      </c>
      <c r="F194" s="389">
        <f>SUM(N194:N197)</f>
        <v>809179.96969499998</v>
      </c>
      <c r="H194" s="64">
        <v>17</v>
      </c>
      <c r="I194" s="65">
        <v>120</v>
      </c>
      <c r="J194" s="65" t="s">
        <v>2273</v>
      </c>
      <c r="K194" s="66" t="s">
        <v>2267</v>
      </c>
      <c r="L194" s="67" t="s">
        <v>2274</v>
      </c>
      <c r="M194" s="67" t="s">
        <v>11</v>
      </c>
      <c r="N194" s="182">
        <v>73736.129684999993</v>
      </c>
      <c r="O194" s="69">
        <v>2191</v>
      </c>
      <c r="P194" s="70">
        <v>42795</v>
      </c>
    </row>
    <row r="195" spans="1:16" ht="15" customHeight="1" x14ac:dyDescent="0.25">
      <c r="A195" s="26" t="s">
        <v>12</v>
      </c>
      <c r="B195" s="30">
        <v>2</v>
      </c>
      <c r="C195" s="27">
        <f>B195/B$198</f>
        <v>0.18181818181818182</v>
      </c>
      <c r="D195" s="32">
        <f>SUM(H198:H199)</f>
        <v>34</v>
      </c>
      <c r="E195" s="27">
        <f>D195/D$198</f>
        <v>0.11221122112211221</v>
      </c>
      <c r="F195" s="42">
        <f>SUM(N198:N199)</f>
        <v>1270140.9095099999</v>
      </c>
      <c r="H195" s="64">
        <v>17</v>
      </c>
      <c r="I195" s="65">
        <v>121</v>
      </c>
      <c r="J195" s="65" t="s">
        <v>535</v>
      </c>
      <c r="K195" s="66" t="s">
        <v>2267</v>
      </c>
      <c r="L195" s="67" t="s">
        <v>2275</v>
      </c>
      <c r="M195" s="67" t="s">
        <v>11</v>
      </c>
      <c r="N195" s="182">
        <v>22075.529685000001</v>
      </c>
      <c r="O195" s="69">
        <v>2191</v>
      </c>
      <c r="P195" s="70">
        <v>42795</v>
      </c>
    </row>
    <row r="196" spans="1:16" ht="15" customHeight="1" x14ac:dyDescent="0.25">
      <c r="A196" s="447" t="s">
        <v>13</v>
      </c>
      <c r="B196" s="448">
        <f>SUM(B194:B195)</f>
        <v>6</v>
      </c>
      <c r="C196" s="449">
        <f>SUM(C194:C195)</f>
        <v>0.54545454545454541</v>
      </c>
      <c r="D196" s="450">
        <f>SUM(D194:D195)</f>
        <v>110</v>
      </c>
      <c r="E196" s="451">
        <f>SUM(E194:E195)</f>
        <v>0.36303630363036299</v>
      </c>
      <c r="F196" s="453">
        <f>SUM(F194:F195)</f>
        <v>2079320.8792049999</v>
      </c>
      <c r="G196" s="126"/>
      <c r="H196" s="64">
        <v>30</v>
      </c>
      <c r="I196" s="65">
        <v>42</v>
      </c>
      <c r="J196" s="65" t="s">
        <v>2266</v>
      </c>
      <c r="K196" s="66" t="s">
        <v>2267</v>
      </c>
      <c r="L196" s="67" t="s">
        <v>2276</v>
      </c>
      <c r="M196" s="67" t="s">
        <v>11</v>
      </c>
      <c r="N196" s="182">
        <v>591200.37197500002</v>
      </c>
      <c r="O196" s="69">
        <v>2726</v>
      </c>
      <c r="P196" s="70">
        <v>44986</v>
      </c>
    </row>
    <row r="197" spans="1:16" ht="15" customHeight="1" x14ac:dyDescent="0.25">
      <c r="A197" s="44"/>
      <c r="B197" s="30"/>
      <c r="C197" s="45"/>
      <c r="D197" s="30"/>
      <c r="E197" s="46"/>
      <c r="F197" s="47"/>
      <c r="G197" s="126"/>
      <c r="H197" s="64">
        <v>12</v>
      </c>
      <c r="I197" s="65">
        <v>1069</v>
      </c>
      <c r="J197" s="65" t="s">
        <v>1700</v>
      </c>
      <c r="K197" s="66" t="s">
        <v>2277</v>
      </c>
      <c r="L197" s="67" t="s">
        <v>2278</v>
      </c>
      <c r="M197" s="67" t="s">
        <v>11</v>
      </c>
      <c r="N197" s="182">
        <v>122167.93835000001</v>
      </c>
      <c r="O197" s="69">
        <v>2727</v>
      </c>
      <c r="P197" s="70">
        <v>44531</v>
      </c>
    </row>
    <row r="198" spans="1:16" ht="15" customHeight="1" x14ac:dyDescent="0.25">
      <c r="A198" s="454" t="s">
        <v>2346</v>
      </c>
      <c r="B198" s="448">
        <f>SUM(B192,B196)</f>
        <v>11</v>
      </c>
      <c r="C198" s="455">
        <f>SUM(C192,C196)</f>
        <v>1</v>
      </c>
      <c r="D198" s="448">
        <f>SUM(D192,D196)</f>
        <v>303</v>
      </c>
      <c r="E198" s="455">
        <f>SUM(E192,E196)</f>
        <v>0.99999999999999989</v>
      </c>
      <c r="F198" s="452">
        <f>SUM(F192,F196)</f>
        <v>2079320.8792049999</v>
      </c>
      <c r="G198" s="126"/>
      <c r="H198" s="64">
        <v>15</v>
      </c>
      <c r="I198" s="65">
        <v>97</v>
      </c>
      <c r="J198" s="65" t="s">
        <v>2254</v>
      </c>
      <c r="K198" s="66" t="s">
        <v>2279</v>
      </c>
      <c r="L198" s="67" t="s">
        <v>2280</v>
      </c>
      <c r="M198" s="67" t="s">
        <v>12</v>
      </c>
      <c r="N198" s="182">
        <v>377733.91731500003</v>
      </c>
      <c r="O198" s="69">
        <v>2194</v>
      </c>
      <c r="P198" s="70">
        <v>45047</v>
      </c>
    </row>
    <row r="199" spans="1:16" ht="15" customHeight="1" x14ac:dyDescent="0.25">
      <c r="H199" s="64">
        <v>19</v>
      </c>
      <c r="I199" s="65">
        <v>282</v>
      </c>
      <c r="J199" s="65" t="s">
        <v>2271</v>
      </c>
      <c r="K199" s="66" t="s">
        <v>2267</v>
      </c>
      <c r="L199" s="67" t="s">
        <v>2272</v>
      </c>
      <c r="M199" s="67" t="s">
        <v>12</v>
      </c>
      <c r="N199" s="182">
        <v>892406.99219499994</v>
      </c>
      <c r="O199" s="69">
        <v>3026</v>
      </c>
      <c r="P199" s="70">
        <v>45992</v>
      </c>
    </row>
    <row r="200" spans="1:16" ht="15" customHeight="1" thickBot="1" x14ac:dyDescent="0.3"/>
    <row r="201" spans="1:16" ht="45.75" customHeight="1" thickBot="1" x14ac:dyDescent="0.3">
      <c r="A201" s="456" t="s">
        <v>2281</v>
      </c>
      <c r="B201" s="49"/>
      <c r="C201" s="13"/>
      <c r="D201" s="9"/>
      <c r="E201" s="8"/>
      <c r="F201" s="10"/>
      <c r="I201" s="89"/>
    </row>
    <row r="202" spans="1:16" ht="15" customHeight="1" thickTop="1" thickBot="1" x14ac:dyDescent="0.3">
      <c r="A202" s="11"/>
      <c r="B202" s="12"/>
      <c r="C202" s="8"/>
      <c r="D202" s="9"/>
      <c r="E202" s="8"/>
      <c r="F202" s="10"/>
      <c r="I202" s="89"/>
    </row>
    <row r="203" spans="1:16" ht="45.75" customHeight="1" thickTop="1" thickBot="1" x14ac:dyDescent="0.3">
      <c r="A203" s="457" t="s">
        <v>16</v>
      </c>
      <c r="B203" s="12"/>
      <c r="C203" s="8"/>
      <c r="D203" s="9"/>
      <c r="E203" s="8"/>
      <c r="F203" s="10"/>
      <c r="H203" s="458" t="s">
        <v>17</v>
      </c>
      <c r="I203" s="89"/>
    </row>
    <row r="204" spans="1:16" ht="15" customHeight="1" thickTop="1" thickBot="1" x14ac:dyDescent="0.3">
      <c r="I204" s="89"/>
    </row>
    <row r="205" spans="1:16" ht="45.75" customHeight="1" thickTop="1" thickBot="1" x14ac:dyDescent="0.3">
      <c r="A205" s="442" t="s">
        <v>2</v>
      </c>
      <c r="B205" s="443" t="s">
        <v>3</v>
      </c>
      <c r="C205" s="444" t="s">
        <v>4</v>
      </c>
      <c r="D205" s="443" t="s">
        <v>5</v>
      </c>
      <c r="E205" s="445" t="s">
        <v>4</v>
      </c>
      <c r="F205" s="446" t="s">
        <v>6</v>
      </c>
      <c r="H205" s="459" t="s">
        <v>18</v>
      </c>
      <c r="I205" s="460" t="s">
        <v>19</v>
      </c>
      <c r="J205" s="461" t="s">
        <v>20</v>
      </c>
      <c r="K205" s="461" t="s">
        <v>21</v>
      </c>
      <c r="L205" s="461" t="s">
        <v>22</v>
      </c>
      <c r="M205" s="461" t="s">
        <v>23</v>
      </c>
      <c r="N205" s="462" t="s">
        <v>6</v>
      </c>
      <c r="O205" s="461" t="s">
        <v>24</v>
      </c>
      <c r="P205" s="463" t="s">
        <v>25</v>
      </c>
    </row>
    <row r="206" spans="1:16" ht="15" customHeight="1" thickTop="1" x14ac:dyDescent="0.25">
      <c r="A206" s="20" t="s">
        <v>7</v>
      </c>
      <c r="B206" s="21">
        <v>0</v>
      </c>
      <c r="C206" s="22">
        <v>0</v>
      </c>
      <c r="D206" s="23">
        <v>0</v>
      </c>
      <c r="E206" s="22">
        <v>0</v>
      </c>
      <c r="F206" s="24"/>
      <c r="G206" s="126"/>
      <c r="H206" s="64">
        <v>13</v>
      </c>
      <c r="I206" s="65">
        <v>241</v>
      </c>
      <c r="J206" s="65" t="s">
        <v>2282</v>
      </c>
      <c r="K206" s="66" t="s">
        <v>2283</v>
      </c>
      <c r="L206" s="67" t="s">
        <v>2284</v>
      </c>
      <c r="M206" s="67" t="s">
        <v>8</v>
      </c>
      <c r="N206" s="182">
        <v>0</v>
      </c>
      <c r="O206" s="69">
        <v>1507</v>
      </c>
      <c r="P206" s="70">
        <v>46296</v>
      </c>
    </row>
    <row r="207" spans="1:16" ht="15" customHeight="1" x14ac:dyDescent="0.25">
      <c r="A207" s="25" t="s">
        <v>8</v>
      </c>
      <c r="B207" s="26">
        <v>6</v>
      </c>
      <c r="C207" s="27">
        <f>B207/B$215</f>
        <v>0.23076923076923078</v>
      </c>
      <c r="D207" s="28">
        <f>SUM(H206:H211)</f>
        <v>82</v>
      </c>
      <c r="E207" s="27">
        <f>D207/D$215</f>
        <v>0.26710097719869708</v>
      </c>
      <c r="F207" s="29"/>
      <c r="H207" s="64">
        <v>21</v>
      </c>
      <c r="I207" s="65">
        <v>495</v>
      </c>
      <c r="J207" s="65" t="s">
        <v>2285</v>
      </c>
      <c r="K207" s="66" t="s">
        <v>2283</v>
      </c>
      <c r="L207" s="67" t="s">
        <v>2286</v>
      </c>
      <c r="M207" s="67" t="s">
        <v>8</v>
      </c>
      <c r="N207" s="182">
        <v>0</v>
      </c>
      <c r="O207" s="69">
        <v>1507</v>
      </c>
      <c r="P207" s="70">
        <v>46296</v>
      </c>
    </row>
    <row r="208" spans="1:16" ht="15" customHeight="1" x14ac:dyDescent="0.25">
      <c r="A208" s="25" t="s">
        <v>9</v>
      </c>
      <c r="B208" s="30">
        <v>4</v>
      </c>
      <c r="C208" s="27">
        <f>B208/B$215</f>
        <v>0.15384615384615385</v>
      </c>
      <c r="D208" s="28">
        <f>SUM(H212:H215)</f>
        <v>58</v>
      </c>
      <c r="E208" s="27">
        <f>D208/D$215</f>
        <v>0.18892508143322476</v>
      </c>
      <c r="F208" s="29"/>
      <c r="G208" s="126"/>
      <c r="H208" s="64">
        <v>10</v>
      </c>
      <c r="I208" s="65">
        <v>310</v>
      </c>
      <c r="J208" s="65" t="s">
        <v>149</v>
      </c>
      <c r="K208" s="66" t="s">
        <v>2283</v>
      </c>
      <c r="L208" s="67" t="s">
        <v>2287</v>
      </c>
      <c r="M208" s="67" t="s">
        <v>8</v>
      </c>
      <c r="N208" s="182">
        <v>0</v>
      </c>
      <c r="O208" s="69">
        <v>1507</v>
      </c>
      <c r="P208" s="70">
        <v>46296</v>
      </c>
    </row>
    <row r="209" spans="1:16" ht="15" customHeight="1" x14ac:dyDescent="0.25">
      <c r="A209" s="447" t="s">
        <v>10</v>
      </c>
      <c r="B209" s="448">
        <f>SUM(B206:B208)</f>
        <v>10</v>
      </c>
      <c r="C209" s="449">
        <f>SUM(C206:C208)</f>
        <v>0.38461538461538464</v>
      </c>
      <c r="D209" s="450">
        <f>SUM(D207:D208)</f>
        <v>140</v>
      </c>
      <c r="E209" s="451">
        <f>SUM(E206:E208)</f>
        <v>0.4560260586319218</v>
      </c>
      <c r="F209" s="452">
        <v>0</v>
      </c>
      <c r="G209" s="126"/>
      <c r="H209" s="64">
        <v>15</v>
      </c>
      <c r="I209" s="65">
        <v>20</v>
      </c>
      <c r="J209" s="65" t="s">
        <v>2288</v>
      </c>
      <c r="K209" s="66" t="s">
        <v>2289</v>
      </c>
      <c r="L209" s="67" t="s">
        <v>2290</v>
      </c>
      <c r="M209" s="67" t="s">
        <v>8</v>
      </c>
      <c r="N209" s="182">
        <v>0</v>
      </c>
      <c r="O209" s="69">
        <v>2175</v>
      </c>
      <c r="P209" s="70">
        <v>42887</v>
      </c>
    </row>
    <row r="210" spans="1:16" ht="15" customHeight="1" x14ac:dyDescent="0.25">
      <c r="A210" s="26"/>
      <c r="B210" s="30"/>
      <c r="C210" s="39"/>
      <c r="D210" s="30"/>
      <c r="E210" s="40"/>
      <c r="F210" s="41"/>
      <c r="G210" s="126"/>
      <c r="H210" s="64">
        <v>12</v>
      </c>
      <c r="I210" s="65">
        <v>141</v>
      </c>
      <c r="J210" s="65" t="s">
        <v>2282</v>
      </c>
      <c r="K210" s="66" t="s">
        <v>2283</v>
      </c>
      <c r="L210" s="67" t="s">
        <v>2291</v>
      </c>
      <c r="M210" s="67" t="s">
        <v>8</v>
      </c>
      <c r="N210" s="182">
        <v>0</v>
      </c>
      <c r="O210" s="69">
        <v>2992</v>
      </c>
      <c r="P210" s="70">
        <v>45689</v>
      </c>
    </row>
    <row r="211" spans="1:16" ht="15" customHeight="1" x14ac:dyDescent="0.25">
      <c r="A211" s="26" t="s">
        <v>11</v>
      </c>
      <c r="B211" s="30">
        <v>12</v>
      </c>
      <c r="C211" s="27">
        <f>B211/B$215</f>
        <v>0.46153846153846156</v>
      </c>
      <c r="D211" s="32">
        <f>SUM(H216:H227)</f>
        <v>137</v>
      </c>
      <c r="E211" s="27">
        <f>D211/D$215</f>
        <v>0.44625407166123776</v>
      </c>
      <c r="F211" s="389">
        <f>SUM(N216:N227)</f>
        <v>1206639.2711800002</v>
      </c>
      <c r="H211" s="64">
        <v>11</v>
      </c>
      <c r="I211" s="65">
        <v>407</v>
      </c>
      <c r="J211" s="65" t="s">
        <v>2292</v>
      </c>
      <c r="K211" s="66" t="s">
        <v>2283</v>
      </c>
      <c r="L211" s="67" t="s">
        <v>2293</v>
      </c>
      <c r="M211" s="67" t="s">
        <v>8</v>
      </c>
      <c r="N211" s="182">
        <v>0</v>
      </c>
      <c r="O211" s="69">
        <v>3065</v>
      </c>
      <c r="P211" s="70">
        <v>46204</v>
      </c>
    </row>
    <row r="212" spans="1:16" ht="15" customHeight="1" x14ac:dyDescent="0.25">
      <c r="A212" s="26" t="s">
        <v>12</v>
      </c>
      <c r="B212" s="30">
        <v>4</v>
      </c>
      <c r="C212" s="27">
        <f>B212/B$215</f>
        <v>0.15384615384615385</v>
      </c>
      <c r="D212" s="32">
        <f>SUM(H228:H231)</f>
        <v>30</v>
      </c>
      <c r="E212" s="27">
        <f>D212/D$215</f>
        <v>9.7719869706840393E-2</v>
      </c>
      <c r="F212" s="42">
        <f>SUM(N228:N231)</f>
        <v>1080576.4611450001</v>
      </c>
      <c r="H212" s="64">
        <v>38</v>
      </c>
      <c r="I212" s="65">
        <v>325</v>
      </c>
      <c r="J212" s="65" t="s">
        <v>2294</v>
      </c>
      <c r="K212" s="66" t="s">
        <v>2283</v>
      </c>
      <c r="L212" s="67" t="s">
        <v>2295</v>
      </c>
      <c r="M212" s="67" t="s">
        <v>9</v>
      </c>
      <c r="N212" s="182">
        <v>0</v>
      </c>
      <c r="O212" s="69">
        <v>1054</v>
      </c>
      <c r="P212" s="70">
        <v>44287</v>
      </c>
    </row>
    <row r="213" spans="1:16" ht="15" customHeight="1" x14ac:dyDescent="0.25">
      <c r="A213" s="447" t="s">
        <v>13</v>
      </c>
      <c r="B213" s="448">
        <f>SUM(B211:B212)</f>
        <v>16</v>
      </c>
      <c r="C213" s="449">
        <f>SUM(C211:C212)</f>
        <v>0.61538461538461542</v>
      </c>
      <c r="D213" s="450">
        <f>SUM(D211:D212)</f>
        <v>167</v>
      </c>
      <c r="E213" s="451">
        <f>SUM(E211:E212)</f>
        <v>0.5439739413680782</v>
      </c>
      <c r="F213" s="453">
        <f>SUM(F211:F212)</f>
        <v>2287215.7323250002</v>
      </c>
      <c r="G213" s="126"/>
      <c r="H213" s="64">
        <v>6</v>
      </c>
      <c r="I213" s="65">
        <v>123</v>
      </c>
      <c r="J213" s="65" t="s">
        <v>2296</v>
      </c>
      <c r="K213" s="66" t="s">
        <v>2283</v>
      </c>
      <c r="L213" s="67" t="s">
        <v>2297</v>
      </c>
      <c r="M213" s="67" t="s">
        <v>9</v>
      </c>
      <c r="N213" s="182">
        <v>0</v>
      </c>
      <c r="O213" s="69">
        <v>1154</v>
      </c>
      <c r="P213" s="70">
        <v>44927</v>
      </c>
    </row>
    <row r="214" spans="1:16" ht="15" customHeight="1" x14ac:dyDescent="0.25">
      <c r="A214" s="44"/>
      <c r="B214" s="30"/>
      <c r="C214" s="30"/>
      <c r="D214" s="30"/>
      <c r="E214" s="30"/>
      <c r="F214" s="30"/>
      <c r="G214" s="126"/>
      <c r="H214" s="64">
        <v>7</v>
      </c>
      <c r="I214" s="65">
        <v>251</v>
      </c>
      <c r="J214" s="65" t="s">
        <v>2298</v>
      </c>
      <c r="K214" s="66" t="s">
        <v>2283</v>
      </c>
      <c r="L214" s="67" t="s">
        <v>2299</v>
      </c>
      <c r="M214" s="67" t="s">
        <v>9</v>
      </c>
      <c r="N214" s="182">
        <v>0</v>
      </c>
      <c r="O214" s="69">
        <v>1154</v>
      </c>
      <c r="P214" s="70">
        <v>44927</v>
      </c>
    </row>
    <row r="215" spans="1:16" ht="15" customHeight="1" x14ac:dyDescent="0.25">
      <c r="A215" s="454" t="s">
        <v>2346</v>
      </c>
      <c r="B215" s="448">
        <f>SUM(B209,B213)</f>
        <v>26</v>
      </c>
      <c r="C215" s="455">
        <f t="shared" ref="C215:F215" si="7">SUM(C209,C213)</f>
        <v>1</v>
      </c>
      <c r="D215" s="448">
        <f t="shared" si="7"/>
        <v>307</v>
      </c>
      <c r="E215" s="455">
        <f t="shared" si="7"/>
        <v>1</v>
      </c>
      <c r="F215" s="452">
        <f t="shared" si="7"/>
        <v>2287215.7323250002</v>
      </c>
      <c r="G215" s="126"/>
      <c r="H215" s="64">
        <v>7</v>
      </c>
      <c r="I215" s="65">
        <v>250</v>
      </c>
      <c r="J215" s="65" t="s">
        <v>2298</v>
      </c>
      <c r="K215" s="66" t="s">
        <v>2283</v>
      </c>
      <c r="L215" s="67" t="s">
        <v>2300</v>
      </c>
      <c r="M215" s="67" t="s">
        <v>9</v>
      </c>
      <c r="N215" s="182">
        <v>0</v>
      </c>
      <c r="O215" s="69">
        <v>1154</v>
      </c>
      <c r="P215" s="70">
        <v>44927</v>
      </c>
    </row>
    <row r="216" spans="1:16" ht="15" customHeight="1" x14ac:dyDescent="0.25">
      <c r="D216" s="104"/>
      <c r="E216" s="127"/>
      <c r="F216" s="98"/>
      <c r="G216" s="474"/>
      <c r="H216" s="64">
        <v>6</v>
      </c>
      <c r="I216" s="65">
        <v>108</v>
      </c>
      <c r="J216" s="65" t="s">
        <v>2301</v>
      </c>
      <c r="K216" s="66" t="s">
        <v>2283</v>
      </c>
      <c r="L216" s="67" t="s">
        <v>2302</v>
      </c>
      <c r="M216" s="67" t="s">
        <v>11</v>
      </c>
      <c r="N216" s="182">
        <v>97835.577420000001</v>
      </c>
      <c r="O216" s="69">
        <v>1054</v>
      </c>
      <c r="P216" s="70">
        <v>44287</v>
      </c>
    </row>
    <row r="217" spans="1:16" ht="15" customHeight="1" x14ac:dyDescent="0.25">
      <c r="D217" s="104"/>
      <c r="E217" s="127"/>
      <c r="F217" s="98"/>
      <c r="G217" s="126"/>
      <c r="H217" s="64">
        <v>6</v>
      </c>
      <c r="I217" s="65">
        <v>116</v>
      </c>
      <c r="J217" s="65" t="s">
        <v>2301</v>
      </c>
      <c r="K217" s="66" t="s">
        <v>2283</v>
      </c>
      <c r="L217" s="67" t="s">
        <v>2302</v>
      </c>
      <c r="M217" s="67" t="s">
        <v>11</v>
      </c>
      <c r="N217" s="182">
        <v>103915.45142000001</v>
      </c>
      <c r="O217" s="69">
        <v>1054</v>
      </c>
      <c r="P217" s="70">
        <v>44287</v>
      </c>
    </row>
    <row r="218" spans="1:16" ht="15" customHeight="1" x14ac:dyDescent="0.25">
      <c r="D218" s="104"/>
      <c r="E218" s="127"/>
      <c r="F218" s="98"/>
      <c r="G218" s="309"/>
      <c r="H218" s="64">
        <v>6</v>
      </c>
      <c r="I218" s="65">
        <v>124</v>
      </c>
      <c r="J218" s="65" t="s">
        <v>2301</v>
      </c>
      <c r="K218" s="66" t="s">
        <v>2283</v>
      </c>
      <c r="L218" s="67" t="s">
        <v>2302</v>
      </c>
      <c r="M218" s="67" t="s">
        <v>11</v>
      </c>
      <c r="N218" s="182">
        <v>26940.757420000002</v>
      </c>
      <c r="O218" s="69">
        <v>1054</v>
      </c>
      <c r="P218" s="70">
        <v>44287</v>
      </c>
    </row>
    <row r="219" spans="1:16" ht="15" customHeight="1" x14ac:dyDescent="0.25">
      <c r="D219" s="104"/>
      <c r="E219" s="127"/>
      <c r="F219" s="98"/>
      <c r="G219" s="126"/>
      <c r="H219" s="64">
        <v>6</v>
      </c>
      <c r="I219" s="65">
        <v>3</v>
      </c>
      <c r="J219" s="65" t="s">
        <v>2303</v>
      </c>
      <c r="K219" s="66" t="s">
        <v>2283</v>
      </c>
      <c r="L219" s="67" t="s">
        <v>2304</v>
      </c>
      <c r="M219" s="67" t="s">
        <v>11</v>
      </c>
      <c r="N219" s="182">
        <v>103666.60742</v>
      </c>
      <c r="O219" s="69">
        <v>1054</v>
      </c>
      <c r="P219" s="70">
        <v>44287</v>
      </c>
    </row>
    <row r="220" spans="1:16" ht="15" customHeight="1" x14ac:dyDescent="0.25">
      <c r="D220" s="104"/>
      <c r="E220" s="127"/>
      <c r="F220" s="98"/>
      <c r="G220" s="126"/>
      <c r="H220" s="64">
        <v>6</v>
      </c>
      <c r="I220" s="65">
        <v>100</v>
      </c>
      <c r="J220" s="65" t="s">
        <v>2301</v>
      </c>
      <c r="K220" s="66" t="s">
        <v>2283</v>
      </c>
      <c r="L220" s="67" t="s">
        <v>2302</v>
      </c>
      <c r="M220" s="67" t="s">
        <v>11</v>
      </c>
      <c r="N220" s="182">
        <v>36853.76842</v>
      </c>
      <c r="O220" s="69">
        <v>1054</v>
      </c>
      <c r="P220" s="70">
        <v>44287</v>
      </c>
    </row>
    <row r="221" spans="1:16" ht="15" customHeight="1" x14ac:dyDescent="0.25">
      <c r="D221" s="104"/>
      <c r="E221" s="127"/>
      <c r="F221" s="98"/>
      <c r="G221" s="126"/>
      <c r="H221" s="64">
        <v>24</v>
      </c>
      <c r="I221" s="65">
        <v>113</v>
      </c>
      <c r="J221" s="65" t="s">
        <v>2296</v>
      </c>
      <c r="K221" s="66" t="s">
        <v>2283</v>
      </c>
      <c r="L221" s="67" t="s">
        <v>2305</v>
      </c>
      <c r="M221" s="67" t="s">
        <v>11</v>
      </c>
      <c r="N221" s="182">
        <v>247504.05703000003</v>
      </c>
      <c r="O221" s="69">
        <v>1154</v>
      </c>
      <c r="P221" s="70">
        <v>44927</v>
      </c>
    </row>
    <row r="222" spans="1:16" ht="15" customHeight="1" x14ac:dyDescent="0.25">
      <c r="D222" s="104"/>
      <c r="E222" s="127"/>
      <c r="F222" s="98"/>
      <c r="G222" s="126"/>
      <c r="H222" s="64">
        <v>28</v>
      </c>
      <c r="I222" s="65">
        <v>115</v>
      </c>
      <c r="J222" s="65" t="s">
        <v>2296</v>
      </c>
      <c r="K222" s="66" t="s">
        <v>2283</v>
      </c>
      <c r="L222" s="67" t="s">
        <v>2305</v>
      </c>
      <c r="M222" s="67" t="s">
        <v>11</v>
      </c>
      <c r="N222" s="182">
        <v>256354.22412500001</v>
      </c>
      <c r="O222" s="69">
        <v>1154</v>
      </c>
      <c r="P222" s="70">
        <v>44927</v>
      </c>
    </row>
    <row r="223" spans="1:16" x14ac:dyDescent="0.25">
      <c r="D223" s="104"/>
      <c r="E223" s="127"/>
      <c r="F223" s="98"/>
      <c r="G223" s="126"/>
      <c r="H223" s="64">
        <v>24</v>
      </c>
      <c r="I223" s="65">
        <v>117</v>
      </c>
      <c r="J223" s="65" t="s">
        <v>2296</v>
      </c>
      <c r="K223" s="66" t="s">
        <v>2283</v>
      </c>
      <c r="L223" s="67" t="s">
        <v>2305</v>
      </c>
      <c r="M223" s="67" t="s">
        <v>11</v>
      </c>
      <c r="N223" s="182">
        <v>279118.86926500004</v>
      </c>
      <c r="O223" s="69">
        <v>1154</v>
      </c>
      <c r="P223" s="70">
        <v>44927</v>
      </c>
    </row>
    <row r="224" spans="1:16" x14ac:dyDescent="0.25">
      <c r="H224" s="64">
        <v>6</v>
      </c>
      <c r="I224" s="65">
        <v>119</v>
      </c>
      <c r="J224" s="65" t="s">
        <v>2296</v>
      </c>
      <c r="K224" s="66" t="s">
        <v>2283</v>
      </c>
      <c r="L224" s="67" t="s">
        <v>2297</v>
      </c>
      <c r="M224" s="67" t="s">
        <v>11</v>
      </c>
      <c r="N224" s="182">
        <v>11691.376825000001</v>
      </c>
      <c r="O224" s="69">
        <v>1154</v>
      </c>
      <c r="P224" s="70">
        <v>44927</v>
      </c>
    </row>
    <row r="225" spans="1:16" x14ac:dyDescent="0.25">
      <c r="H225" s="64">
        <v>6</v>
      </c>
      <c r="I225" s="65">
        <v>97</v>
      </c>
      <c r="J225" s="65" t="s">
        <v>2301</v>
      </c>
      <c r="K225" s="66" t="s">
        <v>2283</v>
      </c>
      <c r="L225" s="67" t="s">
        <v>2306</v>
      </c>
      <c r="M225" s="67" t="s">
        <v>11</v>
      </c>
      <c r="N225" s="182">
        <v>8314.9418249999999</v>
      </c>
      <c r="O225" s="69">
        <v>1154</v>
      </c>
      <c r="P225" s="70">
        <v>44927</v>
      </c>
    </row>
    <row r="226" spans="1:16" x14ac:dyDescent="0.25">
      <c r="H226" s="64">
        <v>6</v>
      </c>
      <c r="I226" s="65">
        <v>99</v>
      </c>
      <c r="J226" s="65" t="s">
        <v>2301</v>
      </c>
      <c r="K226" s="66" t="s">
        <v>2283</v>
      </c>
      <c r="L226" s="67" t="s">
        <v>2306</v>
      </c>
      <c r="M226" s="67" t="s">
        <v>11</v>
      </c>
      <c r="N226" s="182">
        <v>27131.156005000001</v>
      </c>
      <c r="O226" s="69">
        <v>1154</v>
      </c>
      <c r="P226" s="70">
        <v>44927</v>
      </c>
    </row>
    <row r="227" spans="1:16" x14ac:dyDescent="0.25">
      <c r="H227" s="64">
        <v>13</v>
      </c>
      <c r="I227" s="65">
        <v>101</v>
      </c>
      <c r="J227" s="65" t="s">
        <v>2307</v>
      </c>
      <c r="K227" s="66" t="s">
        <v>2283</v>
      </c>
      <c r="L227" s="67" t="s">
        <v>2308</v>
      </c>
      <c r="M227" s="67" t="s">
        <v>11</v>
      </c>
      <c r="N227" s="182">
        <v>7312.4840049999993</v>
      </c>
      <c r="O227" s="69">
        <v>1507</v>
      </c>
      <c r="P227" s="70">
        <v>46296</v>
      </c>
    </row>
    <row r="228" spans="1:16" x14ac:dyDescent="0.25">
      <c r="H228" s="64">
        <v>12</v>
      </c>
      <c r="I228" s="65">
        <v>5</v>
      </c>
      <c r="J228" s="65" t="s">
        <v>2303</v>
      </c>
      <c r="K228" s="66" t="s">
        <v>2283</v>
      </c>
      <c r="L228" s="67" t="s">
        <v>2304</v>
      </c>
      <c r="M228" s="67" t="s">
        <v>12</v>
      </c>
      <c r="N228" s="182">
        <v>271483.23443499999</v>
      </c>
      <c r="O228" s="69">
        <v>1054</v>
      </c>
      <c r="P228" s="70">
        <v>44287</v>
      </c>
    </row>
    <row r="229" spans="1:16" x14ac:dyDescent="0.25">
      <c r="H229" s="64">
        <v>6</v>
      </c>
      <c r="I229" s="65">
        <v>445</v>
      </c>
      <c r="J229" s="65" t="s">
        <v>2282</v>
      </c>
      <c r="K229" s="66" t="s">
        <v>2283</v>
      </c>
      <c r="L229" s="67" t="s">
        <v>2309</v>
      </c>
      <c r="M229" s="67" t="s">
        <v>12</v>
      </c>
      <c r="N229" s="182">
        <v>262841.61456000002</v>
      </c>
      <c r="O229" s="69">
        <v>1054</v>
      </c>
      <c r="P229" s="70">
        <v>44287</v>
      </c>
    </row>
    <row r="230" spans="1:16" x14ac:dyDescent="0.25">
      <c r="H230" s="64">
        <v>6</v>
      </c>
      <c r="I230" s="65">
        <v>12</v>
      </c>
      <c r="J230" s="65" t="s">
        <v>2310</v>
      </c>
      <c r="K230" s="66" t="s">
        <v>2283</v>
      </c>
      <c r="L230" s="67" t="s">
        <v>2311</v>
      </c>
      <c r="M230" s="67" t="s">
        <v>12</v>
      </c>
      <c r="N230" s="182">
        <v>193660.39456000002</v>
      </c>
      <c r="O230" s="69">
        <v>1054</v>
      </c>
      <c r="P230" s="70">
        <v>44287</v>
      </c>
    </row>
    <row r="231" spans="1:16" x14ac:dyDescent="0.25">
      <c r="H231" s="64">
        <v>6</v>
      </c>
      <c r="I231" s="65">
        <v>125</v>
      </c>
      <c r="J231" s="65" t="s">
        <v>2312</v>
      </c>
      <c r="K231" s="66" t="s">
        <v>2283</v>
      </c>
      <c r="L231" s="67" t="s">
        <v>2313</v>
      </c>
      <c r="M231" s="67" t="s">
        <v>12</v>
      </c>
      <c r="N231" s="182">
        <v>352591.21759000001</v>
      </c>
      <c r="O231" s="69">
        <v>1154</v>
      </c>
      <c r="P231" s="70">
        <v>44927</v>
      </c>
    </row>
    <row r="232" spans="1:16" ht="15.75" thickBot="1" x14ac:dyDescent="0.3"/>
    <row r="233" spans="1:16" ht="45.75" customHeight="1" thickBot="1" x14ac:dyDescent="0.3">
      <c r="A233" s="456" t="s">
        <v>2314</v>
      </c>
      <c r="B233" s="49"/>
      <c r="C233" s="13"/>
      <c r="D233" s="9"/>
      <c r="E233" s="8"/>
      <c r="F233" s="10"/>
      <c r="I233" s="89"/>
    </row>
    <row r="234" spans="1:16" ht="16.5" thickTop="1" thickBot="1" x14ac:dyDescent="0.3">
      <c r="A234" s="11"/>
      <c r="B234" s="12"/>
      <c r="C234" s="8"/>
      <c r="D234" s="9"/>
      <c r="E234" s="8"/>
      <c r="F234" s="10"/>
      <c r="I234" s="89"/>
    </row>
    <row r="235" spans="1:16" ht="45.75" customHeight="1" thickTop="1" thickBot="1" x14ac:dyDescent="0.3">
      <c r="A235" s="457" t="s">
        <v>16</v>
      </c>
      <c r="B235" s="12"/>
      <c r="C235" s="8"/>
      <c r="D235" s="9"/>
      <c r="E235" s="8"/>
      <c r="F235" s="10"/>
      <c r="H235" s="458" t="s">
        <v>17</v>
      </c>
      <c r="I235" s="89"/>
    </row>
    <row r="236" spans="1:16" ht="16.5" thickTop="1" thickBot="1" x14ac:dyDescent="0.3"/>
    <row r="237" spans="1:16" ht="45.75" customHeight="1" thickTop="1" thickBot="1" x14ac:dyDescent="0.3">
      <c r="A237" s="442" t="s">
        <v>2</v>
      </c>
      <c r="B237" s="443" t="s">
        <v>3</v>
      </c>
      <c r="C237" s="444" t="s">
        <v>4</v>
      </c>
      <c r="D237" s="443" t="s">
        <v>5</v>
      </c>
      <c r="E237" s="445" t="s">
        <v>4</v>
      </c>
      <c r="F237" s="446" t="s">
        <v>6</v>
      </c>
      <c r="H237" s="459" t="s">
        <v>18</v>
      </c>
      <c r="I237" s="460" t="s">
        <v>19</v>
      </c>
      <c r="J237" s="461" t="s">
        <v>20</v>
      </c>
      <c r="K237" s="461" t="s">
        <v>21</v>
      </c>
      <c r="L237" s="461" t="s">
        <v>22</v>
      </c>
      <c r="M237" s="461" t="s">
        <v>23</v>
      </c>
      <c r="N237" s="462" t="s">
        <v>6</v>
      </c>
      <c r="O237" s="461" t="s">
        <v>24</v>
      </c>
      <c r="P237" s="463" t="s">
        <v>25</v>
      </c>
    </row>
    <row r="238" spans="1:16" ht="15.75" thickTop="1" x14ac:dyDescent="0.25">
      <c r="A238" s="20" t="s">
        <v>7</v>
      </c>
      <c r="B238" s="21">
        <v>8</v>
      </c>
      <c r="C238" s="22">
        <f>B238/B$247</f>
        <v>0.24242424242424243</v>
      </c>
      <c r="D238" s="23">
        <f>SUM(H238:H245)</f>
        <v>36</v>
      </c>
      <c r="E238" s="27">
        <f>D238/D$247</f>
        <v>5.7142857142857141E-2</v>
      </c>
      <c r="F238" s="24"/>
      <c r="G238" s="126"/>
      <c r="H238" s="64">
        <v>6</v>
      </c>
      <c r="I238" s="65">
        <v>202</v>
      </c>
      <c r="J238" s="65" t="s">
        <v>331</v>
      </c>
      <c r="K238" s="66" t="s">
        <v>2315</v>
      </c>
      <c r="L238" s="67" t="s">
        <v>2316</v>
      </c>
      <c r="M238" s="67" t="s">
        <v>7</v>
      </c>
      <c r="N238" s="68">
        <v>0</v>
      </c>
      <c r="O238" s="69">
        <v>1035</v>
      </c>
      <c r="P238" s="70">
        <v>44166</v>
      </c>
    </row>
    <row r="239" spans="1:16" x14ac:dyDescent="0.25">
      <c r="A239" s="25" t="s">
        <v>8</v>
      </c>
      <c r="B239" s="26">
        <v>5</v>
      </c>
      <c r="C239" s="27">
        <f>B239/B$247</f>
        <v>0.15151515151515152</v>
      </c>
      <c r="D239" s="28">
        <f>SUM(H246:H250)</f>
        <v>171</v>
      </c>
      <c r="E239" s="27">
        <f>D239/D$247</f>
        <v>0.27142857142857141</v>
      </c>
      <c r="F239" s="29"/>
      <c r="H239" s="64">
        <v>4</v>
      </c>
      <c r="I239" s="65" t="s">
        <v>1642</v>
      </c>
      <c r="J239" s="65" t="s">
        <v>1642</v>
      </c>
      <c r="K239" s="66" t="s">
        <v>2315</v>
      </c>
      <c r="L239" s="65" t="s">
        <v>1642</v>
      </c>
      <c r="M239" s="67" t="s">
        <v>7</v>
      </c>
      <c r="N239" s="68">
        <v>0</v>
      </c>
      <c r="O239" s="69">
        <v>1035</v>
      </c>
      <c r="P239" s="70">
        <v>44166</v>
      </c>
    </row>
    <row r="240" spans="1:16" x14ac:dyDescent="0.25">
      <c r="A240" s="25" t="s">
        <v>9</v>
      </c>
      <c r="B240" s="30">
        <v>3</v>
      </c>
      <c r="C240" s="27">
        <f>B240/B$247</f>
        <v>9.0909090909090912E-2</v>
      </c>
      <c r="D240" s="32">
        <f>SUM(H251:H253)</f>
        <v>67</v>
      </c>
      <c r="E240" s="27">
        <f>D240/D$247</f>
        <v>0.10634920634920635</v>
      </c>
      <c r="F240" s="29"/>
      <c r="G240" s="126"/>
      <c r="H240" s="64">
        <v>6</v>
      </c>
      <c r="I240" s="65">
        <v>238</v>
      </c>
      <c r="J240" s="65" t="s">
        <v>331</v>
      </c>
      <c r="K240" s="66" t="s">
        <v>2315</v>
      </c>
      <c r="L240" s="67" t="s">
        <v>2316</v>
      </c>
      <c r="M240" s="67" t="s">
        <v>7</v>
      </c>
      <c r="N240" s="68">
        <v>0</v>
      </c>
      <c r="O240" s="69">
        <v>1035</v>
      </c>
      <c r="P240" s="70">
        <v>44166</v>
      </c>
    </row>
    <row r="241" spans="1:16" x14ac:dyDescent="0.25">
      <c r="A241" s="447" t="s">
        <v>10</v>
      </c>
      <c r="B241" s="448">
        <f>SUM(B238:B240)</f>
        <v>16</v>
      </c>
      <c r="C241" s="449">
        <f>SUM(C238:C240)</f>
        <v>0.48484848484848486</v>
      </c>
      <c r="D241" s="450">
        <f>SUM(D238:D240)</f>
        <v>274</v>
      </c>
      <c r="E241" s="451">
        <f>SUM(E238:E240)</f>
        <v>0.43492063492063493</v>
      </c>
      <c r="F241" s="452">
        <v>0</v>
      </c>
      <c r="G241" s="126"/>
      <c r="H241" s="64">
        <v>6</v>
      </c>
      <c r="I241" s="65">
        <v>237</v>
      </c>
      <c r="J241" s="65" t="s">
        <v>2317</v>
      </c>
      <c r="K241" s="66" t="s">
        <v>2315</v>
      </c>
      <c r="L241" s="67" t="s">
        <v>2318</v>
      </c>
      <c r="M241" s="67" t="s">
        <v>7</v>
      </c>
      <c r="N241" s="68">
        <v>0</v>
      </c>
      <c r="O241" s="69">
        <v>1035</v>
      </c>
      <c r="P241" s="70">
        <v>44166</v>
      </c>
    </row>
    <row r="242" spans="1:16" x14ac:dyDescent="0.25">
      <c r="A242" s="26"/>
      <c r="B242" s="30"/>
      <c r="C242" s="39"/>
      <c r="D242" s="30"/>
      <c r="E242" s="40"/>
      <c r="F242" s="41"/>
      <c r="G242" s="126"/>
      <c r="H242" s="64">
        <v>4</v>
      </c>
      <c r="I242" s="65" t="s">
        <v>1642</v>
      </c>
      <c r="J242" s="65" t="s">
        <v>1642</v>
      </c>
      <c r="K242" s="66" t="s">
        <v>2315</v>
      </c>
      <c r="L242" s="65" t="s">
        <v>1642</v>
      </c>
      <c r="M242" s="67" t="s">
        <v>7</v>
      </c>
      <c r="N242" s="68">
        <v>0</v>
      </c>
      <c r="O242" s="69">
        <v>1035</v>
      </c>
      <c r="P242" s="70">
        <v>44166</v>
      </c>
    </row>
    <row r="243" spans="1:16" x14ac:dyDescent="0.25">
      <c r="A243" s="26" t="s">
        <v>11</v>
      </c>
      <c r="B243" s="30">
        <v>14</v>
      </c>
      <c r="C243" s="27">
        <f>B243/B$247</f>
        <v>0.42424242424242425</v>
      </c>
      <c r="D243" s="32">
        <f>SUM(H254:H267)</f>
        <v>316</v>
      </c>
      <c r="E243" s="27">
        <f>D243/D$247</f>
        <v>0.50158730158730158</v>
      </c>
      <c r="F243" s="389">
        <f>SUM(N254:N267)</f>
        <v>2926684.4144800007</v>
      </c>
      <c r="H243" s="64">
        <v>6</v>
      </c>
      <c r="I243" s="65">
        <v>201</v>
      </c>
      <c r="J243" s="65" t="s">
        <v>2317</v>
      </c>
      <c r="K243" s="66" t="s">
        <v>2315</v>
      </c>
      <c r="L243" s="67" t="s">
        <v>2318</v>
      </c>
      <c r="M243" s="67" t="s">
        <v>7</v>
      </c>
      <c r="N243" s="68">
        <v>0</v>
      </c>
      <c r="O243" s="69">
        <v>1035</v>
      </c>
      <c r="P243" s="70">
        <v>44166</v>
      </c>
    </row>
    <row r="244" spans="1:16" x14ac:dyDescent="0.25">
      <c r="A244" s="26" t="s">
        <v>12</v>
      </c>
      <c r="B244" s="30">
        <v>3</v>
      </c>
      <c r="C244" s="27">
        <f>B244/B$247</f>
        <v>9.0909090909090912E-2</v>
      </c>
      <c r="D244" s="32">
        <f>SUM(H268:H270)</f>
        <v>40</v>
      </c>
      <c r="E244" s="27">
        <f>D244/D$247</f>
        <v>6.3492063492063489E-2</v>
      </c>
      <c r="F244" s="42">
        <f>SUM(N268:N270)</f>
        <v>2695295.8333100001</v>
      </c>
      <c r="H244" s="64">
        <v>2</v>
      </c>
      <c r="I244" s="65" t="s">
        <v>1642</v>
      </c>
      <c r="J244" s="65" t="s">
        <v>1642</v>
      </c>
      <c r="K244" s="66" t="s">
        <v>2315</v>
      </c>
      <c r="L244" s="65" t="s">
        <v>1642</v>
      </c>
      <c r="M244" s="67" t="s">
        <v>7</v>
      </c>
      <c r="N244" s="68">
        <v>0</v>
      </c>
      <c r="O244" s="69">
        <v>1035</v>
      </c>
      <c r="P244" s="70">
        <v>44166</v>
      </c>
    </row>
    <row r="245" spans="1:16" x14ac:dyDescent="0.25">
      <c r="A245" s="447" t="s">
        <v>13</v>
      </c>
      <c r="B245" s="448">
        <f>SUM(B243:B244)</f>
        <v>17</v>
      </c>
      <c r="C245" s="449">
        <f>SUM(C243:C244)</f>
        <v>0.51515151515151514</v>
      </c>
      <c r="D245" s="450">
        <f>SUM(D243:D244)</f>
        <v>356</v>
      </c>
      <c r="E245" s="451">
        <f>SUM(E243:E244)</f>
        <v>0.56507936507936507</v>
      </c>
      <c r="F245" s="453">
        <f>SUM(F243:F244)</f>
        <v>5621980.2477900013</v>
      </c>
      <c r="G245" s="126"/>
      <c r="H245" s="64">
        <v>2</v>
      </c>
      <c r="I245" s="65" t="s">
        <v>1642</v>
      </c>
      <c r="J245" s="65" t="s">
        <v>1642</v>
      </c>
      <c r="K245" s="66" t="s">
        <v>2315</v>
      </c>
      <c r="L245" s="65" t="s">
        <v>1642</v>
      </c>
      <c r="M245" s="67" t="s">
        <v>7</v>
      </c>
      <c r="N245" s="68">
        <v>0</v>
      </c>
      <c r="O245" s="69">
        <v>1035</v>
      </c>
      <c r="P245" s="70">
        <v>44166</v>
      </c>
    </row>
    <row r="246" spans="1:16" x14ac:dyDescent="0.25">
      <c r="A246" s="44"/>
      <c r="B246" s="30"/>
      <c r="C246" s="45"/>
      <c r="D246" s="30"/>
      <c r="E246" s="46"/>
      <c r="F246" s="47"/>
      <c r="G246" s="126"/>
      <c r="H246" s="64">
        <v>100</v>
      </c>
      <c r="I246" s="65">
        <v>570</v>
      </c>
      <c r="J246" s="65" t="s">
        <v>2319</v>
      </c>
      <c r="K246" s="66" t="s">
        <v>2315</v>
      </c>
      <c r="L246" s="67" t="s">
        <v>2320</v>
      </c>
      <c r="M246" s="67" t="s">
        <v>8</v>
      </c>
      <c r="N246" s="68">
        <v>0</v>
      </c>
      <c r="O246" s="69">
        <v>1800</v>
      </c>
      <c r="P246" s="70">
        <v>47665</v>
      </c>
    </row>
    <row r="247" spans="1:16" x14ac:dyDescent="0.25">
      <c r="A247" s="454" t="s">
        <v>2346</v>
      </c>
      <c r="B247" s="448">
        <f>SUM(B241,B245)</f>
        <v>33</v>
      </c>
      <c r="C247" s="455">
        <f t="shared" ref="C247:F247" si="8">SUM(C241,C245)</f>
        <v>1</v>
      </c>
      <c r="D247" s="448">
        <f t="shared" si="8"/>
        <v>630</v>
      </c>
      <c r="E247" s="455">
        <f t="shared" si="8"/>
        <v>1</v>
      </c>
      <c r="F247" s="452">
        <f t="shared" si="8"/>
        <v>5621980.2477900013</v>
      </c>
      <c r="G247" s="126"/>
      <c r="H247" s="64">
        <v>15</v>
      </c>
      <c r="I247" s="65">
        <v>600</v>
      </c>
      <c r="J247" s="65" t="s">
        <v>2321</v>
      </c>
      <c r="K247" s="66" t="s">
        <v>2315</v>
      </c>
      <c r="L247" s="67" t="s">
        <v>2322</v>
      </c>
      <c r="M247" s="67" t="s">
        <v>8</v>
      </c>
      <c r="N247" s="68">
        <v>0</v>
      </c>
      <c r="O247" s="69">
        <v>2216</v>
      </c>
      <c r="P247" s="70">
        <v>42887</v>
      </c>
    </row>
    <row r="248" spans="1:16" x14ac:dyDescent="0.25">
      <c r="D248" s="104"/>
      <c r="E248" s="127"/>
      <c r="F248" s="54"/>
      <c r="G248" s="136"/>
      <c r="H248" s="64">
        <v>20</v>
      </c>
      <c r="I248" s="65">
        <v>455</v>
      </c>
      <c r="J248" s="65" t="s">
        <v>2323</v>
      </c>
      <c r="K248" s="66" t="s">
        <v>2315</v>
      </c>
      <c r="L248" s="67" t="s">
        <v>2324</v>
      </c>
      <c r="M248" s="67" t="s">
        <v>8</v>
      </c>
      <c r="N248" s="68">
        <v>0</v>
      </c>
      <c r="O248" s="69">
        <v>2352</v>
      </c>
      <c r="P248" s="70">
        <v>43955</v>
      </c>
    </row>
    <row r="249" spans="1:16" x14ac:dyDescent="0.25">
      <c r="D249" s="104"/>
      <c r="E249" s="127"/>
      <c r="F249" s="98"/>
      <c r="G249" s="126"/>
      <c r="H249" s="64">
        <v>20</v>
      </c>
      <c r="I249" s="65">
        <v>300</v>
      </c>
      <c r="J249" s="65" t="s">
        <v>2325</v>
      </c>
      <c r="K249" s="66" t="s">
        <v>2315</v>
      </c>
      <c r="L249" s="67" t="s">
        <v>2326</v>
      </c>
      <c r="M249" s="67" t="s">
        <v>8</v>
      </c>
      <c r="N249" s="68">
        <v>0</v>
      </c>
      <c r="O249" s="69">
        <v>3001</v>
      </c>
      <c r="P249" s="70">
        <v>46935</v>
      </c>
    </row>
    <row r="250" spans="1:16" x14ac:dyDescent="0.25">
      <c r="D250" s="104"/>
      <c r="E250" s="127"/>
      <c r="F250" s="98"/>
      <c r="G250" s="126"/>
      <c r="H250" s="64">
        <v>16</v>
      </c>
      <c r="I250" s="65">
        <v>1006</v>
      </c>
      <c r="J250" s="65" t="s">
        <v>2327</v>
      </c>
      <c r="K250" s="66" t="s">
        <v>2315</v>
      </c>
      <c r="L250" s="67" t="s">
        <v>2328</v>
      </c>
      <c r="M250" s="67" t="s">
        <v>8</v>
      </c>
      <c r="N250" s="68">
        <v>0</v>
      </c>
      <c r="O250" s="69">
        <v>3161</v>
      </c>
      <c r="P250" s="70">
        <v>46508</v>
      </c>
    </row>
    <row r="251" spans="1:16" x14ac:dyDescent="0.25">
      <c r="D251" s="104"/>
      <c r="E251" s="127"/>
      <c r="F251" s="98"/>
      <c r="G251" s="126"/>
      <c r="H251" s="64">
        <v>6</v>
      </c>
      <c r="I251" s="65">
        <v>570</v>
      </c>
      <c r="J251" s="65" t="s">
        <v>2329</v>
      </c>
      <c r="K251" s="66" t="s">
        <v>2315</v>
      </c>
      <c r="L251" s="67" t="s">
        <v>2330</v>
      </c>
      <c r="M251" s="67" t="s">
        <v>9</v>
      </c>
      <c r="N251" s="68">
        <v>0</v>
      </c>
      <c r="O251" s="69">
        <v>1036</v>
      </c>
      <c r="P251" s="70">
        <v>44197</v>
      </c>
    </row>
    <row r="252" spans="1:16" x14ac:dyDescent="0.25">
      <c r="D252" s="104"/>
      <c r="E252" s="127"/>
      <c r="F252" s="98"/>
      <c r="G252" s="126"/>
      <c r="H252" s="64">
        <v>49</v>
      </c>
      <c r="I252" s="65">
        <v>484</v>
      </c>
      <c r="J252" s="65" t="s">
        <v>2331</v>
      </c>
      <c r="K252" s="66" t="s">
        <v>2315</v>
      </c>
      <c r="L252" s="67" t="s">
        <v>2332</v>
      </c>
      <c r="M252" s="67" t="s">
        <v>9</v>
      </c>
      <c r="N252" s="68">
        <v>0</v>
      </c>
      <c r="O252" s="69">
        <v>1123</v>
      </c>
      <c r="P252" s="70">
        <v>44986</v>
      </c>
    </row>
    <row r="253" spans="1:16" x14ac:dyDescent="0.25">
      <c r="D253" s="104"/>
      <c r="E253" s="127"/>
      <c r="F253" s="98"/>
      <c r="G253" s="126"/>
      <c r="H253" s="64">
        <v>12</v>
      </c>
      <c r="I253" s="65">
        <v>221</v>
      </c>
      <c r="J253" s="65" t="s">
        <v>264</v>
      </c>
      <c r="K253" s="66" t="s">
        <v>2315</v>
      </c>
      <c r="L253" s="67" t="s">
        <v>2333</v>
      </c>
      <c r="M253" s="67" t="s">
        <v>9</v>
      </c>
      <c r="N253" s="68">
        <v>0</v>
      </c>
      <c r="O253" s="69">
        <v>1962</v>
      </c>
      <c r="P253" s="70">
        <v>42339</v>
      </c>
    </row>
    <row r="254" spans="1:16" x14ac:dyDescent="0.25">
      <c r="D254" s="104"/>
      <c r="E254" s="127"/>
      <c r="F254" s="98"/>
      <c r="G254" s="126"/>
      <c r="H254" s="64">
        <v>14</v>
      </c>
      <c r="I254" s="65">
        <v>656</v>
      </c>
      <c r="J254" s="65" t="s">
        <v>2334</v>
      </c>
      <c r="K254" s="66" t="s">
        <v>2315</v>
      </c>
      <c r="L254" s="67" t="s">
        <v>2335</v>
      </c>
      <c r="M254" s="67" t="s">
        <v>11</v>
      </c>
      <c r="N254" s="68">
        <v>278186.75339999999</v>
      </c>
      <c r="O254" s="69">
        <v>1036</v>
      </c>
      <c r="P254" s="70">
        <v>44197</v>
      </c>
    </row>
    <row r="255" spans="1:16" x14ac:dyDescent="0.25">
      <c r="D255" s="104"/>
      <c r="E255" s="127"/>
      <c r="F255" s="98"/>
      <c r="G255" s="309"/>
      <c r="H255" s="64">
        <v>6</v>
      </c>
      <c r="I255" s="65">
        <v>607</v>
      </c>
      <c r="J255" s="65" t="s">
        <v>2329</v>
      </c>
      <c r="K255" s="66" t="s">
        <v>2315</v>
      </c>
      <c r="L255" s="67" t="s">
        <v>2336</v>
      </c>
      <c r="M255" s="67" t="s">
        <v>11</v>
      </c>
      <c r="N255" s="68">
        <v>15577.887194999999</v>
      </c>
      <c r="O255" s="69">
        <v>1036</v>
      </c>
      <c r="P255" s="70">
        <v>44197</v>
      </c>
    </row>
    <row r="256" spans="1:16" x14ac:dyDescent="0.25">
      <c r="D256" s="101"/>
      <c r="E256" s="306"/>
      <c r="F256" s="98"/>
      <c r="G256" s="307"/>
      <c r="H256" s="64">
        <v>6</v>
      </c>
      <c r="I256" s="65">
        <v>631</v>
      </c>
      <c r="J256" s="65" t="s">
        <v>2329</v>
      </c>
      <c r="K256" s="66" t="s">
        <v>2315</v>
      </c>
      <c r="L256" s="67" t="s">
        <v>2336</v>
      </c>
      <c r="M256" s="67" t="s">
        <v>11</v>
      </c>
      <c r="N256" s="68">
        <v>52979.813195000002</v>
      </c>
      <c r="O256" s="69">
        <v>1036</v>
      </c>
      <c r="P256" s="70">
        <v>44197</v>
      </c>
    </row>
    <row r="257" spans="4:16" x14ac:dyDescent="0.25">
      <c r="D257" s="104"/>
      <c r="E257" s="127"/>
      <c r="F257" s="98"/>
      <c r="G257" s="126"/>
      <c r="H257" s="64">
        <v>8</v>
      </c>
      <c r="I257" s="65">
        <v>554</v>
      </c>
      <c r="J257" s="65" t="s">
        <v>2331</v>
      </c>
      <c r="K257" s="66" t="s">
        <v>2315</v>
      </c>
      <c r="L257" s="67" t="s">
        <v>2337</v>
      </c>
      <c r="M257" s="67" t="s">
        <v>11</v>
      </c>
      <c r="N257" s="68">
        <v>82847.180130000008</v>
      </c>
      <c r="O257" s="69">
        <v>1123</v>
      </c>
      <c r="P257" s="70">
        <v>44986</v>
      </c>
    </row>
    <row r="258" spans="4:16" x14ac:dyDescent="0.25">
      <c r="H258" s="64">
        <v>4</v>
      </c>
      <c r="I258" s="65" t="s">
        <v>1642</v>
      </c>
      <c r="J258" s="65" t="s">
        <v>1642</v>
      </c>
      <c r="K258" s="66" t="s">
        <v>2315</v>
      </c>
      <c r="L258" s="65" t="s">
        <v>1642</v>
      </c>
      <c r="M258" s="67" t="s">
        <v>11</v>
      </c>
      <c r="N258" s="68">
        <v>46125.199265000003</v>
      </c>
      <c r="O258" s="69">
        <v>1123</v>
      </c>
      <c r="P258" s="70">
        <v>44986</v>
      </c>
    </row>
    <row r="259" spans="4:16" x14ac:dyDescent="0.25">
      <c r="H259" s="64">
        <v>3</v>
      </c>
      <c r="I259" s="65" t="s">
        <v>1642</v>
      </c>
      <c r="J259" s="65" t="s">
        <v>1642</v>
      </c>
      <c r="K259" s="66" t="s">
        <v>2315</v>
      </c>
      <c r="L259" s="65" t="s">
        <v>1642</v>
      </c>
      <c r="M259" s="67" t="s">
        <v>11</v>
      </c>
      <c r="N259" s="68">
        <v>36970.752605000001</v>
      </c>
      <c r="O259" s="69">
        <v>1123</v>
      </c>
      <c r="P259" s="70">
        <v>44986</v>
      </c>
    </row>
    <row r="260" spans="4:16" x14ac:dyDescent="0.25">
      <c r="H260" s="64">
        <v>22</v>
      </c>
      <c r="I260" s="65">
        <v>512</v>
      </c>
      <c r="J260" s="65" t="s">
        <v>2331</v>
      </c>
      <c r="K260" s="66" t="s">
        <v>2315</v>
      </c>
      <c r="L260" s="67" t="s">
        <v>2337</v>
      </c>
      <c r="M260" s="67" t="s">
        <v>11</v>
      </c>
      <c r="N260" s="68">
        <v>275236.02997000003</v>
      </c>
      <c r="O260" s="69">
        <v>1123</v>
      </c>
      <c r="P260" s="70">
        <v>44986</v>
      </c>
    </row>
    <row r="261" spans="4:16" x14ac:dyDescent="0.25">
      <c r="H261" s="64">
        <v>16</v>
      </c>
      <c r="I261" s="65">
        <v>500</v>
      </c>
      <c r="J261" s="65" t="s">
        <v>2331</v>
      </c>
      <c r="K261" s="66" t="s">
        <v>2315</v>
      </c>
      <c r="L261" s="67" t="s">
        <v>2337</v>
      </c>
      <c r="M261" s="67" t="s">
        <v>11</v>
      </c>
      <c r="N261" s="68">
        <v>130402.26197000002</v>
      </c>
      <c r="O261" s="69">
        <v>1123</v>
      </c>
      <c r="P261" s="70">
        <v>44986</v>
      </c>
    </row>
    <row r="262" spans="4:16" x14ac:dyDescent="0.25">
      <c r="H262" s="64">
        <v>12</v>
      </c>
      <c r="I262" s="65">
        <v>490</v>
      </c>
      <c r="J262" s="65" t="s">
        <v>2331</v>
      </c>
      <c r="K262" s="66" t="s">
        <v>2315</v>
      </c>
      <c r="L262" s="67" t="s">
        <v>2337</v>
      </c>
      <c r="M262" s="67" t="s">
        <v>11</v>
      </c>
      <c r="N262" s="68">
        <v>174683.63286000001</v>
      </c>
      <c r="O262" s="69">
        <v>1123</v>
      </c>
      <c r="P262" s="70">
        <v>44986</v>
      </c>
    </row>
    <row r="263" spans="4:16" x14ac:dyDescent="0.25">
      <c r="H263" s="64">
        <v>58</v>
      </c>
      <c r="I263" s="65">
        <v>480</v>
      </c>
      <c r="J263" s="65" t="s">
        <v>2331</v>
      </c>
      <c r="K263" s="66" t="s">
        <v>2315</v>
      </c>
      <c r="L263" s="67" t="s">
        <v>2338</v>
      </c>
      <c r="M263" s="67" t="s">
        <v>11</v>
      </c>
      <c r="N263" s="68">
        <v>250723.861725</v>
      </c>
      <c r="O263" s="69">
        <v>1123</v>
      </c>
      <c r="P263" s="70">
        <v>44986</v>
      </c>
    </row>
    <row r="264" spans="4:16" x14ac:dyDescent="0.25">
      <c r="H264" s="64">
        <v>64</v>
      </c>
      <c r="I264" s="65">
        <v>200</v>
      </c>
      <c r="J264" s="65" t="s">
        <v>2339</v>
      </c>
      <c r="K264" s="66" t="s">
        <v>2315</v>
      </c>
      <c r="L264" s="67" t="s">
        <v>2340</v>
      </c>
      <c r="M264" s="67" t="s">
        <v>11</v>
      </c>
      <c r="N264" s="68">
        <v>921746.54525000008</v>
      </c>
      <c r="O264" s="69">
        <v>1533</v>
      </c>
      <c r="P264" s="70">
        <v>46296</v>
      </c>
    </row>
    <row r="265" spans="4:16" x14ac:dyDescent="0.25">
      <c r="H265" s="64">
        <v>20</v>
      </c>
      <c r="I265" s="65">
        <v>2023</v>
      </c>
      <c r="J265" s="65" t="s">
        <v>100</v>
      </c>
      <c r="K265" s="66" t="s">
        <v>2315</v>
      </c>
      <c r="L265" s="67" t="s">
        <v>2341</v>
      </c>
      <c r="M265" s="67" t="s">
        <v>11</v>
      </c>
      <c r="N265" s="68">
        <v>49168.457770000001</v>
      </c>
      <c r="O265" s="69">
        <v>2742</v>
      </c>
      <c r="P265" s="70">
        <v>44652</v>
      </c>
    </row>
    <row r="266" spans="4:16" x14ac:dyDescent="0.25">
      <c r="H266" s="64">
        <v>20</v>
      </c>
      <c r="I266" s="65">
        <v>2025</v>
      </c>
      <c r="J266" s="65" t="s">
        <v>100</v>
      </c>
      <c r="K266" s="66" t="s">
        <v>2315</v>
      </c>
      <c r="L266" s="67" t="s">
        <v>2341</v>
      </c>
      <c r="M266" s="67" t="s">
        <v>11</v>
      </c>
      <c r="N266" s="68">
        <v>30224.567770000001</v>
      </c>
      <c r="O266" s="69">
        <v>2742</v>
      </c>
      <c r="P266" s="70">
        <v>44652</v>
      </c>
    </row>
    <row r="267" spans="4:16" x14ac:dyDescent="0.25">
      <c r="H267" s="64">
        <v>63</v>
      </c>
      <c r="I267" s="65">
        <v>495</v>
      </c>
      <c r="J267" s="65" t="s">
        <v>2342</v>
      </c>
      <c r="K267" s="66" t="s">
        <v>2315</v>
      </c>
      <c r="L267" s="67" t="s">
        <v>2343</v>
      </c>
      <c r="M267" s="67" t="s">
        <v>11</v>
      </c>
      <c r="N267" s="68">
        <v>581811.47137499996</v>
      </c>
      <c r="O267" s="69">
        <v>2887</v>
      </c>
      <c r="P267" s="70">
        <v>46235</v>
      </c>
    </row>
    <row r="268" spans="4:16" x14ac:dyDescent="0.25">
      <c r="H268" s="64">
        <v>16</v>
      </c>
      <c r="I268" s="65">
        <v>625</v>
      </c>
      <c r="J268" s="65" t="s">
        <v>2334</v>
      </c>
      <c r="K268" s="66" t="s">
        <v>2315</v>
      </c>
      <c r="L268" s="67" t="s">
        <v>2344</v>
      </c>
      <c r="M268" s="67" t="s">
        <v>12</v>
      </c>
      <c r="N268" s="68">
        <v>539423.14229500003</v>
      </c>
      <c r="O268" s="69">
        <v>1036</v>
      </c>
      <c r="P268" s="70">
        <v>44197</v>
      </c>
    </row>
    <row r="269" spans="4:16" x14ac:dyDescent="0.25">
      <c r="H269" s="64">
        <v>16</v>
      </c>
      <c r="I269" s="65">
        <v>605</v>
      </c>
      <c r="J269" s="65" t="s">
        <v>2334</v>
      </c>
      <c r="K269" s="66" t="s">
        <v>2315</v>
      </c>
      <c r="L269" s="67" t="s">
        <v>2344</v>
      </c>
      <c r="M269" s="67" t="s">
        <v>12</v>
      </c>
      <c r="N269" s="68">
        <v>1928165.7623149999</v>
      </c>
      <c r="O269" s="69">
        <v>1036</v>
      </c>
      <c r="P269" s="70">
        <v>44197</v>
      </c>
    </row>
    <row r="270" spans="4:16" x14ac:dyDescent="0.25">
      <c r="H270" s="64">
        <v>8</v>
      </c>
      <c r="I270" s="65">
        <v>526</v>
      </c>
      <c r="J270" s="65" t="s">
        <v>2331</v>
      </c>
      <c r="K270" s="66" t="s">
        <v>2315</v>
      </c>
      <c r="L270" s="67" t="s">
        <v>2337</v>
      </c>
      <c r="M270" s="67" t="s">
        <v>12</v>
      </c>
      <c r="N270" s="68">
        <v>227706.92869999999</v>
      </c>
      <c r="O270" s="69">
        <v>1123</v>
      </c>
      <c r="P270" s="70">
        <v>44986</v>
      </c>
    </row>
    <row r="274" spans="2:9" x14ac:dyDescent="0.25">
      <c r="C274" s="126"/>
      <c r="D274" s="104"/>
      <c r="E274" s="127"/>
      <c r="F274" s="98"/>
      <c r="G274" s="126"/>
      <c r="H274" s="127"/>
      <c r="I274" s="89"/>
    </row>
    <row r="275" spans="2:9" x14ac:dyDescent="0.25">
      <c r="C275" s="126"/>
      <c r="D275" s="101"/>
      <c r="E275" s="306"/>
      <c r="F275" s="98"/>
      <c r="G275" s="307"/>
      <c r="H275" s="198"/>
    </row>
    <row r="276" spans="2:9" x14ac:dyDescent="0.25">
      <c r="C276" s="126"/>
      <c r="D276" s="101"/>
      <c r="E276" s="306"/>
      <c r="F276" s="98"/>
      <c r="G276" s="307"/>
      <c r="H276" s="198"/>
    </row>
    <row r="278" spans="2:9" x14ac:dyDescent="0.25">
      <c r="B278" s="216"/>
    </row>
    <row r="279" spans="2:9" x14ac:dyDescent="0.25">
      <c r="D279" s="104"/>
      <c r="E279" s="127"/>
      <c r="F279" s="98"/>
      <c r="G279" s="126"/>
      <c r="H279" s="127"/>
      <c r="I279" s="89"/>
    </row>
    <row r="280" spans="2:9" x14ac:dyDescent="0.25">
      <c r="D280" s="104"/>
      <c r="E280" s="127"/>
      <c r="F280" s="98"/>
      <c r="G280" s="126"/>
      <c r="H280" s="127"/>
      <c r="I280" s="89"/>
    </row>
    <row r="291" spans="3:3" ht="15" customHeight="1" x14ac:dyDescent="0.25"/>
    <row r="298" spans="3:3" x14ac:dyDescent="0.25">
      <c r="C298" s="136"/>
    </row>
    <row r="304" spans="3:3" ht="15" customHeight="1" x14ac:dyDescent="0.25"/>
    <row r="314" spans="2:9" x14ac:dyDescent="0.25">
      <c r="C314" s="307"/>
      <c r="D314" s="354"/>
      <c r="E314" s="127"/>
      <c r="F314" s="98"/>
      <c r="G314" s="126"/>
      <c r="H314" s="127"/>
      <c r="I314" s="89"/>
    </row>
    <row r="315" spans="2:9" x14ac:dyDescent="0.25">
      <c r="D315" s="354"/>
      <c r="E315" s="306"/>
      <c r="F315" s="98"/>
      <c r="G315" s="307"/>
      <c r="H315" s="198"/>
      <c r="I315" s="89"/>
    </row>
    <row r="316" spans="2:9" x14ac:dyDescent="0.25">
      <c r="D316" s="104"/>
      <c r="E316" s="127"/>
      <c r="F316" s="98"/>
      <c r="G316" s="126"/>
      <c r="H316" s="127"/>
      <c r="I316" s="89"/>
    </row>
    <row r="317" spans="2:9" x14ac:dyDescent="0.25">
      <c r="D317" s="104"/>
      <c r="E317" s="127"/>
      <c r="F317" s="98"/>
      <c r="G317" s="126"/>
      <c r="H317" s="127"/>
      <c r="I317" s="89"/>
    </row>
    <row r="318" spans="2:9" x14ac:dyDescent="0.25">
      <c r="D318" s="354"/>
      <c r="E318" s="306"/>
      <c r="F318" s="98"/>
      <c r="G318" s="307"/>
      <c r="H318" s="198"/>
    </row>
    <row r="319" spans="2:9" x14ac:dyDescent="0.25">
      <c r="B319" s="216"/>
    </row>
    <row r="320" spans="2:9" x14ac:dyDescent="0.25">
      <c r="D320" s="104"/>
      <c r="E320" s="127"/>
      <c r="F320" s="98"/>
      <c r="G320" s="126"/>
      <c r="H320" s="127"/>
      <c r="I320" s="89"/>
    </row>
    <row r="321" spans="2:9" x14ac:dyDescent="0.25">
      <c r="D321" s="104"/>
      <c r="E321" s="127"/>
      <c r="F321" s="98"/>
      <c r="G321" s="126"/>
      <c r="H321" s="127"/>
    </row>
    <row r="322" spans="2:9" x14ac:dyDescent="0.25">
      <c r="C322" s="126"/>
      <c r="D322" s="104"/>
      <c r="E322" s="127"/>
      <c r="F322" s="98"/>
      <c r="G322" s="126"/>
      <c r="H322" s="127"/>
    </row>
    <row r="324" spans="2:9" x14ac:dyDescent="0.25">
      <c r="B324" s="216"/>
    </row>
    <row r="325" spans="2:9" x14ac:dyDescent="0.25">
      <c r="D325" s="101"/>
      <c r="E325" s="306"/>
      <c r="F325" s="98"/>
      <c r="G325" s="307"/>
      <c r="H325" s="198"/>
      <c r="I325" s="89"/>
    </row>
    <row r="347" spans="1:14" x14ac:dyDescent="0.25">
      <c r="D347" s="101"/>
      <c r="E347" s="306"/>
      <c r="F347" s="98"/>
      <c r="G347" s="307"/>
      <c r="H347" s="475"/>
      <c r="I347" s="89"/>
    </row>
    <row r="348" spans="1:14" x14ac:dyDescent="0.25">
      <c r="C348" s="87"/>
      <c r="D348" s="104"/>
      <c r="E348" s="127"/>
      <c r="F348" s="98"/>
      <c r="G348" s="126"/>
      <c r="H348" s="127"/>
      <c r="I348" s="89"/>
    </row>
    <row r="349" spans="1:14" x14ac:dyDescent="0.25">
      <c r="D349" s="101"/>
      <c r="E349" s="306"/>
      <c r="F349" s="98"/>
      <c r="G349" s="307"/>
      <c r="H349" s="198"/>
      <c r="I349" s="89"/>
    </row>
    <row r="350" spans="1:14" x14ac:dyDescent="0.25">
      <c r="D350" s="104"/>
      <c r="E350" s="127"/>
      <c r="F350" s="54"/>
      <c r="G350" s="136"/>
      <c r="H350" s="88"/>
      <c r="I350" s="89"/>
    </row>
    <row r="351" spans="1:14" x14ac:dyDescent="0.25">
      <c r="C351" s="87"/>
      <c r="D351" s="118"/>
      <c r="E351" s="476"/>
      <c r="F351" s="54"/>
      <c r="G351" s="87"/>
      <c r="H351" s="88"/>
      <c r="I351" s="89"/>
    </row>
    <row r="352" spans="1:14" x14ac:dyDescent="0.25">
      <c r="A352" s="477"/>
      <c r="B352" s="12"/>
      <c r="C352" s="478"/>
      <c r="D352" s="9"/>
      <c r="E352" s="478"/>
      <c r="F352" s="186"/>
      <c r="I352" s="89"/>
      <c r="N352" s="108"/>
    </row>
    <row r="353" spans="1:16" x14ac:dyDescent="0.25">
      <c r="A353" s="11"/>
      <c r="B353" s="12"/>
      <c r="C353" s="478"/>
      <c r="D353" s="9"/>
      <c r="E353" s="478"/>
      <c r="F353" s="186"/>
      <c r="N353" s="108"/>
    </row>
    <row r="354" spans="1:16" x14ac:dyDescent="0.25">
      <c r="A354" s="479"/>
      <c r="B354" s="12"/>
      <c r="C354" s="478"/>
      <c r="D354" s="9"/>
      <c r="E354" s="478"/>
      <c r="F354" s="186"/>
      <c r="H354" s="53"/>
      <c r="N354" s="108"/>
    </row>
    <row r="355" spans="1:16" x14ac:dyDescent="0.25">
      <c r="N355" s="108"/>
    </row>
    <row r="356" spans="1:16" x14ac:dyDescent="0.25">
      <c r="A356" s="477"/>
      <c r="B356" s="479"/>
      <c r="C356" s="480"/>
      <c r="D356" s="479"/>
      <c r="E356" s="480"/>
      <c r="F356" s="473"/>
      <c r="H356" s="141"/>
      <c r="I356" s="139"/>
      <c r="J356" s="141"/>
      <c r="K356" s="141"/>
      <c r="L356" s="141"/>
      <c r="M356" s="141"/>
      <c r="N356" s="140"/>
      <c r="O356" s="141"/>
      <c r="P356" s="141"/>
    </row>
    <row r="357" spans="1:16" x14ac:dyDescent="0.25">
      <c r="A357" s="11"/>
      <c r="B357" s="139"/>
      <c r="C357" s="359"/>
      <c r="D357" s="481"/>
      <c r="E357" s="359"/>
      <c r="F357" s="482"/>
      <c r="G357" s="126"/>
      <c r="H357" s="367"/>
      <c r="I357" s="368"/>
      <c r="J357" s="368"/>
      <c r="K357" s="369"/>
      <c r="L357" s="368"/>
      <c r="M357" s="370"/>
      <c r="N357" s="374"/>
      <c r="O357" s="372"/>
      <c r="P357" s="373"/>
    </row>
    <row r="358" spans="1:16" x14ac:dyDescent="0.25">
      <c r="A358" s="11"/>
      <c r="B358" s="139"/>
      <c r="C358" s="359"/>
      <c r="D358" s="481"/>
      <c r="E358" s="359"/>
      <c r="F358" s="482"/>
      <c r="H358" s="367"/>
      <c r="I358" s="368"/>
      <c r="J358" s="368"/>
      <c r="K358" s="369"/>
      <c r="L358" s="370"/>
      <c r="M358" s="370"/>
      <c r="N358" s="374"/>
      <c r="O358" s="372"/>
      <c r="P358" s="373"/>
    </row>
    <row r="359" spans="1:16" x14ac:dyDescent="0.25">
      <c r="A359" s="11"/>
      <c r="B359" s="464"/>
      <c r="C359" s="359"/>
      <c r="D359" s="466"/>
      <c r="E359" s="359"/>
      <c r="F359" s="482"/>
      <c r="G359" s="126"/>
      <c r="H359" s="367"/>
      <c r="I359" s="368"/>
      <c r="J359" s="368"/>
      <c r="K359" s="369"/>
      <c r="L359" s="370"/>
      <c r="M359" s="370"/>
      <c r="N359" s="374"/>
      <c r="O359" s="372"/>
      <c r="P359" s="373"/>
    </row>
    <row r="360" spans="1:16" x14ac:dyDescent="0.25">
      <c r="A360" s="216"/>
      <c r="B360" s="464"/>
      <c r="C360" s="465"/>
      <c r="D360" s="466"/>
      <c r="E360" s="467"/>
      <c r="F360" s="473"/>
      <c r="G360" s="126"/>
      <c r="H360" s="367"/>
      <c r="I360" s="368"/>
      <c r="J360" s="368"/>
      <c r="K360" s="369"/>
      <c r="L360" s="370"/>
      <c r="M360" s="370"/>
      <c r="N360" s="374"/>
      <c r="O360" s="372"/>
      <c r="P360" s="373"/>
    </row>
    <row r="361" spans="1:16" x14ac:dyDescent="0.25">
      <c r="A361" s="139"/>
      <c r="B361" s="464"/>
      <c r="C361" s="465"/>
      <c r="D361" s="464"/>
      <c r="E361" s="467"/>
      <c r="F361" s="473"/>
      <c r="G361" s="126"/>
      <c r="H361" s="367"/>
      <c r="I361" s="368"/>
      <c r="J361" s="368"/>
      <c r="K361" s="369"/>
      <c r="L361" s="368"/>
      <c r="M361" s="370"/>
      <c r="N361" s="374"/>
      <c r="O361" s="372"/>
      <c r="P361" s="373"/>
    </row>
    <row r="362" spans="1:16" x14ac:dyDescent="0.25">
      <c r="A362" s="139"/>
      <c r="B362" s="464"/>
      <c r="C362" s="359"/>
      <c r="D362" s="466"/>
      <c r="E362" s="359"/>
      <c r="F362" s="483"/>
      <c r="H362" s="367"/>
      <c r="I362" s="368"/>
      <c r="J362" s="368"/>
      <c r="K362" s="369"/>
      <c r="L362" s="370"/>
      <c r="M362" s="370"/>
      <c r="N362" s="374"/>
      <c r="O362" s="372"/>
      <c r="P362" s="373"/>
    </row>
    <row r="363" spans="1:16" x14ac:dyDescent="0.25">
      <c r="A363" s="139"/>
      <c r="B363" s="464"/>
      <c r="C363" s="359"/>
      <c r="D363" s="466"/>
      <c r="E363" s="359"/>
      <c r="F363" s="484"/>
      <c r="H363" s="367"/>
      <c r="I363" s="368"/>
      <c r="J363" s="368"/>
      <c r="K363" s="369"/>
      <c r="L363" s="370"/>
      <c r="M363" s="370"/>
      <c r="N363" s="374"/>
      <c r="O363" s="372"/>
      <c r="P363" s="373"/>
    </row>
    <row r="364" spans="1:16" x14ac:dyDescent="0.25">
      <c r="A364" s="216"/>
      <c r="B364" s="464"/>
      <c r="C364" s="465"/>
      <c r="D364" s="466"/>
      <c r="E364" s="467"/>
      <c r="F364" s="468"/>
      <c r="G364" s="126"/>
      <c r="H364" s="367"/>
      <c r="I364" s="368"/>
      <c r="J364" s="368"/>
      <c r="K364" s="369"/>
      <c r="L364" s="370"/>
      <c r="M364" s="370"/>
      <c r="N364" s="374"/>
      <c r="O364" s="372"/>
      <c r="P364" s="373"/>
    </row>
    <row r="365" spans="1:16" x14ac:dyDescent="0.25">
      <c r="A365" s="216"/>
      <c r="B365" s="464"/>
      <c r="C365" s="465"/>
      <c r="D365" s="464"/>
      <c r="E365" s="467"/>
      <c r="F365" s="468"/>
      <c r="G365" s="126"/>
      <c r="H365" s="367"/>
      <c r="I365" s="368"/>
      <c r="J365" s="368"/>
      <c r="K365" s="369"/>
      <c r="L365" s="370"/>
      <c r="M365" s="370"/>
      <c r="N365" s="374"/>
      <c r="O365" s="372"/>
      <c r="P365" s="373"/>
    </row>
    <row r="366" spans="1:16" x14ac:dyDescent="0.25">
      <c r="A366" s="142"/>
      <c r="B366" s="464"/>
      <c r="C366" s="472"/>
      <c r="D366" s="464"/>
      <c r="E366" s="472"/>
      <c r="F366" s="473"/>
      <c r="G366" s="126"/>
      <c r="H366" s="367"/>
      <c r="I366" s="368"/>
      <c r="J366" s="368"/>
      <c r="K366" s="369"/>
      <c r="L366" s="370"/>
      <c r="M366" s="370"/>
      <c r="N366" s="374"/>
      <c r="O366" s="372"/>
      <c r="P366" s="373"/>
    </row>
    <row r="367" spans="1:16" x14ac:dyDescent="0.25">
      <c r="B367" s="216"/>
      <c r="H367" s="367"/>
      <c r="I367" s="368"/>
      <c r="J367" s="368"/>
      <c r="K367" s="369"/>
      <c r="L367" s="370"/>
      <c r="M367" s="370"/>
      <c r="N367" s="374"/>
      <c r="O367" s="372"/>
      <c r="P367" s="373"/>
    </row>
    <row r="368" spans="1:16" x14ac:dyDescent="0.25">
      <c r="D368" s="104"/>
      <c r="E368" s="127"/>
      <c r="F368" s="98"/>
      <c r="G368" s="126"/>
      <c r="H368" s="367"/>
      <c r="I368" s="368"/>
      <c r="J368" s="368"/>
      <c r="K368" s="369"/>
      <c r="L368" s="368"/>
      <c r="M368" s="370"/>
      <c r="N368" s="374"/>
      <c r="O368" s="372"/>
      <c r="P368" s="373"/>
    </row>
    <row r="369" spans="2:9" x14ac:dyDescent="0.25">
      <c r="H369" s="210"/>
    </row>
    <row r="370" spans="2:9" x14ac:dyDescent="0.25">
      <c r="C370" s="126"/>
    </row>
    <row r="372" spans="2:9" x14ac:dyDescent="0.25">
      <c r="B372" s="216"/>
    </row>
    <row r="373" spans="2:9" x14ac:dyDescent="0.25">
      <c r="D373" s="104"/>
      <c r="E373" s="127"/>
      <c r="F373" s="98"/>
      <c r="G373" s="126"/>
      <c r="H373" s="127"/>
      <c r="I373" s="89"/>
    </row>
    <row r="409" spans="4:9" x14ac:dyDescent="0.25">
      <c r="H409" s="210"/>
    </row>
    <row r="416" spans="4:9" x14ac:dyDescent="0.25">
      <c r="D416" s="104"/>
      <c r="E416" s="127"/>
      <c r="F416" s="54"/>
      <c r="G416" s="136"/>
      <c r="H416" s="88"/>
      <c r="I416" s="89"/>
    </row>
    <row r="417" spans="2:9" x14ac:dyDescent="0.25">
      <c r="D417" s="354"/>
      <c r="E417" s="127"/>
      <c r="F417" s="98"/>
      <c r="G417" s="126"/>
      <c r="H417" s="127"/>
    </row>
    <row r="418" spans="2:9" x14ac:dyDescent="0.25">
      <c r="C418" s="136"/>
      <c r="D418" s="354"/>
      <c r="E418" s="127"/>
      <c r="F418" s="98"/>
      <c r="G418" s="126"/>
      <c r="H418" s="127"/>
    </row>
    <row r="420" spans="2:9" x14ac:dyDescent="0.25">
      <c r="B420" s="216"/>
    </row>
    <row r="421" spans="2:9" x14ac:dyDescent="0.25">
      <c r="D421" s="104"/>
      <c r="E421" s="127"/>
      <c r="F421" s="98"/>
      <c r="G421" s="126"/>
      <c r="H421" s="127"/>
      <c r="I421" s="89"/>
    </row>
    <row r="423" spans="2:9" x14ac:dyDescent="0.25">
      <c r="C423" s="126"/>
    </row>
    <row r="425" spans="2:9" x14ac:dyDescent="0.25">
      <c r="B425" s="216"/>
    </row>
    <row r="426" spans="2:9" x14ac:dyDescent="0.25">
      <c r="D426" s="104"/>
      <c r="E426" s="127"/>
      <c r="F426" s="98"/>
      <c r="G426" s="126"/>
      <c r="H426" s="127"/>
      <c r="I426" s="89"/>
    </row>
    <row r="433" spans="8:8" ht="15" customHeight="1" x14ac:dyDescent="0.25"/>
    <row r="442" spans="8:8" ht="15" customHeight="1" x14ac:dyDescent="0.25"/>
    <row r="444" spans="8:8" x14ac:dyDescent="0.25">
      <c r="H444" s="210"/>
    </row>
  </sheetData>
  <mergeCells count="1"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32CF-DB5D-4B59-9B5F-809FD6E21669}">
  <dimension ref="A1:K114"/>
  <sheetViews>
    <sheetView topLeftCell="A7" workbookViewId="0">
      <selection activeCell="J8" sqref="J8"/>
    </sheetView>
  </sheetViews>
  <sheetFormatPr baseColWidth="10" defaultRowHeight="15" x14ac:dyDescent="0.25"/>
  <cols>
    <col min="1" max="1" width="17.5703125" customWidth="1"/>
    <col min="2" max="2" width="12.7109375" customWidth="1"/>
    <col min="3" max="3" width="18.85546875" style="220" bestFit="1" customWidth="1"/>
    <col min="4" max="4" width="12.7109375" customWidth="1"/>
    <col min="5" max="5" width="19.7109375" style="221" customWidth="1"/>
    <col min="6" max="6" width="11.42578125" style="96"/>
    <col min="7" max="7" width="11.28515625" style="122" customWidth="1"/>
    <col min="8" max="8" width="19.7109375" customWidth="1"/>
    <col min="9" max="9" width="20" style="50" customWidth="1"/>
    <col min="10" max="10" width="14.42578125" bestFit="1" customWidth="1"/>
  </cols>
  <sheetData>
    <row r="1" spans="1:11" ht="45.75" customHeight="1" thickTop="1" thickBot="1" x14ac:dyDescent="0.3">
      <c r="A1" s="215" t="s">
        <v>645</v>
      </c>
      <c r="B1" s="216"/>
      <c r="C1" s="12"/>
      <c r="D1" s="216"/>
      <c r="E1" s="217"/>
      <c r="F1" s="141"/>
      <c r="G1" s="218"/>
      <c r="H1" s="142"/>
      <c r="I1" s="219"/>
    </row>
    <row r="2" spans="1:11" ht="16.5" thickTop="1" thickBot="1" x14ac:dyDescent="0.3"/>
    <row r="3" spans="1:11" ht="45.75" customHeight="1" thickTop="1" thickBot="1" x14ac:dyDescent="0.3">
      <c r="A3" s="222" t="s">
        <v>646</v>
      </c>
      <c r="B3" s="223"/>
      <c r="C3" s="224" t="s">
        <v>2</v>
      </c>
      <c r="D3" s="225" t="s">
        <v>3</v>
      </c>
      <c r="E3" s="226" t="s">
        <v>4</v>
      </c>
      <c r="F3" s="225" t="s">
        <v>5</v>
      </c>
      <c r="G3" s="227" t="s">
        <v>4</v>
      </c>
      <c r="H3" s="228" t="s">
        <v>6</v>
      </c>
    </row>
    <row r="4" spans="1:11" ht="15.95" customHeight="1" thickTop="1" x14ac:dyDescent="0.25">
      <c r="C4" s="20" t="s">
        <v>7</v>
      </c>
      <c r="D4" s="21">
        <v>13</v>
      </c>
      <c r="E4" s="272">
        <f>D4/D13</f>
        <v>0.1326530612244898</v>
      </c>
      <c r="F4" s="23">
        <f>SUM(C16:C28)</f>
        <v>357</v>
      </c>
      <c r="G4" s="272">
        <f>F4/F13</f>
        <v>0.23394495412844038</v>
      </c>
      <c r="H4" s="230"/>
    </row>
    <row r="5" spans="1:11" ht="15.95" customHeight="1" x14ac:dyDescent="0.25">
      <c r="B5" s="216"/>
      <c r="C5" s="25" t="s">
        <v>8</v>
      </c>
      <c r="D5" s="26">
        <v>0</v>
      </c>
      <c r="E5" s="27">
        <v>0</v>
      </c>
      <c r="F5" s="26">
        <v>0</v>
      </c>
      <c r="G5" s="27">
        <v>0</v>
      </c>
      <c r="H5" s="231"/>
    </row>
    <row r="6" spans="1:11" ht="15.95" customHeight="1" x14ac:dyDescent="0.25">
      <c r="C6" s="25" t="s">
        <v>9</v>
      </c>
      <c r="D6" s="232">
        <v>1</v>
      </c>
      <c r="E6" s="27">
        <f>D6/D13</f>
        <v>1.020408163265306E-2</v>
      </c>
      <c r="F6" s="232">
        <v>119</v>
      </c>
      <c r="G6" s="27">
        <f>F6/F13</f>
        <v>7.7981651376146793E-2</v>
      </c>
      <c r="H6" s="233"/>
      <c r="I6" s="234"/>
      <c r="J6" s="50"/>
    </row>
    <row r="7" spans="1:11" ht="15.95" customHeight="1" x14ac:dyDescent="0.25">
      <c r="B7" s="235"/>
      <c r="C7" s="236" t="s">
        <v>10</v>
      </c>
      <c r="D7" s="314">
        <f>SUM(D4:D6)</f>
        <v>14</v>
      </c>
      <c r="E7" s="315">
        <f>SUM(E4:E6)</f>
        <v>0.14285714285714288</v>
      </c>
      <c r="F7" s="237">
        <f>SUM(F4:F6)</f>
        <v>476</v>
      </c>
      <c r="G7" s="316">
        <f>SUM(G4:G6)</f>
        <v>0.31192660550458717</v>
      </c>
      <c r="H7" s="238"/>
      <c r="I7" s="234"/>
    </row>
    <row r="8" spans="1:11" ht="15.95" customHeight="1" x14ac:dyDescent="0.25">
      <c r="C8" s="26"/>
      <c r="D8" s="232"/>
      <c r="E8" s="239"/>
      <c r="F8" s="232"/>
      <c r="G8" s="317"/>
      <c r="H8" s="233"/>
      <c r="I8" s="234"/>
    </row>
    <row r="9" spans="1:11" ht="15.95" customHeight="1" x14ac:dyDescent="0.25">
      <c r="C9" s="26" t="s">
        <v>11</v>
      </c>
      <c r="D9" s="232">
        <v>2</v>
      </c>
      <c r="E9" s="27">
        <f>D9/D13</f>
        <v>2.0408163265306121E-2</v>
      </c>
      <c r="F9" s="240">
        <f>SUM(C30:C31)</f>
        <v>134</v>
      </c>
      <c r="G9" s="27">
        <f>F9/F13</f>
        <v>8.7811271297509833E-2</v>
      </c>
      <c r="H9" s="233">
        <f>SUM(I30:I31)</f>
        <v>1860189.97318</v>
      </c>
      <c r="I9" s="234"/>
    </row>
    <row r="10" spans="1:11" ht="15.95" customHeight="1" x14ac:dyDescent="0.25">
      <c r="B10" s="235"/>
      <c r="C10" s="26" t="s">
        <v>12</v>
      </c>
      <c r="D10" s="232">
        <v>82</v>
      </c>
      <c r="E10" s="27">
        <f>D10/D13</f>
        <v>0.83673469387755106</v>
      </c>
      <c r="F10" s="240">
        <f>SUM(C32:C113)</f>
        <v>916</v>
      </c>
      <c r="G10" s="27">
        <f>F10/F13</f>
        <v>0.60026212319790306</v>
      </c>
      <c r="H10" s="233">
        <f>SUM(I32:I113)</f>
        <v>98163229.464805007</v>
      </c>
      <c r="I10" s="234"/>
    </row>
    <row r="11" spans="1:11" ht="15.95" customHeight="1" x14ac:dyDescent="0.25">
      <c r="C11" s="236" t="s">
        <v>13</v>
      </c>
      <c r="D11" s="314">
        <f>SUM(D9:D10)</f>
        <v>84</v>
      </c>
      <c r="E11" s="318">
        <f>SUM(E9:E10)</f>
        <v>0.85714285714285721</v>
      </c>
      <c r="F11" s="237">
        <f>SUM(F9:F10)</f>
        <v>1050</v>
      </c>
      <c r="G11" s="316">
        <f>SUM(G9:G10)</f>
        <v>0.68807339449541294</v>
      </c>
      <c r="H11" s="241">
        <f>SUM(H9:H10)</f>
        <v>100023419.437985</v>
      </c>
      <c r="I11" s="234"/>
    </row>
    <row r="12" spans="1:11" ht="15.95" customHeight="1" x14ac:dyDescent="0.25">
      <c r="C12" s="44"/>
      <c r="D12" s="232"/>
      <c r="E12" s="239"/>
      <c r="F12" s="232"/>
      <c r="G12" s="317"/>
      <c r="H12" s="233"/>
      <c r="I12" s="234"/>
    </row>
    <row r="13" spans="1:11" ht="15.95" customHeight="1" x14ac:dyDescent="0.25">
      <c r="B13" s="235"/>
      <c r="C13" s="236" t="s">
        <v>647</v>
      </c>
      <c r="D13" s="314">
        <f>SUM(D7,D11)</f>
        <v>98</v>
      </c>
      <c r="E13" s="318">
        <f>SUM(E7,E11)</f>
        <v>1</v>
      </c>
      <c r="F13" s="237">
        <f>SUM(F7,F11)</f>
        <v>1526</v>
      </c>
      <c r="G13" s="316">
        <f>SUM(G7,G11)</f>
        <v>1</v>
      </c>
      <c r="H13" s="238">
        <f>H11</f>
        <v>100023419.437985</v>
      </c>
      <c r="I13" s="234"/>
    </row>
    <row r="14" spans="1:11" ht="42" customHeight="1" thickBot="1" x14ac:dyDescent="0.3">
      <c r="C14" s="242"/>
      <c r="D14" s="243"/>
      <c r="E14" s="244"/>
      <c r="F14" s="245"/>
      <c r="G14" s="246"/>
      <c r="H14" s="247"/>
      <c r="I14" s="248"/>
    </row>
    <row r="15" spans="1:11" ht="46.5" thickTop="1" thickBot="1" x14ac:dyDescent="0.3">
      <c r="A15" s="249" t="s">
        <v>17</v>
      </c>
      <c r="B15" s="250"/>
      <c r="C15" s="251" t="s">
        <v>18</v>
      </c>
      <c r="D15" s="252" t="s">
        <v>19</v>
      </c>
      <c r="E15" s="253" t="s">
        <v>20</v>
      </c>
      <c r="F15" s="228" t="s">
        <v>21</v>
      </c>
      <c r="G15" s="254" t="s">
        <v>22</v>
      </c>
      <c r="H15" s="228" t="s">
        <v>23</v>
      </c>
      <c r="I15" s="255" t="s">
        <v>6</v>
      </c>
      <c r="J15" s="228" t="s">
        <v>24</v>
      </c>
      <c r="K15" s="256" t="s">
        <v>25</v>
      </c>
    </row>
    <row r="16" spans="1:11" ht="15.75" thickTop="1" x14ac:dyDescent="0.25">
      <c r="B16" s="235"/>
      <c r="C16" s="64">
        <v>20</v>
      </c>
      <c r="D16" s="65">
        <v>590</v>
      </c>
      <c r="E16" s="257" t="s">
        <v>648</v>
      </c>
      <c r="F16" s="66" t="s">
        <v>649</v>
      </c>
      <c r="G16" s="258" t="s">
        <v>650</v>
      </c>
      <c r="H16" s="67" t="s">
        <v>7</v>
      </c>
      <c r="I16" s="68">
        <v>0</v>
      </c>
      <c r="J16" s="69">
        <v>1366</v>
      </c>
      <c r="K16" s="70">
        <v>44256</v>
      </c>
    </row>
    <row r="17" spans="3:11" x14ac:dyDescent="0.25">
      <c r="C17" s="64">
        <v>4</v>
      </c>
      <c r="D17" s="65" t="s">
        <v>75</v>
      </c>
      <c r="E17" s="257" t="s">
        <v>75</v>
      </c>
      <c r="F17" s="66" t="s">
        <v>649</v>
      </c>
      <c r="G17" s="258" t="s">
        <v>75</v>
      </c>
      <c r="H17" s="67" t="s">
        <v>7</v>
      </c>
      <c r="I17" s="68">
        <v>0</v>
      </c>
      <c r="J17" s="69">
        <v>1388</v>
      </c>
      <c r="K17" s="70">
        <v>43556</v>
      </c>
    </row>
    <row r="18" spans="3:11" x14ac:dyDescent="0.25">
      <c r="C18" s="64">
        <v>4</v>
      </c>
      <c r="D18" s="65" t="s">
        <v>75</v>
      </c>
      <c r="E18" s="257" t="s">
        <v>75</v>
      </c>
      <c r="F18" s="66" t="s">
        <v>649</v>
      </c>
      <c r="G18" s="258" t="s">
        <v>75</v>
      </c>
      <c r="H18" s="67" t="s">
        <v>7</v>
      </c>
      <c r="I18" s="68">
        <v>0</v>
      </c>
      <c r="J18" s="69">
        <v>1388</v>
      </c>
      <c r="K18" s="70">
        <v>43556</v>
      </c>
    </row>
    <row r="19" spans="3:11" x14ac:dyDescent="0.25">
      <c r="C19" s="64">
        <v>8</v>
      </c>
      <c r="D19" s="65">
        <v>973</v>
      </c>
      <c r="E19" s="257" t="s">
        <v>651</v>
      </c>
      <c r="F19" s="66" t="s">
        <v>649</v>
      </c>
      <c r="G19" s="258" t="s">
        <v>652</v>
      </c>
      <c r="H19" s="67" t="s">
        <v>7</v>
      </c>
      <c r="I19" s="68">
        <v>0</v>
      </c>
      <c r="J19" s="69">
        <v>1388</v>
      </c>
      <c r="K19" s="70">
        <v>43556</v>
      </c>
    </row>
    <row r="20" spans="3:11" x14ac:dyDescent="0.25">
      <c r="C20" s="64">
        <v>18</v>
      </c>
      <c r="D20" s="65">
        <v>774</v>
      </c>
      <c r="E20" s="257" t="s">
        <v>653</v>
      </c>
      <c r="F20" s="66" t="s">
        <v>649</v>
      </c>
      <c r="G20" s="258" t="s">
        <v>654</v>
      </c>
      <c r="H20" s="67" t="s">
        <v>7</v>
      </c>
      <c r="I20" s="68">
        <v>0</v>
      </c>
      <c r="J20" s="69">
        <v>1388</v>
      </c>
      <c r="K20" s="70">
        <v>43556</v>
      </c>
    </row>
    <row r="21" spans="3:11" x14ac:dyDescent="0.25">
      <c r="C21" s="64">
        <v>20</v>
      </c>
      <c r="D21" s="65">
        <v>1844</v>
      </c>
      <c r="E21" s="257" t="s">
        <v>655</v>
      </c>
      <c r="F21" s="66" t="s">
        <v>649</v>
      </c>
      <c r="G21" s="258" t="s">
        <v>656</v>
      </c>
      <c r="H21" s="67" t="s">
        <v>7</v>
      </c>
      <c r="I21" s="68">
        <v>0</v>
      </c>
      <c r="J21" s="69">
        <v>1403</v>
      </c>
      <c r="K21" s="70">
        <v>44166</v>
      </c>
    </row>
    <row r="22" spans="3:11" ht="26.25" x14ac:dyDescent="0.25">
      <c r="C22" s="64">
        <v>20</v>
      </c>
      <c r="D22" s="65">
        <v>1764</v>
      </c>
      <c r="E22" s="257" t="s">
        <v>657</v>
      </c>
      <c r="F22" s="66" t="s">
        <v>649</v>
      </c>
      <c r="G22" s="258" t="s">
        <v>658</v>
      </c>
      <c r="H22" s="67" t="s">
        <v>7</v>
      </c>
      <c r="I22" s="68">
        <v>0</v>
      </c>
      <c r="J22" s="69">
        <v>1403</v>
      </c>
      <c r="K22" s="70">
        <v>44166</v>
      </c>
    </row>
    <row r="23" spans="3:11" ht="26.25" x14ac:dyDescent="0.25">
      <c r="C23" s="64">
        <v>20</v>
      </c>
      <c r="D23" s="65">
        <v>1869</v>
      </c>
      <c r="E23" s="257" t="s">
        <v>659</v>
      </c>
      <c r="F23" s="66" t="s">
        <v>649</v>
      </c>
      <c r="G23" s="258" t="s">
        <v>660</v>
      </c>
      <c r="H23" s="67" t="s">
        <v>7</v>
      </c>
      <c r="I23" s="68">
        <v>0</v>
      </c>
      <c r="J23" s="69">
        <v>1403</v>
      </c>
      <c r="K23" s="70">
        <v>44166</v>
      </c>
    </row>
    <row r="24" spans="3:11" ht="26.25" x14ac:dyDescent="0.25">
      <c r="C24" s="64">
        <v>20</v>
      </c>
      <c r="D24" s="65">
        <v>1909</v>
      </c>
      <c r="E24" s="257" t="s">
        <v>659</v>
      </c>
      <c r="F24" s="66" t="s">
        <v>649</v>
      </c>
      <c r="G24" s="258" t="s">
        <v>660</v>
      </c>
      <c r="H24" s="67" t="s">
        <v>7</v>
      </c>
      <c r="I24" s="68">
        <v>0</v>
      </c>
      <c r="J24" s="69">
        <v>1403</v>
      </c>
      <c r="K24" s="70">
        <v>44166</v>
      </c>
    </row>
    <row r="25" spans="3:11" x14ac:dyDescent="0.25">
      <c r="C25" s="64">
        <v>102</v>
      </c>
      <c r="D25" s="65">
        <v>3275</v>
      </c>
      <c r="E25" s="257" t="s">
        <v>661</v>
      </c>
      <c r="F25" s="66" t="s">
        <v>649</v>
      </c>
      <c r="G25" s="258" t="s">
        <v>662</v>
      </c>
      <c r="H25" s="67" t="s">
        <v>7</v>
      </c>
      <c r="I25" s="68">
        <v>0</v>
      </c>
      <c r="J25" s="69">
        <v>1801</v>
      </c>
      <c r="K25" s="70">
        <v>47665</v>
      </c>
    </row>
    <row r="26" spans="3:11" x14ac:dyDescent="0.25">
      <c r="C26" s="64">
        <v>61</v>
      </c>
      <c r="D26" s="65">
        <v>200</v>
      </c>
      <c r="E26" s="257" t="s">
        <v>663</v>
      </c>
      <c r="F26" s="66" t="s">
        <v>649</v>
      </c>
      <c r="G26" s="258" t="s">
        <v>664</v>
      </c>
      <c r="H26" s="67" t="s">
        <v>7</v>
      </c>
      <c r="I26" s="68">
        <v>0</v>
      </c>
      <c r="J26" s="69">
        <v>2210</v>
      </c>
      <c r="K26" s="70">
        <v>43040</v>
      </c>
    </row>
    <row r="27" spans="3:11" ht="26.25" x14ac:dyDescent="0.25">
      <c r="C27" s="64">
        <v>30</v>
      </c>
      <c r="D27" s="65">
        <v>5543</v>
      </c>
      <c r="E27" s="257" t="s">
        <v>665</v>
      </c>
      <c r="F27" s="66" t="s">
        <v>649</v>
      </c>
      <c r="G27" s="258" t="s">
        <v>666</v>
      </c>
      <c r="H27" s="67" t="s">
        <v>7</v>
      </c>
      <c r="I27" s="68">
        <v>0</v>
      </c>
      <c r="J27" s="69">
        <v>2354</v>
      </c>
      <c r="K27" s="70">
        <v>44256</v>
      </c>
    </row>
    <row r="28" spans="3:11" ht="26.25" x14ac:dyDescent="0.25">
      <c r="C28" s="64">
        <v>30</v>
      </c>
      <c r="D28" s="65">
        <v>5551</v>
      </c>
      <c r="E28" s="257" t="s">
        <v>665</v>
      </c>
      <c r="F28" s="66" t="s">
        <v>649</v>
      </c>
      <c r="G28" s="258" t="s">
        <v>666</v>
      </c>
      <c r="H28" s="67" t="s">
        <v>7</v>
      </c>
      <c r="I28" s="68">
        <v>0</v>
      </c>
      <c r="J28" s="69">
        <v>2354</v>
      </c>
      <c r="K28" s="70">
        <v>44256</v>
      </c>
    </row>
    <row r="29" spans="3:11" x14ac:dyDescent="0.25">
      <c r="C29" s="64">
        <v>119</v>
      </c>
      <c r="D29" s="65">
        <v>1085</v>
      </c>
      <c r="E29" s="257" t="s">
        <v>667</v>
      </c>
      <c r="F29" s="66" t="s">
        <v>649</v>
      </c>
      <c r="G29" s="258" t="s">
        <v>668</v>
      </c>
      <c r="H29" s="67" t="s">
        <v>9</v>
      </c>
      <c r="I29" s="68">
        <v>0</v>
      </c>
      <c r="J29" s="69">
        <v>1810</v>
      </c>
      <c r="K29" s="70">
        <v>47300</v>
      </c>
    </row>
    <row r="30" spans="3:11" x14ac:dyDescent="0.25">
      <c r="C30" s="64">
        <v>114</v>
      </c>
      <c r="D30" s="65">
        <v>3285</v>
      </c>
      <c r="E30" s="257" t="s">
        <v>661</v>
      </c>
      <c r="F30" s="66" t="s">
        <v>649</v>
      </c>
      <c r="G30" s="258" t="s">
        <v>669</v>
      </c>
      <c r="H30" s="67" t="s">
        <v>11</v>
      </c>
      <c r="I30" s="68">
        <v>1327885.171505</v>
      </c>
      <c r="J30" s="69">
        <v>1312</v>
      </c>
      <c r="K30" s="70">
        <v>46478</v>
      </c>
    </row>
    <row r="31" spans="3:11" x14ac:dyDescent="0.25">
      <c r="C31" s="64">
        <v>20</v>
      </c>
      <c r="D31" s="65">
        <v>1876</v>
      </c>
      <c r="E31" s="257" t="s">
        <v>655</v>
      </c>
      <c r="F31" s="66" t="s">
        <v>649</v>
      </c>
      <c r="G31" s="258" t="s">
        <v>656</v>
      </c>
      <c r="H31" s="67" t="s">
        <v>11</v>
      </c>
      <c r="I31" s="68">
        <v>532304.801675</v>
      </c>
      <c r="J31" s="69">
        <v>1403</v>
      </c>
      <c r="K31" s="70">
        <v>44166</v>
      </c>
    </row>
    <row r="32" spans="3:11" ht="26.25" x14ac:dyDescent="0.25">
      <c r="C32" s="64">
        <v>12</v>
      </c>
      <c r="D32" s="65">
        <v>2155</v>
      </c>
      <c r="E32" s="257" t="s">
        <v>670</v>
      </c>
      <c r="F32" s="66" t="s">
        <v>649</v>
      </c>
      <c r="G32" s="258" t="s">
        <v>671</v>
      </c>
      <c r="H32" s="67" t="s">
        <v>12</v>
      </c>
      <c r="I32" s="68">
        <v>1826463.5394000001</v>
      </c>
      <c r="J32" s="69">
        <v>1313</v>
      </c>
      <c r="K32" s="70">
        <v>46082</v>
      </c>
    </row>
    <row r="33" spans="3:11" ht="26.25" x14ac:dyDescent="0.25">
      <c r="C33" s="64">
        <v>12</v>
      </c>
      <c r="D33" s="65">
        <v>2165</v>
      </c>
      <c r="E33" s="257" t="s">
        <v>670</v>
      </c>
      <c r="F33" s="66" t="s">
        <v>649</v>
      </c>
      <c r="G33" s="258" t="s">
        <v>671</v>
      </c>
      <c r="H33" s="67" t="s">
        <v>12</v>
      </c>
      <c r="I33" s="68">
        <v>1700982.6094</v>
      </c>
      <c r="J33" s="69">
        <v>1313</v>
      </c>
      <c r="K33" s="70">
        <v>46082</v>
      </c>
    </row>
    <row r="34" spans="3:11" x14ac:dyDescent="0.25">
      <c r="C34" s="64">
        <v>20</v>
      </c>
      <c r="D34" s="65">
        <v>650</v>
      </c>
      <c r="E34" s="257" t="s">
        <v>672</v>
      </c>
      <c r="F34" s="66" t="s">
        <v>649</v>
      </c>
      <c r="G34" s="258" t="s">
        <v>673</v>
      </c>
      <c r="H34" s="67" t="s">
        <v>12</v>
      </c>
      <c r="I34" s="68">
        <v>1226216.0491600002</v>
      </c>
      <c r="J34" s="69">
        <v>1315</v>
      </c>
      <c r="K34" s="70">
        <v>46113</v>
      </c>
    </row>
    <row r="35" spans="3:11" x14ac:dyDescent="0.25">
      <c r="C35" s="64">
        <v>12</v>
      </c>
      <c r="D35" s="65">
        <v>415</v>
      </c>
      <c r="E35" s="257" t="s">
        <v>674</v>
      </c>
      <c r="F35" s="66" t="s">
        <v>649</v>
      </c>
      <c r="G35" s="258" t="s">
        <v>675</v>
      </c>
      <c r="H35" s="67" t="s">
        <v>12</v>
      </c>
      <c r="I35" s="68">
        <v>1553999.8648750002</v>
      </c>
      <c r="J35" s="69">
        <v>1316</v>
      </c>
      <c r="K35" s="70">
        <v>45870</v>
      </c>
    </row>
    <row r="36" spans="3:11" x14ac:dyDescent="0.25">
      <c r="C36" s="64">
        <v>8</v>
      </c>
      <c r="D36" s="65">
        <v>972</v>
      </c>
      <c r="E36" s="257" t="s">
        <v>676</v>
      </c>
      <c r="F36" s="66" t="s">
        <v>649</v>
      </c>
      <c r="G36" s="258" t="s">
        <v>677</v>
      </c>
      <c r="H36" s="67" t="s">
        <v>12</v>
      </c>
      <c r="I36" s="68">
        <v>887505.62233499996</v>
      </c>
      <c r="J36" s="69">
        <v>1388</v>
      </c>
      <c r="K36" s="70">
        <v>43556</v>
      </c>
    </row>
    <row r="37" spans="3:11" x14ac:dyDescent="0.25">
      <c r="C37" s="64">
        <v>12</v>
      </c>
      <c r="D37" s="65">
        <v>988</v>
      </c>
      <c r="E37" s="257" t="s">
        <v>676</v>
      </c>
      <c r="F37" s="66" t="s">
        <v>649</v>
      </c>
      <c r="G37" s="258" t="s">
        <v>677</v>
      </c>
      <c r="H37" s="67" t="s">
        <v>12</v>
      </c>
      <c r="I37" s="68">
        <v>1747552.107975</v>
      </c>
      <c r="J37" s="69">
        <v>1388</v>
      </c>
      <c r="K37" s="70">
        <v>43556</v>
      </c>
    </row>
    <row r="38" spans="3:11" x14ac:dyDescent="0.25">
      <c r="C38" s="64">
        <v>4</v>
      </c>
      <c r="D38" s="65" t="s">
        <v>75</v>
      </c>
      <c r="E38" s="257" t="s">
        <v>75</v>
      </c>
      <c r="F38" s="66" t="s">
        <v>649</v>
      </c>
      <c r="G38" s="258" t="s">
        <v>75</v>
      </c>
      <c r="H38" s="67" t="s">
        <v>12</v>
      </c>
      <c r="I38" s="68">
        <v>536567.72480500001</v>
      </c>
      <c r="J38" s="69">
        <v>1388</v>
      </c>
      <c r="K38" s="70">
        <v>43556</v>
      </c>
    </row>
    <row r="39" spans="3:11" x14ac:dyDescent="0.25">
      <c r="C39" s="64">
        <v>4</v>
      </c>
      <c r="D39" s="65" t="s">
        <v>75</v>
      </c>
      <c r="E39" s="257" t="s">
        <v>75</v>
      </c>
      <c r="F39" s="66" t="s">
        <v>649</v>
      </c>
      <c r="G39" s="258" t="s">
        <v>75</v>
      </c>
      <c r="H39" s="67" t="s">
        <v>12</v>
      </c>
      <c r="I39" s="68">
        <v>517531.73480500007</v>
      </c>
      <c r="J39" s="69">
        <v>1388</v>
      </c>
      <c r="K39" s="70">
        <v>43556</v>
      </c>
    </row>
    <row r="40" spans="3:11" x14ac:dyDescent="0.25">
      <c r="C40" s="64">
        <v>8</v>
      </c>
      <c r="D40" s="65">
        <v>926</v>
      </c>
      <c r="E40" s="257" t="s">
        <v>678</v>
      </c>
      <c r="F40" s="66" t="s">
        <v>649</v>
      </c>
      <c r="G40" s="258" t="s">
        <v>679</v>
      </c>
      <c r="H40" s="67" t="s">
        <v>12</v>
      </c>
      <c r="I40" s="68">
        <v>1099084.0623349999</v>
      </c>
      <c r="J40" s="69">
        <v>1388</v>
      </c>
      <c r="K40" s="70">
        <v>43556</v>
      </c>
    </row>
    <row r="41" spans="3:11" x14ac:dyDescent="0.25">
      <c r="C41" s="64">
        <v>4</v>
      </c>
      <c r="D41" s="65" t="s">
        <v>75</v>
      </c>
      <c r="E41" s="257" t="s">
        <v>75</v>
      </c>
      <c r="F41" s="66" t="s">
        <v>649</v>
      </c>
      <c r="G41" s="258" t="s">
        <v>75</v>
      </c>
      <c r="H41" s="67" t="s">
        <v>12</v>
      </c>
      <c r="I41" s="68">
        <v>563371.42480500008</v>
      </c>
      <c r="J41" s="69">
        <v>1388</v>
      </c>
      <c r="K41" s="70">
        <v>43556</v>
      </c>
    </row>
    <row r="42" spans="3:11" x14ac:dyDescent="0.25">
      <c r="C42" s="64">
        <v>4</v>
      </c>
      <c r="D42" s="65" t="s">
        <v>75</v>
      </c>
      <c r="E42" s="257" t="s">
        <v>75</v>
      </c>
      <c r="F42" s="66" t="s">
        <v>649</v>
      </c>
      <c r="G42" s="258" t="s">
        <v>75</v>
      </c>
      <c r="H42" s="67" t="s">
        <v>12</v>
      </c>
      <c r="I42" s="68">
        <v>558087.464805</v>
      </c>
      <c r="J42" s="69">
        <v>1388</v>
      </c>
      <c r="K42" s="70">
        <v>43556</v>
      </c>
    </row>
    <row r="43" spans="3:11" x14ac:dyDescent="0.25">
      <c r="C43" s="64">
        <v>8</v>
      </c>
      <c r="D43" s="65">
        <v>890</v>
      </c>
      <c r="E43" s="257" t="s">
        <v>678</v>
      </c>
      <c r="F43" s="66" t="s">
        <v>649</v>
      </c>
      <c r="G43" s="258" t="s">
        <v>679</v>
      </c>
      <c r="H43" s="67" t="s">
        <v>12</v>
      </c>
      <c r="I43" s="68">
        <v>1028763.2223349999</v>
      </c>
      <c r="J43" s="69">
        <v>1388</v>
      </c>
      <c r="K43" s="70">
        <v>43556</v>
      </c>
    </row>
    <row r="44" spans="3:11" x14ac:dyDescent="0.25">
      <c r="C44" s="64">
        <v>4</v>
      </c>
      <c r="D44" s="65" t="s">
        <v>75</v>
      </c>
      <c r="E44" s="257" t="s">
        <v>75</v>
      </c>
      <c r="F44" s="66" t="s">
        <v>649</v>
      </c>
      <c r="G44" s="258" t="s">
        <v>75</v>
      </c>
      <c r="H44" s="67" t="s">
        <v>12</v>
      </c>
      <c r="I44" s="68">
        <v>511823.54480500007</v>
      </c>
      <c r="J44" s="69">
        <v>1388</v>
      </c>
      <c r="K44" s="70">
        <v>43556</v>
      </c>
    </row>
    <row r="45" spans="3:11" x14ac:dyDescent="0.25">
      <c r="C45" s="64">
        <v>4</v>
      </c>
      <c r="D45" s="65" t="s">
        <v>75</v>
      </c>
      <c r="E45" s="257" t="s">
        <v>75</v>
      </c>
      <c r="F45" s="66" t="s">
        <v>649</v>
      </c>
      <c r="G45" s="258" t="s">
        <v>75</v>
      </c>
      <c r="H45" s="67" t="s">
        <v>12</v>
      </c>
      <c r="I45" s="68">
        <v>514641.66480500007</v>
      </c>
      <c r="J45" s="69">
        <v>1388</v>
      </c>
      <c r="K45" s="70">
        <v>43556</v>
      </c>
    </row>
    <row r="46" spans="3:11" x14ac:dyDescent="0.25">
      <c r="C46" s="64">
        <v>8</v>
      </c>
      <c r="D46" s="65">
        <v>881</v>
      </c>
      <c r="E46" s="257" t="s">
        <v>680</v>
      </c>
      <c r="F46" s="66" t="s">
        <v>649</v>
      </c>
      <c r="G46" s="258" t="s">
        <v>681</v>
      </c>
      <c r="H46" s="67" t="s">
        <v>12</v>
      </c>
      <c r="I46" s="68">
        <v>1019721.8023350001</v>
      </c>
      <c r="J46" s="69">
        <v>1388</v>
      </c>
      <c r="K46" s="70">
        <v>43556</v>
      </c>
    </row>
    <row r="47" spans="3:11" x14ac:dyDescent="0.25">
      <c r="C47" s="64">
        <v>4</v>
      </c>
      <c r="D47" s="65" t="s">
        <v>75</v>
      </c>
      <c r="E47" s="257" t="s">
        <v>75</v>
      </c>
      <c r="F47" s="66" t="s">
        <v>649</v>
      </c>
      <c r="G47" s="258" t="s">
        <v>75</v>
      </c>
      <c r="H47" s="67" t="s">
        <v>12</v>
      </c>
      <c r="I47" s="68">
        <v>519690.75480500003</v>
      </c>
      <c r="J47" s="69">
        <v>1388</v>
      </c>
      <c r="K47" s="70">
        <v>43556</v>
      </c>
    </row>
    <row r="48" spans="3:11" x14ac:dyDescent="0.25">
      <c r="C48" s="64">
        <v>4</v>
      </c>
      <c r="D48" s="65" t="s">
        <v>75</v>
      </c>
      <c r="E48" s="257" t="s">
        <v>75</v>
      </c>
      <c r="F48" s="66" t="s">
        <v>649</v>
      </c>
      <c r="G48" s="258" t="s">
        <v>75</v>
      </c>
      <c r="H48" s="67" t="s">
        <v>12</v>
      </c>
      <c r="I48" s="68">
        <v>511588.71480500005</v>
      </c>
      <c r="J48" s="69">
        <v>1388</v>
      </c>
      <c r="K48" s="70">
        <v>43556</v>
      </c>
    </row>
    <row r="49" spans="3:11" x14ac:dyDescent="0.25">
      <c r="C49" s="64">
        <v>8</v>
      </c>
      <c r="D49" s="65">
        <v>927</v>
      </c>
      <c r="E49" s="257" t="s">
        <v>680</v>
      </c>
      <c r="F49" s="66" t="s">
        <v>649</v>
      </c>
      <c r="G49" s="258" t="s">
        <v>681</v>
      </c>
      <c r="H49" s="67" t="s">
        <v>12</v>
      </c>
      <c r="I49" s="68">
        <v>1035455.6523349999</v>
      </c>
      <c r="J49" s="69">
        <v>1388</v>
      </c>
      <c r="K49" s="70">
        <v>43556</v>
      </c>
    </row>
    <row r="50" spans="3:11" x14ac:dyDescent="0.25">
      <c r="C50" s="64">
        <v>4</v>
      </c>
      <c r="D50" s="65" t="s">
        <v>75</v>
      </c>
      <c r="E50" s="257" t="s">
        <v>75</v>
      </c>
      <c r="F50" s="66" t="s">
        <v>649</v>
      </c>
      <c r="G50" s="258" t="s">
        <v>75</v>
      </c>
      <c r="H50" s="67" t="s">
        <v>12</v>
      </c>
      <c r="I50" s="68">
        <v>511588.71480500005</v>
      </c>
      <c r="J50" s="69">
        <v>1388</v>
      </c>
      <c r="K50" s="70">
        <v>43556</v>
      </c>
    </row>
    <row r="51" spans="3:11" x14ac:dyDescent="0.25">
      <c r="C51" s="64">
        <v>4</v>
      </c>
      <c r="D51" s="65" t="s">
        <v>75</v>
      </c>
      <c r="E51" s="257" t="s">
        <v>75</v>
      </c>
      <c r="F51" s="66" t="s">
        <v>649</v>
      </c>
      <c r="G51" s="258" t="s">
        <v>75</v>
      </c>
      <c r="H51" s="67" t="s">
        <v>12</v>
      </c>
      <c r="I51" s="68">
        <v>513115.18480500003</v>
      </c>
      <c r="J51" s="69">
        <v>1388</v>
      </c>
      <c r="K51" s="70">
        <v>43556</v>
      </c>
    </row>
    <row r="52" spans="3:11" x14ac:dyDescent="0.25">
      <c r="C52" s="64">
        <v>8</v>
      </c>
      <c r="D52" s="65">
        <v>632</v>
      </c>
      <c r="E52" s="257" t="s">
        <v>682</v>
      </c>
      <c r="F52" s="66" t="s">
        <v>649</v>
      </c>
      <c r="G52" s="258" t="s">
        <v>683</v>
      </c>
      <c r="H52" s="67" t="s">
        <v>12</v>
      </c>
      <c r="I52" s="68">
        <v>1040860.542335</v>
      </c>
      <c r="J52" s="69">
        <v>1388</v>
      </c>
      <c r="K52" s="70">
        <v>43556</v>
      </c>
    </row>
    <row r="53" spans="3:11" x14ac:dyDescent="0.25">
      <c r="C53" s="64">
        <v>10</v>
      </c>
      <c r="D53" s="65">
        <v>620</v>
      </c>
      <c r="E53" s="257" t="s">
        <v>682</v>
      </c>
      <c r="F53" s="66" t="s">
        <v>649</v>
      </c>
      <c r="G53" s="258" t="s">
        <v>683</v>
      </c>
      <c r="H53" s="67" t="s">
        <v>12</v>
      </c>
      <c r="I53" s="68">
        <v>1262410.1761350001</v>
      </c>
      <c r="J53" s="69">
        <v>1388</v>
      </c>
      <c r="K53" s="70">
        <v>43556</v>
      </c>
    </row>
    <row r="54" spans="3:11" x14ac:dyDescent="0.25">
      <c r="C54" s="64">
        <v>8</v>
      </c>
      <c r="D54" s="65">
        <v>1000</v>
      </c>
      <c r="E54" s="257" t="s">
        <v>684</v>
      </c>
      <c r="F54" s="66" t="s">
        <v>649</v>
      </c>
      <c r="G54" s="258" t="s">
        <v>685</v>
      </c>
      <c r="H54" s="67" t="s">
        <v>12</v>
      </c>
      <c r="I54" s="68">
        <v>1002663.2739749999</v>
      </c>
      <c r="J54" s="69">
        <v>1388</v>
      </c>
      <c r="K54" s="70">
        <v>43556</v>
      </c>
    </row>
    <row r="55" spans="3:11" x14ac:dyDescent="0.25">
      <c r="C55" s="64">
        <v>4</v>
      </c>
      <c r="D55" s="65" t="s">
        <v>75</v>
      </c>
      <c r="E55" s="257" t="s">
        <v>75</v>
      </c>
      <c r="F55" s="66" t="s">
        <v>649</v>
      </c>
      <c r="G55" s="258" t="s">
        <v>75</v>
      </c>
      <c r="H55" s="67" t="s">
        <v>12</v>
      </c>
      <c r="I55" s="68">
        <v>502707.16559500003</v>
      </c>
      <c r="J55" s="69">
        <v>1388</v>
      </c>
      <c r="K55" s="70">
        <v>43556</v>
      </c>
    </row>
    <row r="56" spans="3:11" x14ac:dyDescent="0.25">
      <c r="C56" s="64">
        <v>12</v>
      </c>
      <c r="D56" s="65">
        <v>613</v>
      </c>
      <c r="E56" s="257" t="s">
        <v>682</v>
      </c>
      <c r="F56" s="66" t="s">
        <v>649</v>
      </c>
      <c r="G56" s="258" t="s">
        <v>686</v>
      </c>
      <c r="H56" s="67" t="s">
        <v>12</v>
      </c>
      <c r="I56" s="68">
        <v>1499027.837975</v>
      </c>
      <c r="J56" s="69">
        <v>1388</v>
      </c>
      <c r="K56" s="70">
        <v>43556</v>
      </c>
    </row>
    <row r="57" spans="3:11" x14ac:dyDescent="0.25">
      <c r="C57" s="64">
        <v>10</v>
      </c>
      <c r="D57" s="65">
        <v>639</v>
      </c>
      <c r="E57" s="257" t="s">
        <v>682</v>
      </c>
      <c r="F57" s="66" t="s">
        <v>649</v>
      </c>
      <c r="G57" s="258" t="s">
        <v>686</v>
      </c>
      <c r="H57" s="67" t="s">
        <v>12</v>
      </c>
      <c r="I57" s="68">
        <v>1259323.576135</v>
      </c>
      <c r="J57" s="69">
        <v>1388</v>
      </c>
      <c r="K57" s="70">
        <v>43556</v>
      </c>
    </row>
    <row r="58" spans="3:11" x14ac:dyDescent="0.25">
      <c r="C58" s="64">
        <v>4</v>
      </c>
      <c r="D58" s="65" t="s">
        <v>75</v>
      </c>
      <c r="E58" s="257" t="s">
        <v>75</v>
      </c>
      <c r="F58" s="66" t="s">
        <v>649</v>
      </c>
      <c r="G58" s="258" t="s">
        <v>75</v>
      </c>
      <c r="H58" s="67" t="s">
        <v>12</v>
      </c>
      <c r="I58" s="68">
        <v>500300.05559500004</v>
      </c>
      <c r="J58" s="69">
        <v>1388</v>
      </c>
      <c r="K58" s="70">
        <v>43556</v>
      </c>
    </row>
    <row r="59" spans="3:11" x14ac:dyDescent="0.25">
      <c r="C59" s="64">
        <v>10</v>
      </c>
      <c r="D59" s="65">
        <v>642</v>
      </c>
      <c r="E59" s="257" t="s">
        <v>653</v>
      </c>
      <c r="F59" s="66" t="s">
        <v>649</v>
      </c>
      <c r="G59" s="258" t="s">
        <v>687</v>
      </c>
      <c r="H59" s="67" t="s">
        <v>12</v>
      </c>
      <c r="I59" s="68">
        <v>1273648.9161350001</v>
      </c>
      <c r="J59" s="69">
        <v>1388</v>
      </c>
      <c r="K59" s="70">
        <v>43556</v>
      </c>
    </row>
    <row r="60" spans="3:11" x14ac:dyDescent="0.25">
      <c r="C60" s="64">
        <v>16</v>
      </c>
      <c r="D60" s="65">
        <v>610</v>
      </c>
      <c r="E60" s="257" t="s">
        <v>653</v>
      </c>
      <c r="F60" s="66" t="s">
        <v>649</v>
      </c>
      <c r="G60" s="258" t="s">
        <v>687</v>
      </c>
      <c r="H60" s="67" t="s">
        <v>12</v>
      </c>
      <c r="I60" s="68">
        <v>2008622.7268650001</v>
      </c>
      <c r="J60" s="69">
        <v>1388</v>
      </c>
      <c r="K60" s="70">
        <v>43556</v>
      </c>
    </row>
    <row r="61" spans="3:11" x14ac:dyDescent="0.25">
      <c r="C61" s="64">
        <v>10</v>
      </c>
      <c r="D61" s="65">
        <v>600</v>
      </c>
      <c r="E61" s="257" t="s">
        <v>653</v>
      </c>
      <c r="F61" s="66" t="s">
        <v>649</v>
      </c>
      <c r="G61" s="258" t="s">
        <v>687</v>
      </c>
      <c r="H61" s="67" t="s">
        <v>12</v>
      </c>
      <c r="I61" s="68">
        <v>1261495.856135</v>
      </c>
      <c r="J61" s="69">
        <v>1388</v>
      </c>
      <c r="K61" s="70">
        <v>43556</v>
      </c>
    </row>
    <row r="62" spans="3:11" x14ac:dyDescent="0.25">
      <c r="C62" s="64">
        <v>8</v>
      </c>
      <c r="D62" s="65">
        <v>818</v>
      </c>
      <c r="E62" s="257" t="s">
        <v>688</v>
      </c>
      <c r="F62" s="66" t="s">
        <v>649</v>
      </c>
      <c r="G62" s="258" t="s">
        <v>689</v>
      </c>
      <c r="H62" s="67" t="s">
        <v>12</v>
      </c>
      <c r="I62" s="68">
        <v>1040270.502335</v>
      </c>
      <c r="J62" s="69">
        <v>1388</v>
      </c>
      <c r="K62" s="70">
        <v>43556</v>
      </c>
    </row>
    <row r="63" spans="3:11" x14ac:dyDescent="0.25">
      <c r="C63" s="64">
        <v>4</v>
      </c>
      <c r="D63" s="65" t="s">
        <v>75</v>
      </c>
      <c r="E63" s="257" t="s">
        <v>75</v>
      </c>
      <c r="F63" s="66" t="s">
        <v>649</v>
      </c>
      <c r="G63" s="258" t="s">
        <v>75</v>
      </c>
      <c r="H63" s="67" t="s">
        <v>12</v>
      </c>
      <c r="I63" s="68">
        <v>516168.12480500003</v>
      </c>
      <c r="J63" s="69">
        <v>1388</v>
      </c>
      <c r="K63" s="70">
        <v>43556</v>
      </c>
    </row>
    <row r="64" spans="3:11" x14ac:dyDescent="0.25">
      <c r="C64" s="64">
        <v>2</v>
      </c>
      <c r="D64" s="65" t="s">
        <v>75</v>
      </c>
      <c r="E64" s="257" t="s">
        <v>75</v>
      </c>
      <c r="F64" s="66" t="s">
        <v>649</v>
      </c>
      <c r="G64" s="258" t="s">
        <v>75</v>
      </c>
      <c r="H64" s="67" t="s">
        <v>12</v>
      </c>
      <c r="I64" s="68">
        <v>257502.22996000003</v>
      </c>
      <c r="J64" s="69">
        <v>1388</v>
      </c>
      <c r="K64" s="70">
        <v>43556</v>
      </c>
    </row>
    <row r="65" spans="3:11" ht="26.25" x14ac:dyDescent="0.25">
      <c r="C65" s="64">
        <v>6</v>
      </c>
      <c r="D65" s="65">
        <v>3762</v>
      </c>
      <c r="E65" s="257" t="s">
        <v>690</v>
      </c>
      <c r="F65" s="66" t="s">
        <v>649</v>
      </c>
      <c r="G65" s="258" t="s">
        <v>691</v>
      </c>
      <c r="H65" s="67" t="s">
        <v>12</v>
      </c>
      <c r="I65" s="68">
        <v>755263.50354000006</v>
      </c>
      <c r="J65" s="69">
        <v>1388</v>
      </c>
      <c r="K65" s="70">
        <v>43556</v>
      </c>
    </row>
    <row r="66" spans="3:11" x14ac:dyDescent="0.25">
      <c r="C66" s="64">
        <v>2</v>
      </c>
      <c r="D66" s="65" t="s">
        <v>75</v>
      </c>
      <c r="E66" s="257" t="s">
        <v>75</v>
      </c>
      <c r="F66" s="66" t="s">
        <v>649</v>
      </c>
      <c r="G66" s="258" t="s">
        <v>75</v>
      </c>
      <c r="H66" s="67" t="s">
        <v>12</v>
      </c>
      <c r="I66" s="68">
        <v>280242.32996000006</v>
      </c>
      <c r="J66" s="69">
        <v>1388</v>
      </c>
      <c r="K66" s="70">
        <v>43556</v>
      </c>
    </row>
    <row r="67" spans="3:11" x14ac:dyDescent="0.25">
      <c r="C67" s="64">
        <v>6</v>
      </c>
      <c r="D67" s="65">
        <v>850</v>
      </c>
      <c r="E67" s="257" t="s">
        <v>678</v>
      </c>
      <c r="F67" s="66" t="s">
        <v>649</v>
      </c>
      <c r="G67" s="258" t="s">
        <v>679</v>
      </c>
      <c r="H67" s="67" t="s">
        <v>12</v>
      </c>
      <c r="I67" s="68">
        <v>531713.65839500003</v>
      </c>
      <c r="J67" s="69">
        <v>1388</v>
      </c>
      <c r="K67" s="70">
        <v>43556</v>
      </c>
    </row>
    <row r="68" spans="3:11" x14ac:dyDescent="0.25">
      <c r="C68" s="64">
        <v>4</v>
      </c>
      <c r="D68" s="65" t="s">
        <v>75</v>
      </c>
      <c r="E68" s="257" t="s">
        <v>75</v>
      </c>
      <c r="F68" s="66" t="s">
        <v>649</v>
      </c>
      <c r="G68" s="258" t="s">
        <v>75</v>
      </c>
      <c r="H68" s="67" t="s">
        <v>12</v>
      </c>
      <c r="I68" s="68">
        <v>507831.23480500001</v>
      </c>
      <c r="J68" s="69">
        <v>1388</v>
      </c>
      <c r="K68" s="70">
        <v>43556</v>
      </c>
    </row>
    <row r="69" spans="3:11" x14ac:dyDescent="0.25">
      <c r="C69" s="64">
        <v>8</v>
      </c>
      <c r="D69" s="65">
        <v>926</v>
      </c>
      <c r="E69" s="257" t="s">
        <v>680</v>
      </c>
      <c r="F69" s="66" t="s">
        <v>649</v>
      </c>
      <c r="G69" s="258" t="s">
        <v>692</v>
      </c>
      <c r="H69" s="67" t="s">
        <v>12</v>
      </c>
      <c r="I69" s="68">
        <v>1042825.7423350001</v>
      </c>
      <c r="J69" s="69">
        <v>1388</v>
      </c>
      <c r="K69" s="70">
        <v>43556</v>
      </c>
    </row>
    <row r="70" spans="3:11" x14ac:dyDescent="0.25">
      <c r="C70" s="64">
        <v>2</v>
      </c>
      <c r="D70" s="65" t="s">
        <v>75</v>
      </c>
      <c r="E70" s="257" t="s">
        <v>75</v>
      </c>
      <c r="F70" s="66" t="s">
        <v>649</v>
      </c>
      <c r="G70" s="258" t="s">
        <v>75</v>
      </c>
      <c r="H70" s="67" t="s">
        <v>12</v>
      </c>
      <c r="I70" s="68">
        <v>257502.22996000003</v>
      </c>
      <c r="J70" s="69">
        <v>1388</v>
      </c>
      <c r="K70" s="70">
        <v>43556</v>
      </c>
    </row>
    <row r="71" spans="3:11" x14ac:dyDescent="0.25">
      <c r="C71" s="64">
        <v>8</v>
      </c>
      <c r="D71" s="65">
        <v>902</v>
      </c>
      <c r="E71" s="257" t="s">
        <v>680</v>
      </c>
      <c r="F71" s="66" t="s">
        <v>649</v>
      </c>
      <c r="G71" s="258" t="s">
        <v>692</v>
      </c>
      <c r="H71" s="67" t="s">
        <v>12</v>
      </c>
      <c r="I71" s="68">
        <v>1016434.0123349999</v>
      </c>
      <c r="J71" s="69">
        <v>1388</v>
      </c>
      <c r="K71" s="70">
        <v>43556</v>
      </c>
    </row>
    <row r="72" spans="3:11" x14ac:dyDescent="0.25">
      <c r="C72" s="64">
        <v>4</v>
      </c>
      <c r="D72" s="65" t="s">
        <v>75</v>
      </c>
      <c r="E72" s="257" t="s">
        <v>75</v>
      </c>
      <c r="F72" s="66" t="s">
        <v>649</v>
      </c>
      <c r="G72" s="258" t="s">
        <v>75</v>
      </c>
      <c r="H72" s="67" t="s">
        <v>12</v>
      </c>
      <c r="I72" s="68">
        <v>511588.71480500005</v>
      </c>
      <c r="J72" s="69">
        <v>1388</v>
      </c>
      <c r="K72" s="70">
        <v>43556</v>
      </c>
    </row>
    <row r="73" spans="3:11" x14ac:dyDescent="0.25">
      <c r="C73" s="64">
        <v>4</v>
      </c>
      <c r="D73" s="65" t="s">
        <v>75</v>
      </c>
      <c r="E73" s="257" t="s">
        <v>75</v>
      </c>
      <c r="F73" s="66" t="s">
        <v>649</v>
      </c>
      <c r="G73" s="258" t="s">
        <v>75</v>
      </c>
      <c r="H73" s="67" t="s">
        <v>12</v>
      </c>
      <c r="I73" s="68">
        <v>511588.71480500005</v>
      </c>
      <c r="J73" s="69">
        <v>1388</v>
      </c>
      <c r="K73" s="70">
        <v>43556</v>
      </c>
    </row>
    <row r="74" spans="3:11" x14ac:dyDescent="0.25">
      <c r="C74" s="64">
        <v>8</v>
      </c>
      <c r="D74" s="65">
        <v>903</v>
      </c>
      <c r="E74" s="257" t="s">
        <v>676</v>
      </c>
      <c r="F74" s="66" t="s">
        <v>649</v>
      </c>
      <c r="G74" s="258" t="s">
        <v>693</v>
      </c>
      <c r="H74" s="67" t="s">
        <v>12</v>
      </c>
      <c r="I74" s="68">
        <v>1026297.3823350001</v>
      </c>
      <c r="J74" s="69">
        <v>1388</v>
      </c>
      <c r="K74" s="70">
        <v>43556</v>
      </c>
    </row>
    <row r="75" spans="3:11" x14ac:dyDescent="0.25">
      <c r="C75" s="64">
        <v>8</v>
      </c>
      <c r="D75" s="65">
        <v>925</v>
      </c>
      <c r="E75" s="257" t="s">
        <v>676</v>
      </c>
      <c r="F75" s="66" t="s">
        <v>649</v>
      </c>
      <c r="G75" s="258" t="s">
        <v>693</v>
      </c>
      <c r="H75" s="67" t="s">
        <v>12</v>
      </c>
      <c r="I75" s="68">
        <v>1040936.332335</v>
      </c>
      <c r="J75" s="69">
        <v>1388</v>
      </c>
      <c r="K75" s="70">
        <v>43556</v>
      </c>
    </row>
    <row r="76" spans="3:11" x14ac:dyDescent="0.25">
      <c r="C76" s="64">
        <v>8</v>
      </c>
      <c r="D76" s="65">
        <v>947</v>
      </c>
      <c r="E76" s="257" t="s">
        <v>676</v>
      </c>
      <c r="F76" s="66" t="s">
        <v>649</v>
      </c>
      <c r="G76" s="258" t="s">
        <v>693</v>
      </c>
      <c r="H76" s="67" t="s">
        <v>12</v>
      </c>
      <c r="I76" s="68">
        <v>1092327.412335</v>
      </c>
      <c r="J76" s="69">
        <v>1388</v>
      </c>
      <c r="K76" s="70">
        <v>43556</v>
      </c>
    </row>
    <row r="77" spans="3:11" x14ac:dyDescent="0.25">
      <c r="C77" s="64">
        <v>2</v>
      </c>
      <c r="D77" s="65" t="s">
        <v>75</v>
      </c>
      <c r="E77" s="257" t="s">
        <v>75</v>
      </c>
      <c r="F77" s="66" t="s">
        <v>649</v>
      </c>
      <c r="G77" s="258" t="s">
        <v>75</v>
      </c>
      <c r="H77" s="67" t="s">
        <v>12</v>
      </c>
      <c r="I77" s="68">
        <v>257680.38996</v>
      </c>
      <c r="J77" s="69">
        <v>1388</v>
      </c>
      <c r="K77" s="70">
        <v>43556</v>
      </c>
    </row>
    <row r="78" spans="3:11" x14ac:dyDescent="0.25">
      <c r="C78" s="64">
        <v>4</v>
      </c>
      <c r="D78" s="65" t="s">
        <v>75</v>
      </c>
      <c r="E78" s="257" t="s">
        <v>75</v>
      </c>
      <c r="F78" s="66" t="s">
        <v>649</v>
      </c>
      <c r="G78" s="258" t="s">
        <v>75</v>
      </c>
      <c r="H78" s="67" t="s">
        <v>12</v>
      </c>
      <c r="I78" s="68">
        <v>511588.71480500005</v>
      </c>
      <c r="J78" s="69">
        <v>1388</v>
      </c>
      <c r="K78" s="70">
        <v>43556</v>
      </c>
    </row>
    <row r="79" spans="3:11" x14ac:dyDescent="0.25">
      <c r="C79" s="64">
        <v>4</v>
      </c>
      <c r="D79" s="65" t="s">
        <v>75</v>
      </c>
      <c r="E79" s="257" t="s">
        <v>75</v>
      </c>
      <c r="F79" s="66" t="s">
        <v>649</v>
      </c>
      <c r="G79" s="258" t="s">
        <v>75</v>
      </c>
      <c r="H79" s="67" t="s">
        <v>12</v>
      </c>
      <c r="I79" s="68">
        <v>491610.89559500007</v>
      </c>
      <c r="J79" s="69">
        <v>1388</v>
      </c>
      <c r="K79" s="70">
        <v>43556</v>
      </c>
    </row>
    <row r="80" spans="3:11" x14ac:dyDescent="0.25">
      <c r="C80" s="64">
        <v>10</v>
      </c>
      <c r="D80" s="65">
        <v>675</v>
      </c>
      <c r="E80" s="257" t="s">
        <v>682</v>
      </c>
      <c r="F80" s="66" t="s">
        <v>649</v>
      </c>
      <c r="G80" s="258" t="s">
        <v>694</v>
      </c>
      <c r="H80" s="67" t="s">
        <v>12</v>
      </c>
      <c r="I80" s="68">
        <v>1216875.836135</v>
      </c>
      <c r="J80" s="69">
        <v>1388</v>
      </c>
      <c r="K80" s="70">
        <v>43556</v>
      </c>
    </row>
    <row r="81" spans="3:11" x14ac:dyDescent="0.25">
      <c r="C81" s="64">
        <v>10</v>
      </c>
      <c r="D81" s="65">
        <v>683</v>
      </c>
      <c r="E81" s="257" t="s">
        <v>682</v>
      </c>
      <c r="F81" s="66" t="s">
        <v>649</v>
      </c>
      <c r="G81" s="258" t="s">
        <v>694</v>
      </c>
      <c r="H81" s="67" t="s">
        <v>12</v>
      </c>
      <c r="I81" s="68">
        <v>1301852.0291800001</v>
      </c>
      <c r="J81" s="69">
        <v>1388</v>
      </c>
      <c r="K81" s="70">
        <v>43556</v>
      </c>
    </row>
    <row r="82" spans="3:11" x14ac:dyDescent="0.25">
      <c r="C82" s="64">
        <v>4</v>
      </c>
      <c r="D82" s="65" t="s">
        <v>75</v>
      </c>
      <c r="E82" s="257" t="s">
        <v>75</v>
      </c>
      <c r="F82" s="66" t="s">
        <v>649</v>
      </c>
      <c r="G82" s="258" t="s">
        <v>75</v>
      </c>
      <c r="H82" s="67" t="s">
        <v>12</v>
      </c>
      <c r="I82" s="68">
        <v>442779.94480500004</v>
      </c>
      <c r="J82" s="69">
        <v>1388</v>
      </c>
      <c r="K82" s="70">
        <v>43556</v>
      </c>
    </row>
    <row r="83" spans="3:11" x14ac:dyDescent="0.25">
      <c r="C83" s="64">
        <v>8</v>
      </c>
      <c r="D83" s="65">
        <v>948</v>
      </c>
      <c r="E83" s="257" t="s">
        <v>676</v>
      </c>
      <c r="F83" s="66" t="s">
        <v>649</v>
      </c>
      <c r="G83" s="258" t="s">
        <v>677</v>
      </c>
      <c r="H83" s="67" t="s">
        <v>12</v>
      </c>
      <c r="I83" s="68">
        <v>887740.46233500005</v>
      </c>
      <c r="J83" s="69">
        <v>1388</v>
      </c>
      <c r="K83" s="70">
        <v>43556</v>
      </c>
    </row>
    <row r="84" spans="3:11" x14ac:dyDescent="0.25">
      <c r="C84" s="64">
        <v>2</v>
      </c>
      <c r="D84" s="65" t="s">
        <v>75</v>
      </c>
      <c r="E84" s="257" t="s">
        <v>75</v>
      </c>
      <c r="F84" s="66" t="s">
        <v>649</v>
      </c>
      <c r="G84" s="258" t="s">
        <v>75</v>
      </c>
      <c r="H84" s="67" t="s">
        <v>12</v>
      </c>
      <c r="I84" s="68">
        <v>257502.22996000003</v>
      </c>
      <c r="J84" s="69">
        <v>1388</v>
      </c>
      <c r="K84" s="70">
        <v>43556</v>
      </c>
    </row>
    <row r="85" spans="3:11" x14ac:dyDescent="0.25">
      <c r="C85" s="64">
        <v>6</v>
      </c>
      <c r="D85" s="65">
        <v>928</v>
      </c>
      <c r="E85" s="257" t="s">
        <v>676</v>
      </c>
      <c r="F85" s="66" t="s">
        <v>649</v>
      </c>
      <c r="G85" s="258" t="s">
        <v>677</v>
      </c>
      <c r="H85" s="67" t="s">
        <v>12</v>
      </c>
      <c r="I85" s="68">
        <v>769236.60354000004</v>
      </c>
      <c r="J85" s="69">
        <v>1388</v>
      </c>
      <c r="K85" s="70">
        <v>43556</v>
      </c>
    </row>
    <row r="86" spans="3:11" x14ac:dyDescent="0.25">
      <c r="C86" s="64">
        <v>4</v>
      </c>
      <c r="D86" s="65" t="s">
        <v>75</v>
      </c>
      <c r="E86" s="257" t="s">
        <v>75</v>
      </c>
      <c r="F86" s="66" t="s">
        <v>649</v>
      </c>
      <c r="G86" s="258" t="s">
        <v>75</v>
      </c>
      <c r="H86" s="67" t="s">
        <v>12</v>
      </c>
      <c r="I86" s="68">
        <v>511588.71480500005</v>
      </c>
      <c r="J86" s="69">
        <v>1388</v>
      </c>
      <c r="K86" s="70">
        <v>43556</v>
      </c>
    </row>
    <row r="87" spans="3:11" x14ac:dyDescent="0.25">
      <c r="C87" s="64">
        <v>8</v>
      </c>
      <c r="D87" s="65">
        <v>900</v>
      </c>
      <c r="E87" s="257" t="s">
        <v>676</v>
      </c>
      <c r="F87" s="66" t="s">
        <v>649</v>
      </c>
      <c r="G87" s="258" t="s">
        <v>677</v>
      </c>
      <c r="H87" s="67" t="s">
        <v>12</v>
      </c>
      <c r="I87" s="68">
        <v>1016434.0123349999</v>
      </c>
      <c r="J87" s="69">
        <v>1388</v>
      </c>
      <c r="K87" s="70">
        <v>43556</v>
      </c>
    </row>
    <row r="88" spans="3:11" x14ac:dyDescent="0.25">
      <c r="C88" s="64">
        <v>2</v>
      </c>
      <c r="D88" s="65" t="s">
        <v>75</v>
      </c>
      <c r="E88" s="257" t="s">
        <v>75</v>
      </c>
      <c r="F88" s="66" t="s">
        <v>649</v>
      </c>
      <c r="G88" s="258" t="s">
        <v>75</v>
      </c>
      <c r="H88" s="67" t="s">
        <v>12</v>
      </c>
      <c r="I88" s="68">
        <v>257502.22996000003</v>
      </c>
      <c r="J88" s="69">
        <v>1388</v>
      </c>
      <c r="K88" s="70">
        <v>43556</v>
      </c>
    </row>
    <row r="89" spans="3:11" x14ac:dyDescent="0.25">
      <c r="C89" s="64">
        <v>4</v>
      </c>
      <c r="D89" s="65" t="s">
        <v>75</v>
      </c>
      <c r="E89" s="257" t="s">
        <v>75</v>
      </c>
      <c r="F89" s="66" t="s">
        <v>649</v>
      </c>
      <c r="G89" s="258" t="s">
        <v>75</v>
      </c>
      <c r="H89" s="67" t="s">
        <v>12</v>
      </c>
      <c r="I89" s="68">
        <v>511588.71480500005</v>
      </c>
      <c r="J89" s="69">
        <v>1388</v>
      </c>
      <c r="K89" s="70">
        <v>43556</v>
      </c>
    </row>
    <row r="90" spans="3:11" x14ac:dyDescent="0.25">
      <c r="C90" s="64">
        <v>10</v>
      </c>
      <c r="D90" s="65">
        <v>746</v>
      </c>
      <c r="E90" s="257" t="s">
        <v>653</v>
      </c>
      <c r="F90" s="66" t="s">
        <v>649</v>
      </c>
      <c r="G90" s="258" t="s">
        <v>654</v>
      </c>
      <c r="H90" s="67" t="s">
        <v>12</v>
      </c>
      <c r="I90" s="68">
        <v>1251338.9661350001</v>
      </c>
      <c r="J90" s="69">
        <v>1388</v>
      </c>
      <c r="K90" s="70">
        <v>43556</v>
      </c>
    </row>
    <row r="91" spans="3:11" x14ac:dyDescent="0.25">
      <c r="C91" s="64">
        <v>8</v>
      </c>
      <c r="D91" s="65">
        <v>728</v>
      </c>
      <c r="E91" s="257" t="s">
        <v>653</v>
      </c>
      <c r="F91" s="66" t="s">
        <v>649</v>
      </c>
      <c r="G91" s="258" t="s">
        <v>654</v>
      </c>
      <c r="H91" s="67" t="s">
        <v>12</v>
      </c>
      <c r="I91" s="68">
        <v>962927.38033499999</v>
      </c>
      <c r="J91" s="69">
        <v>1388</v>
      </c>
      <c r="K91" s="70">
        <v>43556</v>
      </c>
    </row>
    <row r="92" spans="3:11" x14ac:dyDescent="0.25">
      <c r="C92" s="64">
        <v>10</v>
      </c>
      <c r="D92" s="65">
        <v>700</v>
      </c>
      <c r="E92" s="257" t="s">
        <v>653</v>
      </c>
      <c r="F92" s="66" t="s">
        <v>649</v>
      </c>
      <c r="G92" s="258" t="s">
        <v>654</v>
      </c>
      <c r="H92" s="67" t="s">
        <v>12</v>
      </c>
      <c r="I92" s="68">
        <v>1210535.106135</v>
      </c>
      <c r="J92" s="69">
        <v>1388</v>
      </c>
      <c r="K92" s="70">
        <v>43556</v>
      </c>
    </row>
    <row r="93" spans="3:11" x14ac:dyDescent="0.25">
      <c r="C93" s="64">
        <v>10</v>
      </c>
      <c r="D93" s="65">
        <v>680</v>
      </c>
      <c r="E93" s="257" t="s">
        <v>653</v>
      </c>
      <c r="F93" s="66" t="s">
        <v>649</v>
      </c>
      <c r="G93" s="258" t="s">
        <v>654</v>
      </c>
      <c r="H93" s="67" t="s">
        <v>12</v>
      </c>
      <c r="I93" s="68">
        <v>1203783.386135</v>
      </c>
      <c r="J93" s="69">
        <v>1388</v>
      </c>
      <c r="K93" s="70">
        <v>43556</v>
      </c>
    </row>
    <row r="94" spans="3:11" ht="26.25" x14ac:dyDescent="0.25">
      <c r="C94" s="64">
        <v>20</v>
      </c>
      <c r="D94" s="65">
        <v>1865</v>
      </c>
      <c r="E94" s="257" t="s">
        <v>695</v>
      </c>
      <c r="F94" s="66" t="s">
        <v>649</v>
      </c>
      <c r="G94" s="258" t="s">
        <v>696</v>
      </c>
      <c r="H94" s="67" t="s">
        <v>12</v>
      </c>
      <c r="I94" s="68">
        <v>5278225.1716749994</v>
      </c>
      <c r="J94" s="69">
        <v>1403</v>
      </c>
      <c r="K94" s="70">
        <v>44166</v>
      </c>
    </row>
    <row r="95" spans="3:11" ht="26.25" x14ac:dyDescent="0.25">
      <c r="C95" s="64">
        <v>20</v>
      </c>
      <c r="D95" s="65">
        <v>1805</v>
      </c>
      <c r="E95" s="257" t="s">
        <v>659</v>
      </c>
      <c r="F95" s="66" t="s">
        <v>649</v>
      </c>
      <c r="G95" s="258" t="s">
        <v>660</v>
      </c>
      <c r="H95" s="67" t="s">
        <v>12</v>
      </c>
      <c r="I95" s="68">
        <v>5241325.1716750003</v>
      </c>
      <c r="J95" s="69">
        <v>1403</v>
      </c>
      <c r="K95" s="70">
        <v>44166</v>
      </c>
    </row>
    <row r="96" spans="3:11" ht="26.25" x14ac:dyDescent="0.25">
      <c r="C96" s="64">
        <v>20</v>
      </c>
      <c r="D96" s="65">
        <v>1845</v>
      </c>
      <c r="E96" s="257" t="s">
        <v>659</v>
      </c>
      <c r="F96" s="66" t="s">
        <v>649</v>
      </c>
      <c r="G96" s="258" t="s">
        <v>660</v>
      </c>
      <c r="H96" s="67" t="s">
        <v>12</v>
      </c>
      <c r="I96" s="68">
        <v>5284225.1716749994</v>
      </c>
      <c r="J96" s="69">
        <v>1403</v>
      </c>
      <c r="K96" s="70">
        <v>44166</v>
      </c>
    </row>
    <row r="97" spans="3:11" x14ac:dyDescent="0.25">
      <c r="C97" s="64">
        <v>8</v>
      </c>
      <c r="D97" s="65">
        <v>1840</v>
      </c>
      <c r="E97" s="257" t="s">
        <v>655</v>
      </c>
      <c r="F97" s="66" t="s">
        <v>649</v>
      </c>
      <c r="G97" s="258" t="s">
        <v>656</v>
      </c>
      <c r="H97" s="67" t="s">
        <v>12</v>
      </c>
      <c r="I97" s="68">
        <v>621829.29884000006</v>
      </c>
      <c r="J97" s="69">
        <v>1403</v>
      </c>
      <c r="K97" s="70">
        <v>44166</v>
      </c>
    </row>
    <row r="98" spans="3:11" ht="26.25" x14ac:dyDescent="0.25">
      <c r="C98" s="64">
        <v>8</v>
      </c>
      <c r="D98" s="65">
        <v>1760</v>
      </c>
      <c r="E98" s="257" t="s">
        <v>657</v>
      </c>
      <c r="F98" s="66" t="s">
        <v>649</v>
      </c>
      <c r="G98" s="258" t="s">
        <v>658</v>
      </c>
      <c r="H98" s="67" t="s">
        <v>12</v>
      </c>
      <c r="I98" s="68">
        <v>901024.02483999997</v>
      </c>
      <c r="J98" s="69">
        <v>1403</v>
      </c>
      <c r="K98" s="70">
        <v>44166</v>
      </c>
    </row>
    <row r="99" spans="3:11" ht="26.25" x14ac:dyDescent="0.25">
      <c r="C99" s="64">
        <v>8</v>
      </c>
      <c r="D99" s="65">
        <v>1801</v>
      </c>
      <c r="E99" s="257" t="s">
        <v>659</v>
      </c>
      <c r="F99" s="66" t="s">
        <v>649</v>
      </c>
      <c r="G99" s="258" t="s">
        <v>660</v>
      </c>
      <c r="H99" s="67" t="s">
        <v>12</v>
      </c>
      <c r="I99" s="68">
        <v>496708.15884000005</v>
      </c>
      <c r="J99" s="69">
        <v>1403</v>
      </c>
      <c r="K99" s="70">
        <v>44166</v>
      </c>
    </row>
    <row r="100" spans="3:11" ht="26.25" x14ac:dyDescent="0.25">
      <c r="C100" s="64">
        <v>8</v>
      </c>
      <c r="D100" s="65">
        <v>1865</v>
      </c>
      <c r="E100" s="257" t="s">
        <v>659</v>
      </c>
      <c r="F100" s="66" t="s">
        <v>649</v>
      </c>
      <c r="G100" s="258" t="s">
        <v>660</v>
      </c>
      <c r="H100" s="67" t="s">
        <v>12</v>
      </c>
      <c r="I100" s="68">
        <v>907202.08233999996</v>
      </c>
      <c r="J100" s="69">
        <v>1403</v>
      </c>
      <c r="K100" s="70">
        <v>44166</v>
      </c>
    </row>
    <row r="101" spans="3:11" x14ac:dyDescent="0.25">
      <c r="C101" s="64">
        <v>16</v>
      </c>
      <c r="D101" s="65">
        <v>1870</v>
      </c>
      <c r="E101" s="257" t="s">
        <v>655</v>
      </c>
      <c r="F101" s="66" t="s">
        <v>649</v>
      </c>
      <c r="G101" s="258" t="s">
        <v>656</v>
      </c>
      <c r="H101" s="67" t="s">
        <v>12</v>
      </c>
      <c r="I101" s="68">
        <v>1708989.4994950001</v>
      </c>
      <c r="J101" s="69">
        <v>1403</v>
      </c>
      <c r="K101" s="70">
        <v>44166</v>
      </c>
    </row>
    <row r="102" spans="3:11" x14ac:dyDescent="0.25">
      <c r="C102" s="64">
        <v>24</v>
      </c>
      <c r="D102" s="65">
        <v>1884</v>
      </c>
      <c r="E102" s="257" t="s">
        <v>655</v>
      </c>
      <c r="F102" s="66" t="s">
        <v>649</v>
      </c>
      <c r="G102" s="258" t="s">
        <v>656</v>
      </c>
      <c r="H102" s="67" t="s">
        <v>12</v>
      </c>
      <c r="I102" s="68">
        <v>1873785.4209350001</v>
      </c>
      <c r="J102" s="69">
        <v>1403</v>
      </c>
      <c r="K102" s="70">
        <v>44166</v>
      </c>
    </row>
    <row r="103" spans="3:11" ht="26.25" x14ac:dyDescent="0.25">
      <c r="C103" s="64">
        <v>24</v>
      </c>
      <c r="D103" s="65">
        <v>1851</v>
      </c>
      <c r="E103" s="257" t="s">
        <v>695</v>
      </c>
      <c r="F103" s="66" t="s">
        <v>649</v>
      </c>
      <c r="G103" s="258" t="s">
        <v>696</v>
      </c>
      <c r="H103" s="67" t="s">
        <v>12</v>
      </c>
      <c r="I103" s="68">
        <v>1071416.7209350001</v>
      </c>
      <c r="J103" s="69">
        <v>1403</v>
      </c>
      <c r="K103" s="70">
        <v>44166</v>
      </c>
    </row>
    <row r="104" spans="3:11" ht="26.25" x14ac:dyDescent="0.25">
      <c r="C104" s="64">
        <v>16</v>
      </c>
      <c r="D104" s="65">
        <v>1859</v>
      </c>
      <c r="E104" s="257" t="s">
        <v>695</v>
      </c>
      <c r="F104" s="66" t="s">
        <v>649</v>
      </c>
      <c r="G104" s="258" t="s">
        <v>696</v>
      </c>
      <c r="H104" s="67" t="s">
        <v>12</v>
      </c>
      <c r="I104" s="68">
        <v>1149733.169495</v>
      </c>
      <c r="J104" s="69">
        <v>1403</v>
      </c>
      <c r="K104" s="70">
        <v>44166</v>
      </c>
    </row>
    <row r="105" spans="3:11" ht="26.25" x14ac:dyDescent="0.25">
      <c r="C105" s="64">
        <v>16</v>
      </c>
      <c r="D105" s="65">
        <v>1839</v>
      </c>
      <c r="E105" s="257" t="s">
        <v>659</v>
      </c>
      <c r="F105" s="66" t="s">
        <v>649</v>
      </c>
      <c r="G105" s="258" t="s">
        <v>660</v>
      </c>
      <c r="H105" s="67" t="s">
        <v>12</v>
      </c>
      <c r="I105" s="68">
        <v>1678987.7094949998</v>
      </c>
      <c r="J105" s="69">
        <v>1403</v>
      </c>
      <c r="K105" s="70">
        <v>44166</v>
      </c>
    </row>
    <row r="106" spans="3:11" ht="26.25" x14ac:dyDescent="0.25">
      <c r="C106" s="64">
        <v>24</v>
      </c>
      <c r="D106" s="65">
        <v>1831</v>
      </c>
      <c r="E106" s="257" t="s">
        <v>659</v>
      </c>
      <c r="F106" s="66" t="s">
        <v>649</v>
      </c>
      <c r="G106" s="258" t="s">
        <v>660</v>
      </c>
      <c r="H106" s="67" t="s">
        <v>12</v>
      </c>
      <c r="I106" s="68">
        <v>2019878.4909349999</v>
      </c>
      <c r="J106" s="69">
        <v>1403</v>
      </c>
      <c r="K106" s="70">
        <v>44166</v>
      </c>
    </row>
    <row r="107" spans="3:11" ht="26.25" x14ac:dyDescent="0.25">
      <c r="C107" s="64">
        <v>16</v>
      </c>
      <c r="D107" s="65">
        <v>1903</v>
      </c>
      <c r="E107" s="257" t="s">
        <v>659</v>
      </c>
      <c r="F107" s="66" t="s">
        <v>649</v>
      </c>
      <c r="G107" s="258" t="s">
        <v>660</v>
      </c>
      <c r="H107" s="67" t="s">
        <v>12</v>
      </c>
      <c r="I107" s="68">
        <v>2169381.109495</v>
      </c>
      <c r="J107" s="69">
        <v>1403</v>
      </c>
      <c r="K107" s="70">
        <v>44166</v>
      </c>
    </row>
    <row r="108" spans="3:11" ht="26.25" x14ac:dyDescent="0.25">
      <c r="C108" s="64">
        <v>24</v>
      </c>
      <c r="D108" s="65">
        <v>1895</v>
      </c>
      <c r="E108" s="257" t="s">
        <v>659</v>
      </c>
      <c r="F108" s="66" t="s">
        <v>649</v>
      </c>
      <c r="G108" s="258" t="s">
        <v>660</v>
      </c>
      <c r="H108" s="67" t="s">
        <v>12</v>
      </c>
      <c r="I108" s="68">
        <v>2495964.6609349996</v>
      </c>
      <c r="J108" s="69">
        <v>1403</v>
      </c>
      <c r="K108" s="70">
        <v>44166</v>
      </c>
    </row>
    <row r="109" spans="3:11" ht="26.25" x14ac:dyDescent="0.25">
      <c r="C109" s="64">
        <v>103</v>
      </c>
      <c r="D109" s="65">
        <v>270</v>
      </c>
      <c r="E109" s="257" t="s">
        <v>697</v>
      </c>
      <c r="F109" s="66" t="s">
        <v>649</v>
      </c>
      <c r="G109" s="258" t="s">
        <v>698</v>
      </c>
      <c r="H109" s="67" t="s">
        <v>12</v>
      </c>
      <c r="I109" s="68">
        <v>3938077.6780349999</v>
      </c>
      <c r="J109" s="69">
        <v>1639</v>
      </c>
      <c r="K109" s="70">
        <v>47392</v>
      </c>
    </row>
    <row r="110" spans="3:11" x14ac:dyDescent="0.25">
      <c r="C110" s="64">
        <v>52</v>
      </c>
      <c r="D110" s="65">
        <v>3295</v>
      </c>
      <c r="E110" s="257" t="s">
        <v>699</v>
      </c>
      <c r="F110" s="66" t="s">
        <v>649</v>
      </c>
      <c r="G110" s="258" t="s">
        <v>700</v>
      </c>
      <c r="H110" s="67" t="s">
        <v>12</v>
      </c>
      <c r="I110" s="68">
        <v>2957139.9858950004</v>
      </c>
      <c r="J110" s="69">
        <v>1741</v>
      </c>
      <c r="K110" s="70">
        <v>47939</v>
      </c>
    </row>
    <row r="111" spans="3:11" ht="26.25" x14ac:dyDescent="0.25">
      <c r="C111" s="64">
        <v>21</v>
      </c>
      <c r="D111" s="65">
        <v>7675</v>
      </c>
      <c r="E111" s="257" t="s">
        <v>665</v>
      </c>
      <c r="F111" s="66" t="s">
        <v>649</v>
      </c>
      <c r="G111" s="258" t="s">
        <v>701</v>
      </c>
      <c r="H111" s="67" t="s">
        <v>12</v>
      </c>
      <c r="I111" s="68">
        <v>1048777.0535000002</v>
      </c>
      <c r="J111" s="69">
        <v>2404</v>
      </c>
      <c r="K111" s="70">
        <v>45047</v>
      </c>
    </row>
    <row r="112" spans="3:11" x14ac:dyDescent="0.25">
      <c r="C112" s="64">
        <v>30</v>
      </c>
      <c r="D112" s="65">
        <v>655</v>
      </c>
      <c r="E112" s="257" t="s">
        <v>702</v>
      </c>
      <c r="F112" s="66" t="s">
        <v>649</v>
      </c>
      <c r="G112" s="258" t="s">
        <v>703</v>
      </c>
      <c r="H112" s="67" t="s">
        <v>12</v>
      </c>
      <c r="I112" s="68">
        <v>2765503.8001000001</v>
      </c>
      <c r="J112" s="69">
        <v>2901</v>
      </c>
      <c r="K112" s="70">
        <v>45658</v>
      </c>
    </row>
    <row r="113" spans="3:11" ht="26.25" x14ac:dyDescent="0.25">
      <c r="C113" s="64">
        <v>30</v>
      </c>
      <c r="D113" s="65">
        <v>3985</v>
      </c>
      <c r="E113" s="257" t="s">
        <v>704</v>
      </c>
      <c r="F113" s="66" t="s">
        <v>649</v>
      </c>
      <c r="G113" s="258" t="s">
        <v>705</v>
      </c>
      <c r="H113" s="67" t="s">
        <v>12</v>
      </c>
      <c r="I113" s="68">
        <v>1109185.7562499999</v>
      </c>
      <c r="J113" s="69">
        <v>3064</v>
      </c>
      <c r="K113" s="70">
        <v>46935</v>
      </c>
    </row>
    <row r="114" spans="3:11" x14ac:dyDescent="0.25">
      <c r="C114" s="25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48DE-9AAC-4467-8158-3B8E8D1194A9}">
  <dimension ref="A1:Q329"/>
  <sheetViews>
    <sheetView workbookViewId="0">
      <selection activeCell="H7" sqref="H7"/>
    </sheetView>
  </sheetViews>
  <sheetFormatPr baseColWidth="10" defaultRowHeight="15" x14ac:dyDescent="0.25"/>
  <cols>
    <col min="1" max="1" width="24.7109375" customWidth="1"/>
    <col min="2" max="2" width="15.85546875" customWidth="1"/>
    <col min="3" max="3" width="11.5703125" style="322" customWidth="1"/>
    <col min="4" max="4" width="13.140625" customWidth="1"/>
    <col min="5" max="5" width="11.42578125" style="221"/>
    <col min="6" max="6" width="15.140625" style="50" bestFit="1" customWidth="1"/>
    <col min="7" max="7" width="21.42578125" customWidth="1"/>
    <col min="8" max="8" width="14.85546875" customWidth="1"/>
    <col min="9" max="9" width="11.140625" customWidth="1"/>
    <col min="10" max="10" width="19.85546875" customWidth="1"/>
    <col min="11" max="11" width="21" customWidth="1"/>
    <col min="12" max="12" width="14.42578125" customWidth="1"/>
    <col min="13" max="13" width="12.5703125" customWidth="1"/>
    <col min="14" max="14" width="17.5703125" style="50" customWidth="1"/>
    <col min="17" max="17" width="45.7109375" customWidth="1"/>
  </cols>
  <sheetData>
    <row r="1" spans="1:17" ht="45.75" customHeight="1" thickTop="1" thickBot="1" x14ac:dyDescent="0.3">
      <c r="A1" s="488" t="s">
        <v>2347</v>
      </c>
      <c r="B1" s="2" t="s">
        <v>1788</v>
      </c>
      <c r="C1" s="489"/>
      <c r="D1" s="4"/>
      <c r="E1" s="490"/>
      <c r="F1" s="6"/>
      <c r="G1" s="377"/>
      <c r="H1" s="7"/>
      <c r="I1" s="142"/>
    </row>
    <row r="2" spans="1:17" ht="16.5" thickTop="1" thickBot="1" x14ac:dyDescent="0.3">
      <c r="A2" s="7"/>
      <c r="B2" s="2"/>
      <c r="C2" s="489"/>
      <c r="D2" s="4"/>
      <c r="E2" s="490"/>
      <c r="F2" s="6"/>
      <c r="G2" s="377"/>
      <c r="H2" s="7"/>
    </row>
    <row r="3" spans="1:17" ht="45.75" customHeight="1" thickBot="1" x14ac:dyDescent="0.3">
      <c r="A3" s="913" t="s">
        <v>2348</v>
      </c>
      <c r="B3" s="914"/>
      <c r="C3" s="169"/>
      <c r="D3" s="9"/>
      <c r="E3" s="169"/>
      <c r="F3" s="10"/>
      <c r="G3" s="377"/>
      <c r="H3" s="7"/>
    </row>
    <row r="4" spans="1:17" ht="15" customHeight="1" thickBot="1" x14ac:dyDescent="0.3">
      <c r="A4" s="11"/>
      <c r="B4" s="12"/>
      <c r="C4" s="169"/>
      <c r="D4" s="9"/>
      <c r="E4" s="171"/>
      <c r="F4" s="14"/>
      <c r="G4" s="377"/>
      <c r="H4" s="7"/>
    </row>
    <row r="5" spans="1:17" ht="45.75" customHeight="1" thickBot="1" x14ac:dyDescent="0.3">
      <c r="A5" s="491" t="s">
        <v>2</v>
      </c>
      <c r="B5" s="492" t="s">
        <v>3</v>
      </c>
      <c r="C5" s="493" t="s">
        <v>4</v>
      </c>
      <c r="D5" s="492" t="s">
        <v>5</v>
      </c>
      <c r="E5" s="494" t="s">
        <v>4</v>
      </c>
      <c r="F5" s="495" t="s">
        <v>6</v>
      </c>
      <c r="G5" s="377"/>
      <c r="H5" s="7"/>
    </row>
    <row r="6" spans="1:17" ht="15" customHeight="1" thickTop="1" x14ac:dyDescent="0.25">
      <c r="A6" s="20" t="s">
        <v>7</v>
      </c>
      <c r="B6" s="21">
        <v>77</v>
      </c>
      <c r="C6" s="22">
        <f>B6/B$15</f>
        <v>0.46385542168674698</v>
      </c>
      <c r="D6" s="21">
        <v>1069</v>
      </c>
      <c r="E6" s="27">
        <f>D6/D$15</f>
        <v>0.42777110844337735</v>
      </c>
      <c r="F6" s="24"/>
      <c r="G6" s="377"/>
    </row>
    <row r="7" spans="1:17" x14ac:dyDescent="0.25">
      <c r="A7" s="25" t="s">
        <v>8</v>
      </c>
      <c r="B7" s="26">
        <v>32</v>
      </c>
      <c r="C7" s="27">
        <f>B7/B$15</f>
        <v>0.19277108433734941</v>
      </c>
      <c r="D7" s="28">
        <v>469</v>
      </c>
      <c r="E7" s="27">
        <f>D7/D$15</f>
        <v>0.1876750700280112</v>
      </c>
      <c r="F7" s="29"/>
      <c r="G7" s="377"/>
    </row>
    <row r="8" spans="1:17" x14ac:dyDescent="0.25">
      <c r="A8" s="25" t="s">
        <v>9</v>
      </c>
      <c r="B8" s="30">
        <v>21</v>
      </c>
      <c r="C8" s="27">
        <f>B8/B$15</f>
        <v>0.12650602409638553</v>
      </c>
      <c r="D8" s="32">
        <v>295</v>
      </c>
      <c r="E8" s="27">
        <f>D8/D$15</f>
        <v>0.11804721888755502</v>
      </c>
      <c r="F8" s="29"/>
      <c r="G8" s="377"/>
    </row>
    <row r="9" spans="1:17" x14ac:dyDescent="0.25">
      <c r="A9" s="496" t="s">
        <v>10</v>
      </c>
      <c r="B9" s="497">
        <f>SUM(B6:B8)</f>
        <v>130</v>
      </c>
      <c r="C9" s="498">
        <f t="shared" ref="C9:F9" si="0">SUM(C6:C8)</f>
        <v>0.7831325301204819</v>
      </c>
      <c r="D9" s="497">
        <f t="shared" si="0"/>
        <v>1833</v>
      </c>
      <c r="E9" s="498">
        <f t="shared" si="0"/>
        <v>0.73349339735894348</v>
      </c>
      <c r="F9" s="499">
        <f t="shared" si="0"/>
        <v>0</v>
      </c>
      <c r="G9" s="377"/>
      <c r="Q9" s="500"/>
    </row>
    <row r="10" spans="1:17" x14ac:dyDescent="0.25">
      <c r="A10" s="26"/>
      <c r="B10" s="30"/>
      <c r="C10" s="39"/>
      <c r="D10" s="30"/>
      <c r="E10" s="40"/>
      <c r="F10" s="41"/>
      <c r="G10" s="377"/>
      <c r="H10" s="202"/>
      <c r="I10" s="89"/>
      <c r="Q10" s="501"/>
    </row>
    <row r="11" spans="1:17" ht="18" customHeight="1" x14ac:dyDescent="0.25">
      <c r="A11" s="26" t="s">
        <v>11</v>
      </c>
      <c r="B11" s="30">
        <v>30</v>
      </c>
      <c r="C11" s="27">
        <f>B11/B$15</f>
        <v>0.18072289156626506</v>
      </c>
      <c r="D11" s="32">
        <v>451</v>
      </c>
      <c r="E11" s="27">
        <f>D11/D$15</f>
        <v>0.18047218887555022</v>
      </c>
      <c r="F11" s="389">
        <v>3784283.46</v>
      </c>
      <c r="G11" s="377"/>
      <c r="H11" s="202"/>
      <c r="I11" s="89"/>
      <c r="Q11" s="500"/>
    </row>
    <row r="12" spans="1:17" x14ac:dyDescent="0.25">
      <c r="A12" s="26" t="s">
        <v>12</v>
      </c>
      <c r="B12" s="30">
        <v>6</v>
      </c>
      <c r="C12" s="27">
        <f>B12/B$15</f>
        <v>3.614457831325301E-2</v>
      </c>
      <c r="D12" s="32">
        <v>215</v>
      </c>
      <c r="E12" s="27">
        <f>D12/D$15</f>
        <v>8.6034413765506204E-2</v>
      </c>
      <c r="F12" s="389">
        <v>10920413.050000001</v>
      </c>
      <c r="G12" s="377"/>
      <c r="H12" s="7"/>
      <c r="I12" s="89"/>
      <c r="Q12" s="501"/>
    </row>
    <row r="13" spans="1:17" x14ac:dyDescent="0.25">
      <c r="A13" s="496" t="s">
        <v>13</v>
      </c>
      <c r="B13" s="497">
        <f>SUM(B11:B12)</f>
        <v>36</v>
      </c>
      <c r="C13" s="498">
        <f t="shared" ref="C13:F13" si="1">SUM(C11:C12)</f>
        <v>0.21686746987951808</v>
      </c>
      <c r="D13" s="497">
        <f t="shared" si="1"/>
        <v>666</v>
      </c>
      <c r="E13" s="498">
        <f t="shared" si="1"/>
        <v>0.26650660264105641</v>
      </c>
      <c r="F13" s="499">
        <f t="shared" si="1"/>
        <v>14704696.510000002</v>
      </c>
      <c r="G13" s="377"/>
      <c r="H13" s="7"/>
      <c r="Q13" s="500"/>
    </row>
    <row r="14" spans="1:17" x14ac:dyDescent="0.25">
      <c r="A14" s="44"/>
      <c r="B14" s="30"/>
      <c r="C14" s="45"/>
      <c r="D14" s="30"/>
      <c r="E14" s="46"/>
      <c r="F14" s="47"/>
      <c r="G14" s="377"/>
      <c r="H14" s="7"/>
      <c r="Q14" s="502"/>
    </row>
    <row r="15" spans="1:17" ht="15" customHeight="1" x14ac:dyDescent="0.25">
      <c r="A15" s="503" t="s">
        <v>2349</v>
      </c>
      <c r="B15" s="497">
        <f>SUM(B9,B13)</f>
        <v>166</v>
      </c>
      <c r="C15" s="498">
        <f>SUM(C9,C13)</f>
        <v>1</v>
      </c>
      <c r="D15" s="497">
        <f>SUM(D9,D13)</f>
        <v>2499</v>
      </c>
      <c r="E15" s="498">
        <f>SUM(E9,E13)</f>
        <v>0.99999999999999989</v>
      </c>
      <c r="F15" s="499">
        <f>SUM(F9,F13)</f>
        <v>14704696.510000002</v>
      </c>
      <c r="G15" s="96"/>
      <c r="I15" s="89"/>
      <c r="Q15" s="500"/>
    </row>
    <row r="16" spans="1:17" x14ac:dyDescent="0.25">
      <c r="A16" s="148"/>
      <c r="B16" s="329"/>
      <c r="C16" s="130"/>
      <c r="D16" s="330"/>
      <c r="E16" s="132"/>
      <c r="F16" s="133"/>
      <c r="G16" s="96"/>
      <c r="Q16" s="504"/>
    </row>
    <row r="17" spans="1:17" ht="15.75" thickBot="1" x14ac:dyDescent="0.3">
      <c r="A17" s="148"/>
      <c r="B17" s="329"/>
      <c r="C17" s="130"/>
      <c r="D17" s="330"/>
      <c r="E17" s="132"/>
      <c r="F17" s="133"/>
      <c r="G17" s="96"/>
      <c r="Q17" s="504"/>
    </row>
    <row r="18" spans="1:17" ht="45.75" customHeight="1" thickBot="1" x14ac:dyDescent="0.3">
      <c r="A18" s="505" t="s">
        <v>2350</v>
      </c>
      <c r="B18" s="49"/>
      <c r="C18" s="171"/>
      <c r="D18" s="9"/>
      <c r="E18" s="169"/>
      <c r="F18" s="10"/>
      <c r="I18" s="89"/>
      <c r="Q18" s="504"/>
    </row>
    <row r="19" spans="1:17" ht="16.5" thickTop="1" thickBot="1" x14ac:dyDescent="0.3">
      <c r="A19" s="11"/>
      <c r="B19" s="12"/>
      <c r="C19" s="169"/>
      <c r="D19" s="9"/>
      <c r="E19" s="169"/>
      <c r="F19" s="10"/>
      <c r="I19" s="89"/>
      <c r="Q19" s="504"/>
    </row>
    <row r="20" spans="1:17" ht="45.75" customHeight="1" thickTop="1" thickBot="1" x14ac:dyDescent="0.3">
      <c r="A20" s="506" t="s">
        <v>16</v>
      </c>
      <c r="B20" s="12"/>
      <c r="C20" s="169"/>
      <c r="D20" s="9"/>
      <c r="E20" s="169"/>
      <c r="F20" s="10"/>
      <c r="H20" s="507" t="s">
        <v>17</v>
      </c>
      <c r="I20" s="89"/>
      <c r="Q20" s="504"/>
    </row>
    <row r="21" spans="1:17" ht="16.5" thickTop="1" thickBot="1" x14ac:dyDescent="0.3">
      <c r="F21" s="10"/>
      <c r="I21" s="89"/>
      <c r="Q21" s="504"/>
    </row>
    <row r="22" spans="1:17" ht="45.75" customHeight="1" thickTop="1" thickBot="1" x14ac:dyDescent="0.3">
      <c r="A22" s="491" t="s">
        <v>2</v>
      </c>
      <c r="B22" s="492" t="s">
        <v>3</v>
      </c>
      <c r="C22" s="493" t="s">
        <v>4</v>
      </c>
      <c r="D22" s="492" t="s">
        <v>5</v>
      </c>
      <c r="E22" s="494" t="s">
        <v>4</v>
      </c>
      <c r="F22" s="495" t="s">
        <v>6</v>
      </c>
      <c r="H22" s="508" t="s">
        <v>18</v>
      </c>
      <c r="I22" s="509" t="s">
        <v>19</v>
      </c>
      <c r="J22" s="510" t="s">
        <v>20</v>
      </c>
      <c r="K22" s="510" t="s">
        <v>21</v>
      </c>
      <c r="L22" s="510" t="s">
        <v>22</v>
      </c>
      <c r="M22" s="510" t="s">
        <v>23</v>
      </c>
      <c r="N22" s="511" t="s">
        <v>6</v>
      </c>
      <c r="O22" s="510" t="s">
        <v>24</v>
      </c>
      <c r="P22" s="512" t="s">
        <v>25</v>
      </c>
      <c r="Q22" s="504"/>
    </row>
    <row r="23" spans="1:17" ht="15" customHeight="1" thickTop="1" x14ac:dyDescent="0.25">
      <c r="A23" s="20" t="s">
        <v>7</v>
      </c>
      <c r="B23" s="21">
        <v>11</v>
      </c>
      <c r="C23" s="22">
        <f>B23/B$32</f>
        <v>0.5</v>
      </c>
      <c r="D23" s="23">
        <f>SUM(H23:H33)</f>
        <v>92</v>
      </c>
      <c r="E23" s="27">
        <f>D23/D$32</f>
        <v>0.69696969696969702</v>
      </c>
      <c r="F23" s="24"/>
      <c r="H23" s="64">
        <v>21</v>
      </c>
      <c r="I23" s="65">
        <v>400</v>
      </c>
      <c r="J23" s="65" t="s">
        <v>2154</v>
      </c>
      <c r="K23" s="66" t="s">
        <v>2351</v>
      </c>
      <c r="L23" s="67" t="s">
        <v>2352</v>
      </c>
      <c r="M23" s="67" t="s">
        <v>7</v>
      </c>
      <c r="N23" s="182">
        <v>0</v>
      </c>
      <c r="O23" s="69">
        <v>1651</v>
      </c>
      <c r="P23" s="70">
        <v>47484</v>
      </c>
      <c r="Q23" s="504"/>
    </row>
    <row r="24" spans="1:17" x14ac:dyDescent="0.25">
      <c r="A24" s="25" t="s">
        <v>8</v>
      </c>
      <c r="B24" s="26">
        <v>8</v>
      </c>
      <c r="C24" s="27">
        <f>B24/B$32</f>
        <v>0.36363636363636365</v>
      </c>
      <c r="D24" s="28">
        <f>SUM(H34:H41)</f>
        <v>26</v>
      </c>
      <c r="E24" s="27">
        <f>D24/D$32</f>
        <v>0.19696969696969696</v>
      </c>
      <c r="F24" s="29"/>
      <c r="H24" s="64">
        <v>2</v>
      </c>
      <c r="I24" s="65" t="s">
        <v>1642</v>
      </c>
      <c r="J24" s="65" t="s">
        <v>1642</v>
      </c>
      <c r="K24" s="66" t="s">
        <v>2351</v>
      </c>
      <c r="L24" s="67" t="s">
        <v>1642</v>
      </c>
      <c r="M24" s="67" t="s">
        <v>7</v>
      </c>
      <c r="N24" s="182">
        <v>0</v>
      </c>
      <c r="O24" s="69">
        <v>1651</v>
      </c>
      <c r="P24" s="70">
        <v>47484</v>
      </c>
      <c r="Q24" s="504"/>
    </row>
    <row r="25" spans="1:17" x14ac:dyDescent="0.25">
      <c r="A25" s="25" t="s">
        <v>9</v>
      </c>
      <c r="B25" s="30">
        <v>3</v>
      </c>
      <c r="C25" s="27">
        <f>B25/B$32</f>
        <v>0.13636363636363635</v>
      </c>
      <c r="D25" s="32">
        <f>SUM(H42:H44)</f>
        <v>14</v>
      </c>
      <c r="E25" s="27">
        <f>D25/D$32</f>
        <v>0.10606060606060606</v>
      </c>
      <c r="F25" s="29"/>
      <c r="H25" s="64">
        <v>2</v>
      </c>
      <c r="I25" s="65" t="s">
        <v>1642</v>
      </c>
      <c r="J25" s="65" t="s">
        <v>1642</v>
      </c>
      <c r="K25" s="66" t="s">
        <v>2351</v>
      </c>
      <c r="L25" s="67" t="s">
        <v>1642</v>
      </c>
      <c r="M25" s="67" t="s">
        <v>7</v>
      </c>
      <c r="N25" s="182">
        <v>0</v>
      </c>
      <c r="O25" s="69">
        <v>1651</v>
      </c>
      <c r="P25" s="70">
        <v>47484</v>
      </c>
      <c r="Q25" s="504"/>
    </row>
    <row r="26" spans="1:17" x14ac:dyDescent="0.25">
      <c r="A26" s="496" t="s">
        <v>10</v>
      </c>
      <c r="B26" s="497">
        <f>SUM(B23:B25)</f>
        <v>22</v>
      </c>
      <c r="C26" s="513">
        <f>SUM(C23:C25)</f>
        <v>1</v>
      </c>
      <c r="D26" s="514">
        <f>SUM(D23:D25)</f>
        <v>132</v>
      </c>
      <c r="E26" s="498">
        <f>SUM(E23:E25)</f>
        <v>1</v>
      </c>
      <c r="F26" s="499">
        <v>0</v>
      </c>
      <c r="G26" s="126"/>
      <c r="H26" s="64">
        <v>2</v>
      </c>
      <c r="I26" s="65" t="s">
        <v>1642</v>
      </c>
      <c r="J26" s="65" t="s">
        <v>1642</v>
      </c>
      <c r="K26" s="66" t="s">
        <v>2351</v>
      </c>
      <c r="L26" s="67" t="s">
        <v>1642</v>
      </c>
      <c r="M26" s="67" t="s">
        <v>7</v>
      </c>
      <c r="N26" s="182">
        <v>0</v>
      </c>
      <c r="O26" s="69">
        <v>1651</v>
      </c>
      <c r="P26" s="70">
        <v>47484</v>
      </c>
      <c r="Q26" s="504"/>
    </row>
    <row r="27" spans="1:17" x14ac:dyDescent="0.25">
      <c r="A27" s="26"/>
      <c r="B27" s="30"/>
      <c r="C27" s="39"/>
      <c r="D27" s="30"/>
      <c r="E27" s="40"/>
      <c r="F27" s="41"/>
      <c r="H27" s="64">
        <v>2</v>
      </c>
      <c r="I27" s="65" t="s">
        <v>1642</v>
      </c>
      <c r="J27" s="65" t="s">
        <v>1642</v>
      </c>
      <c r="K27" s="66" t="s">
        <v>2351</v>
      </c>
      <c r="L27" s="67" t="s">
        <v>1642</v>
      </c>
      <c r="M27" s="67" t="s">
        <v>7</v>
      </c>
      <c r="N27" s="182">
        <v>0</v>
      </c>
      <c r="O27" s="69">
        <v>1651</v>
      </c>
      <c r="P27" s="70">
        <v>47484</v>
      </c>
      <c r="Q27" s="504"/>
    </row>
    <row r="28" spans="1:17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389"/>
      <c r="H28" s="64">
        <v>4</v>
      </c>
      <c r="I28" s="65" t="s">
        <v>1642</v>
      </c>
      <c r="J28" s="65" t="s">
        <v>1642</v>
      </c>
      <c r="K28" s="66" t="s">
        <v>2351</v>
      </c>
      <c r="L28" s="67" t="s">
        <v>1642</v>
      </c>
      <c r="M28" s="67" t="s">
        <v>7</v>
      </c>
      <c r="N28" s="182">
        <v>0</v>
      </c>
      <c r="O28" s="69">
        <v>1651</v>
      </c>
      <c r="P28" s="70">
        <v>47484</v>
      </c>
      <c r="Q28" s="504"/>
    </row>
    <row r="29" spans="1:17" x14ac:dyDescent="0.25">
      <c r="A29" s="26" t="s">
        <v>12</v>
      </c>
      <c r="B29" s="30">
        <v>0</v>
      </c>
      <c r="C29" s="31">
        <v>0</v>
      </c>
      <c r="D29" s="32">
        <v>0</v>
      </c>
      <c r="E29" s="31">
        <v>0</v>
      </c>
      <c r="F29" s="389"/>
      <c r="H29" s="64">
        <v>6</v>
      </c>
      <c r="I29" s="65">
        <v>1130</v>
      </c>
      <c r="J29" s="65" t="s">
        <v>2353</v>
      </c>
      <c r="K29" s="66" t="s">
        <v>2351</v>
      </c>
      <c r="L29" s="67" t="s">
        <v>2354</v>
      </c>
      <c r="M29" s="67" t="s">
        <v>7</v>
      </c>
      <c r="N29" s="182">
        <v>0</v>
      </c>
      <c r="O29" s="69">
        <v>2322</v>
      </c>
      <c r="P29" s="70">
        <v>43955</v>
      </c>
      <c r="Q29" s="504"/>
    </row>
    <row r="30" spans="1:17" x14ac:dyDescent="0.25">
      <c r="A30" s="496" t="s">
        <v>13</v>
      </c>
      <c r="B30" s="497">
        <v>0</v>
      </c>
      <c r="C30" s="513">
        <v>0</v>
      </c>
      <c r="D30" s="514">
        <v>0</v>
      </c>
      <c r="E30" s="498">
        <v>0</v>
      </c>
      <c r="F30" s="515">
        <v>0</v>
      </c>
      <c r="H30" s="64">
        <v>6</v>
      </c>
      <c r="I30" s="65">
        <v>1120</v>
      </c>
      <c r="J30" s="65" t="s">
        <v>2353</v>
      </c>
      <c r="K30" s="66" t="s">
        <v>2351</v>
      </c>
      <c r="L30" s="67" t="s">
        <v>2354</v>
      </c>
      <c r="M30" s="67" t="s">
        <v>7</v>
      </c>
      <c r="N30" s="182">
        <v>0</v>
      </c>
      <c r="O30" s="69">
        <v>2322</v>
      </c>
      <c r="P30" s="70">
        <v>43955</v>
      </c>
      <c r="Q30" s="504"/>
    </row>
    <row r="31" spans="1:17" x14ac:dyDescent="0.25">
      <c r="A31" s="44"/>
      <c r="B31" s="30"/>
      <c r="C31" s="45"/>
      <c r="D31" s="30"/>
      <c r="E31" s="46"/>
      <c r="F31" s="47"/>
      <c r="G31" s="126"/>
      <c r="H31" s="64">
        <v>11</v>
      </c>
      <c r="I31" s="65">
        <v>3110</v>
      </c>
      <c r="J31" s="65" t="s">
        <v>2355</v>
      </c>
      <c r="K31" s="66" t="s">
        <v>2351</v>
      </c>
      <c r="L31" s="67" t="s">
        <v>2356</v>
      </c>
      <c r="M31" s="67" t="s">
        <v>7</v>
      </c>
      <c r="N31" s="182">
        <v>0</v>
      </c>
      <c r="O31" s="69">
        <v>2707</v>
      </c>
      <c r="P31" s="70">
        <v>45323</v>
      </c>
      <c r="Q31" s="504"/>
    </row>
    <row r="32" spans="1:17" x14ac:dyDescent="0.25">
      <c r="A32" s="503" t="s">
        <v>2346</v>
      </c>
      <c r="B32" s="497">
        <f>SUM(B26,B30)</f>
        <v>22</v>
      </c>
      <c r="C32" s="498">
        <f t="shared" ref="C32:E32" si="2">SUM(C26,C30)</f>
        <v>1</v>
      </c>
      <c r="D32" s="497">
        <f t="shared" si="2"/>
        <v>132</v>
      </c>
      <c r="E32" s="498">
        <f t="shared" si="2"/>
        <v>1</v>
      </c>
      <c r="F32" s="499">
        <v>0</v>
      </c>
      <c r="H32" s="95">
        <v>6</v>
      </c>
      <c r="I32" s="65">
        <v>35</v>
      </c>
      <c r="J32" s="65" t="s">
        <v>2357</v>
      </c>
      <c r="K32" s="66" t="s">
        <v>2358</v>
      </c>
      <c r="L32" s="67" t="s">
        <v>2359</v>
      </c>
      <c r="M32" s="67" t="s">
        <v>7</v>
      </c>
      <c r="N32" s="182">
        <v>0</v>
      </c>
      <c r="O32" s="67">
        <v>2871</v>
      </c>
      <c r="P32" s="70">
        <v>45689</v>
      </c>
      <c r="Q32" s="504"/>
    </row>
    <row r="33" spans="1:17" x14ac:dyDescent="0.25">
      <c r="B33" s="216"/>
      <c r="C33" s="516"/>
      <c r="E33" s="517"/>
      <c r="F33" s="108"/>
      <c r="H33" s="64">
        <v>30</v>
      </c>
      <c r="I33" s="65">
        <v>370</v>
      </c>
      <c r="J33" s="65" t="s">
        <v>2360</v>
      </c>
      <c r="K33" s="66" t="s">
        <v>2351</v>
      </c>
      <c r="L33" s="67" t="s">
        <v>2361</v>
      </c>
      <c r="M33" s="67" t="s">
        <v>7</v>
      </c>
      <c r="N33" s="182">
        <v>0</v>
      </c>
      <c r="O33" s="69">
        <v>3145</v>
      </c>
      <c r="P33" s="70">
        <v>46357</v>
      </c>
      <c r="Q33" s="504"/>
    </row>
    <row r="34" spans="1:17" x14ac:dyDescent="0.25">
      <c r="B34" s="216"/>
      <c r="C34" s="516"/>
      <c r="E34" s="517"/>
      <c r="F34" s="108"/>
      <c r="H34" s="64">
        <v>2</v>
      </c>
      <c r="I34" s="65" t="s">
        <v>1642</v>
      </c>
      <c r="J34" s="65" t="s">
        <v>1642</v>
      </c>
      <c r="K34" s="66" t="s">
        <v>2351</v>
      </c>
      <c r="L34" s="67" t="s">
        <v>1642</v>
      </c>
      <c r="M34" s="67" t="s">
        <v>8</v>
      </c>
      <c r="N34" s="182">
        <v>0</v>
      </c>
      <c r="O34" s="69">
        <v>1651</v>
      </c>
      <c r="P34" s="70">
        <v>47484</v>
      </c>
    </row>
    <row r="35" spans="1:17" x14ac:dyDescent="0.25">
      <c r="B35" s="216"/>
      <c r="C35" s="516"/>
      <c r="E35" s="517"/>
      <c r="F35" s="108"/>
      <c r="H35" s="64">
        <v>4</v>
      </c>
      <c r="I35" s="65" t="s">
        <v>1642</v>
      </c>
      <c r="J35" s="65" t="s">
        <v>1642</v>
      </c>
      <c r="K35" s="66" t="s">
        <v>2351</v>
      </c>
      <c r="L35" s="67" t="s">
        <v>1642</v>
      </c>
      <c r="M35" s="67" t="s">
        <v>8</v>
      </c>
      <c r="N35" s="182">
        <v>0</v>
      </c>
      <c r="O35" s="69">
        <v>1651</v>
      </c>
      <c r="P35" s="70">
        <v>47484</v>
      </c>
    </row>
    <row r="36" spans="1:17" x14ac:dyDescent="0.25">
      <c r="B36" s="216"/>
      <c r="C36" s="516"/>
      <c r="E36" s="517"/>
      <c r="F36" s="108"/>
      <c r="H36" s="64">
        <v>6</v>
      </c>
      <c r="I36" s="65">
        <v>66</v>
      </c>
      <c r="J36" s="65" t="s">
        <v>2362</v>
      </c>
      <c r="K36" s="66" t="s">
        <v>2351</v>
      </c>
      <c r="L36" s="67" t="s">
        <v>2363</v>
      </c>
      <c r="M36" s="67" t="s">
        <v>8</v>
      </c>
      <c r="N36" s="182">
        <v>0</v>
      </c>
      <c r="O36" s="69">
        <v>1651</v>
      </c>
      <c r="P36" s="70">
        <v>47484</v>
      </c>
    </row>
    <row r="37" spans="1:17" x14ac:dyDescent="0.25">
      <c r="B37" s="216"/>
      <c r="C37" s="516"/>
      <c r="E37" s="517"/>
      <c r="F37" s="108"/>
      <c r="H37" s="64">
        <v>4</v>
      </c>
      <c r="I37" s="65" t="s">
        <v>1642</v>
      </c>
      <c r="J37" s="65" t="s">
        <v>1642</v>
      </c>
      <c r="K37" s="66" t="s">
        <v>2351</v>
      </c>
      <c r="L37" s="67" t="s">
        <v>1642</v>
      </c>
      <c r="M37" s="67" t="s">
        <v>8</v>
      </c>
      <c r="N37" s="182">
        <v>0</v>
      </c>
      <c r="O37" s="69">
        <v>1651</v>
      </c>
      <c r="P37" s="70">
        <v>47484</v>
      </c>
    </row>
    <row r="38" spans="1:17" x14ac:dyDescent="0.25">
      <c r="C38" s="516"/>
      <c r="D38" s="104"/>
      <c r="E38" s="518"/>
      <c r="F38" s="519"/>
      <c r="G38" s="126"/>
      <c r="H38" s="64">
        <v>2</v>
      </c>
      <c r="I38" s="65" t="s">
        <v>1642</v>
      </c>
      <c r="J38" s="65" t="s">
        <v>1642</v>
      </c>
      <c r="K38" s="66" t="s">
        <v>2351</v>
      </c>
      <c r="L38" s="67" t="s">
        <v>1642</v>
      </c>
      <c r="M38" s="67" t="s">
        <v>8</v>
      </c>
      <c r="N38" s="182">
        <v>0</v>
      </c>
      <c r="O38" s="69">
        <v>1651</v>
      </c>
      <c r="P38" s="70">
        <v>47484</v>
      </c>
    </row>
    <row r="39" spans="1:17" x14ac:dyDescent="0.25">
      <c r="C39" s="516"/>
      <c r="D39" s="104"/>
      <c r="E39" s="518"/>
      <c r="F39" s="519"/>
      <c r="G39" s="126"/>
      <c r="H39" s="64">
        <v>2</v>
      </c>
      <c r="I39" s="65" t="s">
        <v>1642</v>
      </c>
      <c r="J39" s="65" t="s">
        <v>1642</v>
      </c>
      <c r="K39" s="66" t="s">
        <v>2351</v>
      </c>
      <c r="L39" s="67" t="s">
        <v>1642</v>
      </c>
      <c r="M39" s="67" t="s">
        <v>8</v>
      </c>
      <c r="N39" s="182">
        <v>0</v>
      </c>
      <c r="O39" s="69">
        <v>1651</v>
      </c>
      <c r="P39" s="70">
        <v>47484</v>
      </c>
    </row>
    <row r="40" spans="1:17" x14ac:dyDescent="0.25">
      <c r="C40" s="516"/>
      <c r="D40" s="104"/>
      <c r="E40" s="518"/>
      <c r="F40" s="519"/>
      <c r="G40" s="309"/>
      <c r="H40" s="64">
        <v>4</v>
      </c>
      <c r="I40" s="65" t="s">
        <v>1642</v>
      </c>
      <c r="J40" s="65" t="s">
        <v>1642</v>
      </c>
      <c r="K40" s="66" t="s">
        <v>2351</v>
      </c>
      <c r="L40" s="67" t="s">
        <v>1642</v>
      </c>
      <c r="M40" s="67" t="s">
        <v>8</v>
      </c>
      <c r="N40" s="182">
        <v>0</v>
      </c>
      <c r="O40" s="69">
        <v>1651</v>
      </c>
      <c r="P40" s="70">
        <v>47484</v>
      </c>
    </row>
    <row r="41" spans="1:17" x14ac:dyDescent="0.25">
      <c r="C41" s="516"/>
      <c r="D41" s="104"/>
      <c r="E41" s="518"/>
      <c r="F41" s="519"/>
      <c r="G41" s="309"/>
      <c r="H41" s="64">
        <v>2</v>
      </c>
      <c r="I41" s="65" t="s">
        <v>1642</v>
      </c>
      <c r="J41" s="65" t="s">
        <v>1642</v>
      </c>
      <c r="K41" s="66" t="s">
        <v>2351</v>
      </c>
      <c r="L41" s="67" t="s">
        <v>1642</v>
      </c>
      <c r="M41" s="67" t="s">
        <v>8</v>
      </c>
      <c r="N41" s="182">
        <v>0</v>
      </c>
      <c r="O41" s="69">
        <v>1651</v>
      </c>
      <c r="P41" s="70">
        <v>47484</v>
      </c>
    </row>
    <row r="42" spans="1:17" x14ac:dyDescent="0.25">
      <c r="C42" s="516"/>
      <c r="D42" s="104"/>
      <c r="E42" s="518"/>
      <c r="F42" s="519"/>
      <c r="G42" s="309"/>
      <c r="H42" s="64">
        <v>4</v>
      </c>
      <c r="I42" s="65" t="s">
        <v>1642</v>
      </c>
      <c r="J42" s="65" t="s">
        <v>1642</v>
      </c>
      <c r="K42" s="66" t="s">
        <v>2351</v>
      </c>
      <c r="L42" s="67" t="s">
        <v>1642</v>
      </c>
      <c r="M42" s="67" t="s">
        <v>9</v>
      </c>
      <c r="N42" s="182">
        <v>0</v>
      </c>
      <c r="O42" s="69">
        <v>1651</v>
      </c>
      <c r="P42" s="70">
        <v>47484</v>
      </c>
    </row>
    <row r="43" spans="1:17" x14ac:dyDescent="0.25">
      <c r="C43" s="516"/>
      <c r="D43" s="354"/>
      <c r="E43" s="518"/>
      <c r="F43" s="519"/>
      <c r="G43" s="520"/>
      <c r="H43" s="64">
        <v>4</v>
      </c>
      <c r="I43" s="65" t="s">
        <v>1642</v>
      </c>
      <c r="J43" s="65" t="s">
        <v>1642</v>
      </c>
      <c r="K43" s="66" t="s">
        <v>2351</v>
      </c>
      <c r="L43" s="67" t="s">
        <v>1642</v>
      </c>
      <c r="M43" s="67" t="s">
        <v>9</v>
      </c>
      <c r="N43" s="182">
        <v>0</v>
      </c>
      <c r="O43" s="69">
        <v>1651</v>
      </c>
      <c r="P43" s="70">
        <v>47484</v>
      </c>
    </row>
    <row r="44" spans="1:17" x14ac:dyDescent="0.25">
      <c r="C44" s="516"/>
      <c r="D44" s="104"/>
      <c r="E44" s="518"/>
      <c r="F44" s="519"/>
      <c r="G44" s="126"/>
      <c r="H44" s="64">
        <v>6</v>
      </c>
      <c r="I44" s="65">
        <v>25</v>
      </c>
      <c r="J44" s="65" t="s">
        <v>2364</v>
      </c>
      <c r="K44" s="66" t="s">
        <v>2351</v>
      </c>
      <c r="L44" s="67" t="s">
        <v>2365</v>
      </c>
      <c r="M44" s="67" t="s">
        <v>9</v>
      </c>
      <c r="N44" s="182">
        <v>0</v>
      </c>
      <c r="O44" s="69">
        <v>1651</v>
      </c>
      <c r="P44" s="70">
        <v>47484</v>
      </c>
    </row>
    <row r="45" spans="1:17" ht="15.75" thickBot="1" x14ac:dyDescent="0.3">
      <c r="C45" s="516"/>
      <c r="D45" s="104"/>
      <c r="E45" s="518"/>
      <c r="F45" s="519"/>
      <c r="G45" s="126"/>
      <c r="H45" s="127"/>
      <c r="I45" s="89"/>
    </row>
    <row r="46" spans="1:17" ht="45.75" customHeight="1" thickBot="1" x14ac:dyDescent="0.3">
      <c r="A46" s="521" t="s">
        <v>2366</v>
      </c>
      <c r="B46" s="49"/>
      <c r="C46" s="171"/>
      <c r="D46" s="9"/>
      <c r="E46" s="169"/>
      <c r="F46" s="10"/>
      <c r="I46" s="89"/>
    </row>
    <row r="47" spans="1:17" ht="16.5" thickTop="1" thickBot="1" x14ac:dyDescent="0.3">
      <c r="A47" s="11"/>
      <c r="B47" s="12"/>
      <c r="C47" s="169"/>
      <c r="D47" s="9"/>
      <c r="E47" s="169"/>
      <c r="F47" s="10"/>
      <c r="I47" s="89"/>
    </row>
    <row r="48" spans="1:17" ht="45.75" customHeight="1" thickTop="1" thickBot="1" x14ac:dyDescent="0.3">
      <c r="A48" s="506" t="s">
        <v>16</v>
      </c>
      <c r="B48" s="12"/>
      <c r="C48" s="169"/>
      <c r="D48" s="9"/>
      <c r="E48" s="169"/>
      <c r="F48" s="10"/>
      <c r="H48" s="507" t="s">
        <v>17</v>
      </c>
      <c r="I48" s="89"/>
    </row>
    <row r="49" spans="1:16" ht="15" customHeight="1" thickTop="1" thickBot="1" x14ac:dyDescent="0.3">
      <c r="F49" s="10"/>
      <c r="I49" s="89"/>
    </row>
    <row r="50" spans="1:16" ht="45.75" customHeight="1" thickTop="1" thickBot="1" x14ac:dyDescent="0.3">
      <c r="A50" s="491" t="s">
        <v>2</v>
      </c>
      <c r="B50" s="492" t="s">
        <v>3</v>
      </c>
      <c r="C50" s="493" t="s">
        <v>4</v>
      </c>
      <c r="D50" s="492" t="s">
        <v>5</v>
      </c>
      <c r="E50" s="494" t="s">
        <v>4</v>
      </c>
      <c r="F50" s="495" t="s">
        <v>6</v>
      </c>
      <c r="H50" s="508" t="s">
        <v>18</v>
      </c>
      <c r="I50" s="509" t="s">
        <v>19</v>
      </c>
      <c r="J50" s="510" t="s">
        <v>20</v>
      </c>
      <c r="K50" s="510" t="s">
        <v>21</v>
      </c>
      <c r="L50" s="510" t="s">
        <v>22</v>
      </c>
      <c r="M50" s="510" t="s">
        <v>23</v>
      </c>
      <c r="N50" s="511" t="s">
        <v>6</v>
      </c>
      <c r="O50" s="510" t="s">
        <v>24</v>
      </c>
      <c r="P50" s="512" t="s">
        <v>25</v>
      </c>
    </row>
    <row r="51" spans="1:16" ht="15.75" thickTop="1" x14ac:dyDescent="0.25">
      <c r="A51" s="20" t="s">
        <v>7</v>
      </c>
      <c r="B51" s="21">
        <v>0</v>
      </c>
      <c r="C51" s="22">
        <v>0</v>
      </c>
      <c r="D51" s="23">
        <v>0</v>
      </c>
      <c r="E51" s="22">
        <v>0</v>
      </c>
      <c r="F51" s="24"/>
      <c r="H51" s="64">
        <v>50</v>
      </c>
      <c r="I51" s="65">
        <v>170</v>
      </c>
      <c r="J51" s="65" t="s">
        <v>2367</v>
      </c>
      <c r="K51" s="66" t="s">
        <v>2368</v>
      </c>
      <c r="L51" s="67" t="s">
        <v>2369</v>
      </c>
      <c r="M51" s="67" t="s">
        <v>8</v>
      </c>
      <c r="N51" s="182">
        <v>0</v>
      </c>
      <c r="O51" s="69">
        <v>1278</v>
      </c>
      <c r="P51" s="70">
        <v>46023</v>
      </c>
    </row>
    <row r="52" spans="1:16" x14ac:dyDescent="0.25">
      <c r="A52" s="25" t="s">
        <v>8</v>
      </c>
      <c r="B52" s="26">
        <v>8</v>
      </c>
      <c r="C52" s="27">
        <f>B52/B$60</f>
        <v>0.8</v>
      </c>
      <c r="D52" s="28">
        <f>SUM(H51:H58)</f>
        <v>171</v>
      </c>
      <c r="E52" s="27">
        <f>D52/D$60</f>
        <v>0.88144329896907214</v>
      </c>
      <c r="F52" s="29"/>
      <c r="H52" s="64">
        <v>40</v>
      </c>
      <c r="I52" s="65">
        <v>140</v>
      </c>
      <c r="J52" s="65" t="s">
        <v>2367</v>
      </c>
      <c r="K52" s="66" t="s">
        <v>2368</v>
      </c>
      <c r="L52" s="67" t="s">
        <v>2369</v>
      </c>
      <c r="M52" s="67" t="s">
        <v>8</v>
      </c>
      <c r="N52" s="182">
        <v>0</v>
      </c>
      <c r="O52" s="69">
        <v>1539</v>
      </c>
      <c r="P52" s="70">
        <v>46204</v>
      </c>
    </row>
    <row r="53" spans="1:16" x14ac:dyDescent="0.25">
      <c r="A53" s="25" t="s">
        <v>9</v>
      </c>
      <c r="B53" s="30">
        <v>1</v>
      </c>
      <c r="C53" s="27">
        <f>B53/B$60</f>
        <v>0.1</v>
      </c>
      <c r="D53" s="32">
        <v>21</v>
      </c>
      <c r="E53" s="27">
        <f>D53/D$60</f>
        <v>0.10824742268041238</v>
      </c>
      <c r="F53" s="29"/>
      <c r="H53" s="64">
        <v>31</v>
      </c>
      <c r="I53" s="65">
        <v>240</v>
      </c>
      <c r="J53" s="65" t="s">
        <v>2370</v>
      </c>
      <c r="K53" s="66" t="s">
        <v>2368</v>
      </c>
      <c r="L53" s="67" t="s">
        <v>2371</v>
      </c>
      <c r="M53" s="67" t="s">
        <v>8</v>
      </c>
      <c r="N53" s="182">
        <v>0</v>
      </c>
      <c r="O53" s="69">
        <v>1917</v>
      </c>
      <c r="P53" s="70">
        <v>42795</v>
      </c>
    </row>
    <row r="54" spans="1:16" x14ac:dyDescent="0.25">
      <c r="A54" s="496" t="s">
        <v>10</v>
      </c>
      <c r="B54" s="497">
        <f>SUM(B51:B53)</f>
        <v>9</v>
      </c>
      <c r="C54" s="498">
        <f t="shared" ref="C54:F54" si="3">SUM(C51:C53)</f>
        <v>0.9</v>
      </c>
      <c r="D54" s="497">
        <f t="shared" si="3"/>
        <v>192</v>
      </c>
      <c r="E54" s="498">
        <f t="shared" si="3"/>
        <v>0.98969072164948457</v>
      </c>
      <c r="F54" s="499">
        <f t="shared" si="3"/>
        <v>0</v>
      </c>
      <c r="G54" s="126"/>
      <c r="H54" s="64">
        <v>3</v>
      </c>
      <c r="I54" s="65" t="s">
        <v>1642</v>
      </c>
      <c r="J54" s="65" t="s">
        <v>1642</v>
      </c>
      <c r="K54" s="66" t="s">
        <v>2368</v>
      </c>
      <c r="L54" s="67" t="s">
        <v>1642</v>
      </c>
      <c r="M54" s="67" t="s">
        <v>8</v>
      </c>
      <c r="N54" s="182">
        <v>0</v>
      </c>
      <c r="O54" s="69">
        <v>1917</v>
      </c>
      <c r="P54" s="70">
        <v>42795</v>
      </c>
    </row>
    <row r="55" spans="1:16" x14ac:dyDescent="0.25">
      <c r="A55" s="26"/>
      <c r="B55" s="30"/>
      <c r="C55" s="39"/>
      <c r="D55" s="30"/>
      <c r="E55" s="40"/>
      <c r="F55" s="41"/>
      <c r="H55" s="64">
        <v>10</v>
      </c>
      <c r="I55" s="65">
        <v>461</v>
      </c>
      <c r="J55" s="65" t="s">
        <v>2372</v>
      </c>
      <c r="K55" s="66" t="s">
        <v>2373</v>
      </c>
      <c r="L55" s="67" t="s">
        <v>2374</v>
      </c>
      <c r="M55" s="67" t="s">
        <v>8</v>
      </c>
      <c r="N55" s="182">
        <v>0</v>
      </c>
      <c r="O55" s="69">
        <v>2112</v>
      </c>
      <c r="P55" s="70">
        <v>43252</v>
      </c>
    </row>
    <row r="56" spans="1:16" x14ac:dyDescent="0.25">
      <c r="A56" s="26" t="s">
        <v>11</v>
      </c>
      <c r="B56" s="30">
        <v>1</v>
      </c>
      <c r="C56" s="27">
        <f>B56/B$60</f>
        <v>0.1</v>
      </c>
      <c r="D56" s="32">
        <v>2</v>
      </c>
      <c r="E56" s="27">
        <f>D56/D$60</f>
        <v>1.0309278350515464E-2</v>
      </c>
      <c r="F56" s="389">
        <f>N60</f>
        <v>32834.851699999999</v>
      </c>
      <c r="H56" s="64">
        <v>12</v>
      </c>
      <c r="I56" s="65">
        <v>501</v>
      </c>
      <c r="J56" s="65" t="s">
        <v>2170</v>
      </c>
      <c r="K56" s="66" t="s">
        <v>2368</v>
      </c>
      <c r="L56" s="67" t="s">
        <v>2375</v>
      </c>
      <c r="M56" s="67" t="s">
        <v>8</v>
      </c>
      <c r="N56" s="182">
        <v>0</v>
      </c>
      <c r="O56" s="69">
        <v>2713</v>
      </c>
      <c r="P56" s="70">
        <v>45261</v>
      </c>
    </row>
    <row r="57" spans="1:16" x14ac:dyDescent="0.25">
      <c r="A57" s="26" t="s">
        <v>12</v>
      </c>
      <c r="B57" s="30">
        <v>0</v>
      </c>
      <c r="C57" s="27">
        <f>B57/B$60</f>
        <v>0</v>
      </c>
      <c r="D57" s="32">
        <v>0</v>
      </c>
      <c r="E57" s="27">
        <f>D57/D$60</f>
        <v>0</v>
      </c>
      <c r="F57" s="389"/>
      <c r="H57" s="64">
        <v>15</v>
      </c>
      <c r="I57" s="65">
        <v>491</v>
      </c>
      <c r="J57" s="65" t="s">
        <v>2170</v>
      </c>
      <c r="K57" s="66" t="s">
        <v>2368</v>
      </c>
      <c r="L57" s="67" t="s">
        <v>2375</v>
      </c>
      <c r="M57" s="67" t="s">
        <v>8</v>
      </c>
      <c r="N57" s="182">
        <v>0</v>
      </c>
      <c r="O57" s="69">
        <v>2713</v>
      </c>
      <c r="P57" s="70">
        <v>45261</v>
      </c>
    </row>
    <row r="58" spans="1:16" x14ac:dyDescent="0.25">
      <c r="A58" s="496" t="s">
        <v>13</v>
      </c>
      <c r="B58" s="497">
        <f>SUM(B56:B57)</f>
        <v>1</v>
      </c>
      <c r="C58" s="498">
        <f t="shared" ref="C58:F58" si="4">SUM(C56:C57)</f>
        <v>0.1</v>
      </c>
      <c r="D58" s="497">
        <f t="shared" si="4"/>
        <v>2</v>
      </c>
      <c r="E58" s="498">
        <f t="shared" si="4"/>
        <v>1.0309278350515464E-2</v>
      </c>
      <c r="F58" s="499">
        <f t="shared" si="4"/>
        <v>32834.851699999999</v>
      </c>
      <c r="H58" s="64">
        <v>10</v>
      </c>
      <c r="I58" s="65">
        <v>95</v>
      </c>
      <c r="J58" s="65" t="s">
        <v>2376</v>
      </c>
      <c r="K58" s="66" t="s">
        <v>2377</v>
      </c>
      <c r="L58" s="67" t="s">
        <v>2378</v>
      </c>
      <c r="M58" s="67" t="s">
        <v>8</v>
      </c>
      <c r="N58" s="182">
        <v>0</v>
      </c>
      <c r="O58" s="69">
        <v>2984</v>
      </c>
      <c r="P58" s="70">
        <v>45717</v>
      </c>
    </row>
    <row r="59" spans="1:16" x14ac:dyDescent="0.25">
      <c r="A59" s="44"/>
      <c r="B59" s="30"/>
      <c r="C59" s="45"/>
      <c r="D59" s="30"/>
      <c r="E59" s="46"/>
      <c r="F59" s="47"/>
      <c r="G59" s="126"/>
      <c r="H59" s="64">
        <v>21</v>
      </c>
      <c r="I59" s="65">
        <v>500</v>
      </c>
      <c r="J59" s="65" t="s">
        <v>185</v>
      </c>
      <c r="K59" s="66" t="s">
        <v>2379</v>
      </c>
      <c r="L59" s="67" t="s">
        <v>2380</v>
      </c>
      <c r="M59" s="67" t="s">
        <v>9</v>
      </c>
      <c r="N59" s="182">
        <v>0</v>
      </c>
      <c r="O59" s="69">
        <v>2111</v>
      </c>
      <c r="P59" s="70">
        <v>43040</v>
      </c>
    </row>
    <row r="60" spans="1:16" ht="15" customHeight="1" x14ac:dyDescent="0.25">
      <c r="A60" s="503" t="s">
        <v>33</v>
      </c>
      <c r="B60" s="497">
        <f>SUM(B54,B58)</f>
        <v>10</v>
      </c>
      <c r="C60" s="498">
        <f t="shared" ref="C60:F60" si="5">SUM(C54,C58)</f>
        <v>1</v>
      </c>
      <c r="D60" s="497">
        <f t="shared" si="5"/>
        <v>194</v>
      </c>
      <c r="E60" s="498">
        <f t="shared" si="5"/>
        <v>1</v>
      </c>
      <c r="F60" s="499">
        <f t="shared" si="5"/>
        <v>32834.851699999999</v>
      </c>
      <c r="H60" s="64">
        <v>2</v>
      </c>
      <c r="I60" s="65" t="s">
        <v>1642</v>
      </c>
      <c r="J60" s="65" t="s">
        <v>1642</v>
      </c>
      <c r="K60" s="66" t="s">
        <v>2368</v>
      </c>
      <c r="L60" s="67" t="s">
        <v>1642</v>
      </c>
      <c r="M60" s="67" t="s">
        <v>11</v>
      </c>
      <c r="N60" s="182">
        <v>32834.851699999999</v>
      </c>
      <c r="O60" s="69">
        <v>1917</v>
      </c>
      <c r="P60" s="70">
        <v>42795</v>
      </c>
    </row>
    <row r="61" spans="1:16" ht="15.75" thickBot="1" x14ac:dyDescent="0.3"/>
    <row r="62" spans="1:16" ht="45.75" customHeight="1" thickBot="1" x14ac:dyDescent="0.3">
      <c r="A62" s="521" t="s">
        <v>2381</v>
      </c>
      <c r="B62" s="49"/>
      <c r="C62" s="171"/>
      <c r="D62" s="9"/>
      <c r="E62" s="169"/>
      <c r="F62" s="10"/>
      <c r="I62" s="89"/>
    </row>
    <row r="63" spans="1:16" ht="16.5" thickTop="1" thickBot="1" x14ac:dyDescent="0.3">
      <c r="A63" s="11"/>
      <c r="B63" s="12"/>
      <c r="C63" s="169"/>
      <c r="D63" s="9"/>
      <c r="E63" s="169"/>
      <c r="F63" s="10"/>
      <c r="I63" s="89"/>
    </row>
    <row r="64" spans="1:16" ht="45.75" customHeight="1" thickTop="1" thickBot="1" x14ac:dyDescent="0.3">
      <c r="A64" s="506" t="s">
        <v>16</v>
      </c>
      <c r="B64" s="12"/>
      <c r="C64" s="169"/>
      <c r="D64" s="9"/>
      <c r="E64" s="169"/>
      <c r="F64" s="10"/>
      <c r="H64" s="507" t="s">
        <v>17</v>
      </c>
      <c r="I64" s="89"/>
    </row>
    <row r="65" spans="1:16" ht="16.5" thickTop="1" thickBot="1" x14ac:dyDescent="0.3">
      <c r="F65" s="10"/>
      <c r="I65" s="89"/>
    </row>
    <row r="66" spans="1:16" ht="45.75" customHeight="1" thickTop="1" thickBot="1" x14ac:dyDescent="0.3">
      <c r="A66" s="491" t="s">
        <v>2</v>
      </c>
      <c r="B66" s="492" t="s">
        <v>3</v>
      </c>
      <c r="C66" s="493" t="s">
        <v>4</v>
      </c>
      <c r="D66" s="492" t="s">
        <v>5</v>
      </c>
      <c r="E66" s="494" t="s">
        <v>4</v>
      </c>
      <c r="F66" s="495" t="s">
        <v>6</v>
      </c>
      <c r="H66" s="508" t="s">
        <v>18</v>
      </c>
      <c r="I66" s="509" t="s">
        <v>19</v>
      </c>
      <c r="J66" s="510" t="s">
        <v>20</v>
      </c>
      <c r="K66" s="510" t="s">
        <v>21</v>
      </c>
      <c r="L66" s="510" t="s">
        <v>22</v>
      </c>
      <c r="M66" s="510" t="s">
        <v>23</v>
      </c>
      <c r="N66" s="511" t="s">
        <v>6</v>
      </c>
      <c r="O66" s="510" t="s">
        <v>24</v>
      </c>
      <c r="P66" s="512" t="s">
        <v>25</v>
      </c>
    </row>
    <row r="67" spans="1:16" ht="15.75" thickTop="1" x14ac:dyDescent="0.25">
      <c r="A67" s="20" t="s">
        <v>7</v>
      </c>
      <c r="B67" s="21">
        <v>55</v>
      </c>
      <c r="C67" s="22">
        <f>B67/B$76</f>
        <v>0.72368421052631582</v>
      </c>
      <c r="D67" s="23">
        <f>SUM(H67:H121)</f>
        <v>794</v>
      </c>
      <c r="E67" s="27">
        <f>D67/D$76</f>
        <v>0.54948096885813147</v>
      </c>
      <c r="F67" s="24"/>
      <c r="H67" s="64">
        <v>4</v>
      </c>
      <c r="I67" s="65" t="s">
        <v>1642</v>
      </c>
      <c r="J67" s="65" t="s">
        <v>1642</v>
      </c>
      <c r="K67" s="66" t="s">
        <v>2382</v>
      </c>
      <c r="L67" s="67" t="s">
        <v>1642</v>
      </c>
      <c r="M67" s="67" t="s">
        <v>7</v>
      </c>
      <c r="N67" s="182">
        <v>0</v>
      </c>
      <c r="O67" s="69">
        <v>1004</v>
      </c>
      <c r="P67" s="70">
        <v>44409</v>
      </c>
    </row>
    <row r="68" spans="1:16" x14ac:dyDescent="0.25">
      <c r="A68" s="25" t="s">
        <v>8</v>
      </c>
      <c r="B68" s="26">
        <v>10</v>
      </c>
      <c r="C68" s="27">
        <f>B68/B$76</f>
        <v>0.13157894736842105</v>
      </c>
      <c r="D68" s="28">
        <f>SUM(H122:H131)</f>
        <v>164</v>
      </c>
      <c r="E68" s="27">
        <f>D68/D$76</f>
        <v>0.11349480968858132</v>
      </c>
      <c r="F68" s="29"/>
      <c r="H68" s="64">
        <v>4</v>
      </c>
      <c r="I68" s="65" t="s">
        <v>1642</v>
      </c>
      <c r="J68" s="65" t="s">
        <v>1642</v>
      </c>
      <c r="K68" s="66" t="s">
        <v>2382</v>
      </c>
      <c r="L68" s="67" t="s">
        <v>1642</v>
      </c>
      <c r="M68" s="67" t="s">
        <v>7</v>
      </c>
      <c r="N68" s="182">
        <v>0</v>
      </c>
      <c r="O68" s="69">
        <v>1004</v>
      </c>
      <c r="P68" s="70">
        <v>44409</v>
      </c>
    </row>
    <row r="69" spans="1:16" ht="26.25" x14ac:dyDescent="0.25">
      <c r="A69" s="25" t="s">
        <v>9</v>
      </c>
      <c r="B69" s="30">
        <v>4</v>
      </c>
      <c r="C69" s="27">
        <f>B69/B$76</f>
        <v>5.2631578947368418E-2</v>
      </c>
      <c r="D69" s="32">
        <f>SUM(H132:H135)</f>
        <v>171</v>
      </c>
      <c r="E69" s="27">
        <f>D69/D$76</f>
        <v>0.11833910034602076</v>
      </c>
      <c r="F69" s="29"/>
      <c r="H69" s="64">
        <v>8</v>
      </c>
      <c r="I69" s="65">
        <v>1214</v>
      </c>
      <c r="J69" s="65" t="s">
        <v>2383</v>
      </c>
      <c r="K69" s="66" t="s">
        <v>2382</v>
      </c>
      <c r="L69" s="67" t="s">
        <v>2384</v>
      </c>
      <c r="M69" s="67" t="s">
        <v>7</v>
      </c>
      <c r="N69" s="182">
        <v>0</v>
      </c>
      <c r="O69" s="69">
        <v>1004</v>
      </c>
      <c r="P69" s="70">
        <v>44409</v>
      </c>
    </row>
    <row r="70" spans="1:16" ht="26.25" x14ac:dyDescent="0.25">
      <c r="A70" s="496" t="s">
        <v>10</v>
      </c>
      <c r="B70" s="497">
        <f>SUM(B67:B69)</f>
        <v>69</v>
      </c>
      <c r="C70" s="498">
        <f t="shared" ref="C70:F70" si="6">SUM(C67:C69)</f>
        <v>0.90789473684210531</v>
      </c>
      <c r="D70" s="497">
        <f t="shared" si="6"/>
        <v>1129</v>
      </c>
      <c r="E70" s="498">
        <f t="shared" si="6"/>
        <v>0.78131487889273354</v>
      </c>
      <c r="F70" s="499">
        <f t="shared" si="6"/>
        <v>0</v>
      </c>
      <c r="G70" s="126"/>
      <c r="H70" s="64">
        <v>6</v>
      </c>
      <c r="I70" s="65">
        <v>1230</v>
      </c>
      <c r="J70" s="65" t="s">
        <v>2383</v>
      </c>
      <c r="K70" s="66" t="s">
        <v>2382</v>
      </c>
      <c r="L70" s="67" t="s">
        <v>2384</v>
      </c>
      <c r="M70" s="67" t="s">
        <v>7</v>
      </c>
      <c r="N70" s="182">
        <v>0</v>
      </c>
      <c r="O70" s="69">
        <v>1004</v>
      </c>
      <c r="P70" s="70">
        <v>44409</v>
      </c>
    </row>
    <row r="71" spans="1:16" ht="26.25" x14ac:dyDescent="0.25">
      <c r="A71" s="26"/>
      <c r="B71" s="30"/>
      <c r="C71" s="39"/>
      <c r="D71" s="30"/>
      <c r="E71" s="40"/>
      <c r="F71" s="41"/>
      <c r="H71" s="64">
        <v>6</v>
      </c>
      <c r="I71" s="65">
        <v>3801</v>
      </c>
      <c r="J71" s="65" t="s">
        <v>2385</v>
      </c>
      <c r="K71" s="66" t="s">
        <v>2382</v>
      </c>
      <c r="L71" s="67" t="s">
        <v>2386</v>
      </c>
      <c r="M71" s="67" t="s">
        <v>7</v>
      </c>
      <c r="N71" s="182">
        <v>0</v>
      </c>
      <c r="O71" s="69">
        <v>1004</v>
      </c>
      <c r="P71" s="70">
        <v>44409</v>
      </c>
    </row>
    <row r="72" spans="1:16" ht="26.25" x14ac:dyDescent="0.25">
      <c r="A72" s="26" t="s">
        <v>11</v>
      </c>
      <c r="B72" s="30">
        <v>5</v>
      </c>
      <c r="C72" s="27">
        <f>B72/B$76</f>
        <v>6.5789473684210523E-2</v>
      </c>
      <c r="D72" s="32">
        <f>SUM(H136:H140)</f>
        <v>163</v>
      </c>
      <c r="E72" s="27">
        <f>D72/D$76</f>
        <v>0.11280276816608996</v>
      </c>
      <c r="F72" s="389">
        <f>SUM(N136:N140)</f>
        <v>1733962.9667300002</v>
      </c>
      <c r="H72" s="64">
        <v>24</v>
      </c>
      <c r="I72" s="65">
        <v>3815</v>
      </c>
      <c r="J72" s="65" t="s">
        <v>2385</v>
      </c>
      <c r="K72" s="66" t="s">
        <v>2382</v>
      </c>
      <c r="L72" s="67" t="s">
        <v>2386</v>
      </c>
      <c r="M72" s="67" t="s">
        <v>7</v>
      </c>
      <c r="N72" s="182">
        <v>0</v>
      </c>
      <c r="O72" s="69">
        <v>1004</v>
      </c>
      <c r="P72" s="70">
        <v>44409</v>
      </c>
    </row>
    <row r="73" spans="1:16" ht="26.25" x14ac:dyDescent="0.25">
      <c r="A73" s="26" t="s">
        <v>12</v>
      </c>
      <c r="B73" s="30">
        <v>2</v>
      </c>
      <c r="C73" s="27">
        <f>B73/B$76</f>
        <v>2.6315789473684209E-2</v>
      </c>
      <c r="D73" s="32">
        <f>SUM(H141:H142)</f>
        <v>153</v>
      </c>
      <c r="E73" s="27">
        <f>D73/D$76</f>
        <v>0.10588235294117647</v>
      </c>
      <c r="F73" s="389">
        <f>SUM(N141:N142)</f>
        <v>9152632.56752</v>
      </c>
      <c r="H73" s="64">
        <v>8</v>
      </c>
      <c r="I73" s="65">
        <v>3829</v>
      </c>
      <c r="J73" s="65" t="s">
        <v>2385</v>
      </c>
      <c r="K73" s="66" t="s">
        <v>2382</v>
      </c>
      <c r="L73" s="67" t="s">
        <v>2386</v>
      </c>
      <c r="M73" s="67" t="s">
        <v>7</v>
      </c>
      <c r="N73" s="182">
        <v>0</v>
      </c>
      <c r="O73" s="69">
        <v>1004</v>
      </c>
      <c r="P73" s="70">
        <v>44409</v>
      </c>
    </row>
    <row r="74" spans="1:16" ht="26.25" x14ac:dyDescent="0.25">
      <c r="A74" s="496" t="s">
        <v>13</v>
      </c>
      <c r="B74" s="497">
        <f>SUM(B72:B73)</f>
        <v>7</v>
      </c>
      <c r="C74" s="498">
        <f t="shared" ref="C74:F74" si="7">SUM(C72:C73)</f>
        <v>9.2105263157894732E-2</v>
      </c>
      <c r="D74" s="497">
        <f t="shared" si="7"/>
        <v>316</v>
      </c>
      <c r="E74" s="498">
        <f t="shared" si="7"/>
        <v>0.21868512110726643</v>
      </c>
      <c r="F74" s="499">
        <f t="shared" si="7"/>
        <v>10886595.53425</v>
      </c>
      <c r="H74" s="64">
        <v>24</v>
      </c>
      <c r="I74" s="65">
        <v>3855</v>
      </c>
      <c r="J74" s="65" t="s">
        <v>2385</v>
      </c>
      <c r="K74" s="66" t="s">
        <v>2382</v>
      </c>
      <c r="L74" s="67" t="s">
        <v>2386</v>
      </c>
      <c r="M74" s="67" t="s">
        <v>7</v>
      </c>
      <c r="N74" s="182">
        <v>0</v>
      </c>
      <c r="O74" s="69">
        <v>1004</v>
      </c>
      <c r="P74" s="70">
        <v>44409</v>
      </c>
    </row>
    <row r="75" spans="1:16" x14ac:dyDescent="0.25">
      <c r="A75" s="44"/>
      <c r="B75" s="30"/>
      <c r="C75" s="45"/>
      <c r="D75" s="30"/>
      <c r="E75" s="46"/>
      <c r="F75" s="47"/>
      <c r="G75" s="126"/>
      <c r="H75" s="64">
        <v>6</v>
      </c>
      <c r="I75" s="65">
        <v>1219</v>
      </c>
      <c r="J75" s="65" t="s">
        <v>2387</v>
      </c>
      <c r="K75" s="66" t="s">
        <v>2382</v>
      </c>
      <c r="L75" s="67" t="s">
        <v>2388</v>
      </c>
      <c r="M75" s="67" t="s">
        <v>7</v>
      </c>
      <c r="N75" s="182">
        <v>0</v>
      </c>
      <c r="O75" s="69">
        <v>1004</v>
      </c>
      <c r="P75" s="70">
        <v>44409</v>
      </c>
    </row>
    <row r="76" spans="1:16" ht="26.25" x14ac:dyDescent="0.25">
      <c r="A76" s="503" t="s">
        <v>2346</v>
      </c>
      <c r="B76" s="497">
        <f>SUM(B70,B74)</f>
        <v>76</v>
      </c>
      <c r="C76" s="498">
        <f t="shared" ref="C76:F76" si="8">SUM(C70,C74)</f>
        <v>1</v>
      </c>
      <c r="D76" s="497">
        <f t="shared" si="8"/>
        <v>1445</v>
      </c>
      <c r="E76" s="498">
        <f t="shared" si="8"/>
        <v>1</v>
      </c>
      <c r="F76" s="499">
        <f t="shared" si="8"/>
        <v>10886595.53425</v>
      </c>
      <c r="H76" s="64">
        <v>24</v>
      </c>
      <c r="I76" s="65">
        <v>1235</v>
      </c>
      <c r="J76" s="65" t="s">
        <v>2383</v>
      </c>
      <c r="K76" s="66" t="s">
        <v>2382</v>
      </c>
      <c r="L76" s="67" t="s">
        <v>2389</v>
      </c>
      <c r="M76" s="67" t="s">
        <v>7</v>
      </c>
      <c r="N76" s="182">
        <v>0</v>
      </c>
      <c r="O76" s="69">
        <v>1004</v>
      </c>
      <c r="P76" s="70">
        <v>44409</v>
      </c>
    </row>
    <row r="77" spans="1:16" x14ac:dyDescent="0.25">
      <c r="H77" s="64">
        <v>4</v>
      </c>
      <c r="I77" s="65" t="s">
        <v>1642</v>
      </c>
      <c r="J77" s="65" t="s">
        <v>1642</v>
      </c>
      <c r="K77" s="66" t="s">
        <v>2382</v>
      </c>
      <c r="L77" s="67" t="s">
        <v>1642</v>
      </c>
      <c r="M77" s="67" t="s">
        <v>7</v>
      </c>
      <c r="N77" s="182">
        <v>0</v>
      </c>
      <c r="O77" s="69">
        <v>1004</v>
      </c>
      <c r="P77" s="70">
        <v>44409</v>
      </c>
    </row>
    <row r="78" spans="1:16" ht="26.25" x14ac:dyDescent="0.25">
      <c r="H78" s="64">
        <v>6</v>
      </c>
      <c r="I78" s="65">
        <v>1201</v>
      </c>
      <c r="J78" s="65" t="s">
        <v>2383</v>
      </c>
      <c r="K78" s="66" t="s">
        <v>2382</v>
      </c>
      <c r="L78" s="67" t="s">
        <v>2389</v>
      </c>
      <c r="M78" s="67" t="s">
        <v>7</v>
      </c>
      <c r="N78" s="182">
        <v>0</v>
      </c>
      <c r="O78" s="69">
        <v>1004</v>
      </c>
      <c r="P78" s="70">
        <v>44409</v>
      </c>
    </row>
    <row r="79" spans="1:16" x14ac:dyDescent="0.25">
      <c r="C79" s="516"/>
      <c r="D79" s="104"/>
      <c r="E79" s="518"/>
      <c r="F79" s="519"/>
      <c r="G79" s="126"/>
      <c r="H79" s="64">
        <v>10</v>
      </c>
      <c r="I79" s="65">
        <v>3838</v>
      </c>
      <c r="J79" s="65" t="s">
        <v>2390</v>
      </c>
      <c r="K79" s="66" t="s">
        <v>2382</v>
      </c>
      <c r="L79" s="67" t="s">
        <v>2391</v>
      </c>
      <c r="M79" s="67" t="s">
        <v>7</v>
      </c>
      <c r="N79" s="182">
        <v>0</v>
      </c>
      <c r="O79" s="69">
        <v>1004</v>
      </c>
      <c r="P79" s="70">
        <v>44409</v>
      </c>
    </row>
    <row r="80" spans="1:16" x14ac:dyDescent="0.25">
      <c r="H80" s="64">
        <v>8</v>
      </c>
      <c r="I80" s="65">
        <v>3860</v>
      </c>
      <c r="J80" s="65" t="s">
        <v>2390</v>
      </c>
      <c r="K80" s="66" t="s">
        <v>2382</v>
      </c>
      <c r="L80" s="67" t="s">
        <v>2391</v>
      </c>
      <c r="M80" s="67" t="s">
        <v>7</v>
      </c>
      <c r="N80" s="182">
        <v>0</v>
      </c>
      <c r="O80" s="69">
        <v>1004</v>
      </c>
      <c r="P80" s="70">
        <v>44409</v>
      </c>
    </row>
    <row r="81" spans="3:16" x14ac:dyDescent="0.25">
      <c r="H81" s="64">
        <v>6</v>
      </c>
      <c r="I81" s="65">
        <v>1231</v>
      </c>
      <c r="J81" s="65" t="s">
        <v>2392</v>
      </c>
      <c r="K81" s="66" t="s">
        <v>2382</v>
      </c>
      <c r="L81" s="67" t="s">
        <v>2393</v>
      </c>
      <c r="M81" s="67" t="s">
        <v>7</v>
      </c>
      <c r="N81" s="182">
        <v>0</v>
      </c>
      <c r="O81" s="69">
        <v>1004</v>
      </c>
      <c r="P81" s="70">
        <v>44409</v>
      </c>
    </row>
    <row r="82" spans="3:16" x14ac:dyDescent="0.25">
      <c r="H82" s="64">
        <v>8</v>
      </c>
      <c r="I82" s="65">
        <v>1238</v>
      </c>
      <c r="J82" s="65" t="s">
        <v>2387</v>
      </c>
      <c r="K82" s="66" t="s">
        <v>2382</v>
      </c>
      <c r="L82" s="67" t="s">
        <v>2394</v>
      </c>
      <c r="M82" s="67" t="s">
        <v>7</v>
      </c>
      <c r="N82" s="182">
        <v>0</v>
      </c>
      <c r="O82" s="69">
        <v>1004</v>
      </c>
      <c r="P82" s="70">
        <v>44409</v>
      </c>
    </row>
    <row r="83" spans="3:16" x14ac:dyDescent="0.25">
      <c r="H83" s="64">
        <v>8</v>
      </c>
      <c r="I83" s="65">
        <v>1223</v>
      </c>
      <c r="J83" s="65" t="s">
        <v>2392</v>
      </c>
      <c r="K83" s="66" t="s">
        <v>2382</v>
      </c>
      <c r="L83" s="67" t="s">
        <v>2393</v>
      </c>
      <c r="M83" s="67" t="s">
        <v>7</v>
      </c>
      <c r="N83" s="182">
        <v>0</v>
      </c>
      <c r="O83" s="69">
        <v>1004</v>
      </c>
      <c r="P83" s="70">
        <v>44409</v>
      </c>
    </row>
    <row r="84" spans="3:16" x14ac:dyDescent="0.25">
      <c r="H84" s="64">
        <v>6</v>
      </c>
      <c r="I84" s="65">
        <v>1220</v>
      </c>
      <c r="J84" s="65" t="s">
        <v>2387</v>
      </c>
      <c r="K84" s="66" t="s">
        <v>2382</v>
      </c>
      <c r="L84" s="67" t="s">
        <v>2394</v>
      </c>
      <c r="M84" s="67" t="s">
        <v>7</v>
      </c>
      <c r="N84" s="182">
        <v>0</v>
      </c>
      <c r="O84" s="69">
        <v>1004</v>
      </c>
      <c r="P84" s="70">
        <v>44409</v>
      </c>
    </row>
    <row r="85" spans="3:16" x14ac:dyDescent="0.25">
      <c r="H85" s="64">
        <v>2</v>
      </c>
      <c r="I85" s="65" t="s">
        <v>1642</v>
      </c>
      <c r="J85" s="65" t="s">
        <v>1642</v>
      </c>
      <c r="K85" s="66" t="s">
        <v>2382</v>
      </c>
      <c r="L85" s="67" t="s">
        <v>1642</v>
      </c>
      <c r="M85" s="67" t="s">
        <v>7</v>
      </c>
      <c r="N85" s="182">
        <v>0</v>
      </c>
      <c r="O85" s="69">
        <v>1100</v>
      </c>
      <c r="P85" s="70">
        <v>45108</v>
      </c>
    </row>
    <row r="86" spans="3:16" ht="26.25" x14ac:dyDescent="0.25">
      <c r="H86" s="64">
        <v>5</v>
      </c>
      <c r="I86" s="65">
        <v>5589</v>
      </c>
      <c r="J86" s="65" t="s">
        <v>2395</v>
      </c>
      <c r="K86" s="66" t="s">
        <v>2382</v>
      </c>
      <c r="L86" s="67" t="s">
        <v>2396</v>
      </c>
      <c r="M86" s="67" t="s">
        <v>7</v>
      </c>
      <c r="N86" s="182">
        <v>0</v>
      </c>
      <c r="O86" s="69">
        <v>1100</v>
      </c>
      <c r="P86" s="70">
        <v>45108</v>
      </c>
    </row>
    <row r="87" spans="3:16" x14ac:dyDescent="0.25">
      <c r="H87" s="64">
        <v>100</v>
      </c>
      <c r="I87" s="65">
        <v>84</v>
      </c>
      <c r="J87" s="65" t="s">
        <v>2397</v>
      </c>
      <c r="K87" s="66" t="s">
        <v>2382</v>
      </c>
      <c r="L87" s="67" t="s">
        <v>2398</v>
      </c>
      <c r="M87" s="67" t="s">
        <v>7</v>
      </c>
      <c r="N87" s="182">
        <v>0</v>
      </c>
      <c r="O87" s="69">
        <v>1268</v>
      </c>
      <c r="P87" s="70">
        <v>45689</v>
      </c>
    </row>
    <row r="88" spans="3:16" ht="26.25" x14ac:dyDescent="0.25">
      <c r="H88" s="64">
        <v>136</v>
      </c>
      <c r="I88" s="65">
        <v>3825</v>
      </c>
      <c r="J88" s="65" t="s">
        <v>2399</v>
      </c>
      <c r="K88" s="66" t="s">
        <v>2382</v>
      </c>
      <c r="L88" s="67" t="s">
        <v>2400</v>
      </c>
      <c r="M88" s="67" t="s">
        <v>7</v>
      </c>
      <c r="N88" s="182">
        <v>0</v>
      </c>
      <c r="O88" s="69">
        <v>1277</v>
      </c>
      <c r="P88" s="70">
        <v>46753</v>
      </c>
    </row>
    <row r="89" spans="3:16" x14ac:dyDescent="0.25">
      <c r="H89" s="64">
        <v>21</v>
      </c>
      <c r="I89" s="65">
        <v>800</v>
      </c>
      <c r="J89" s="65" t="s">
        <v>2401</v>
      </c>
      <c r="K89" s="66" t="s">
        <v>2382</v>
      </c>
      <c r="L89" s="67" t="s">
        <v>2402</v>
      </c>
      <c r="M89" s="67" t="s">
        <v>7</v>
      </c>
      <c r="N89" s="182">
        <v>0</v>
      </c>
      <c r="O89" s="69">
        <v>1361</v>
      </c>
      <c r="P89" s="70">
        <v>44320</v>
      </c>
    </row>
    <row r="90" spans="3:16" ht="26.25" x14ac:dyDescent="0.25">
      <c r="H90" s="64">
        <v>21</v>
      </c>
      <c r="I90" s="65">
        <v>800</v>
      </c>
      <c r="J90" s="65" t="s">
        <v>2403</v>
      </c>
      <c r="K90" s="66" t="s">
        <v>2382</v>
      </c>
      <c r="L90" s="67" t="s">
        <v>2404</v>
      </c>
      <c r="M90" s="67" t="s">
        <v>7</v>
      </c>
      <c r="N90" s="182">
        <v>0</v>
      </c>
      <c r="O90" s="69">
        <v>1414</v>
      </c>
      <c r="P90" s="70">
        <v>42309</v>
      </c>
    </row>
    <row r="91" spans="3:16" x14ac:dyDescent="0.25">
      <c r="H91" s="64">
        <v>16</v>
      </c>
      <c r="I91" s="65">
        <v>1750</v>
      </c>
      <c r="J91" s="65" t="s">
        <v>149</v>
      </c>
      <c r="K91" s="66" t="s">
        <v>2382</v>
      </c>
      <c r="L91" s="67" t="s">
        <v>2405</v>
      </c>
      <c r="M91" s="67" t="s">
        <v>7</v>
      </c>
      <c r="N91" s="182">
        <v>0</v>
      </c>
      <c r="O91" s="69">
        <v>1438</v>
      </c>
      <c r="P91" s="70">
        <v>43617</v>
      </c>
    </row>
    <row r="92" spans="3:16" x14ac:dyDescent="0.25">
      <c r="H92" s="64">
        <v>20</v>
      </c>
      <c r="I92" s="65">
        <v>455</v>
      </c>
      <c r="J92" s="65" t="s">
        <v>490</v>
      </c>
      <c r="K92" s="66" t="s">
        <v>2382</v>
      </c>
      <c r="L92" s="67" t="s">
        <v>2406</v>
      </c>
      <c r="M92" s="67" t="s">
        <v>7</v>
      </c>
      <c r="N92" s="182">
        <v>0</v>
      </c>
      <c r="O92" s="69">
        <v>1751</v>
      </c>
      <c r="P92" s="70">
        <v>47209</v>
      </c>
    </row>
    <row r="93" spans="3:16" x14ac:dyDescent="0.25">
      <c r="H93" s="64">
        <v>12</v>
      </c>
      <c r="I93" s="65">
        <v>345</v>
      </c>
      <c r="J93" s="65" t="s">
        <v>2407</v>
      </c>
      <c r="K93" s="66" t="s">
        <v>2382</v>
      </c>
      <c r="L93" s="67" t="s">
        <v>2408</v>
      </c>
      <c r="M93" s="67" t="s">
        <v>7</v>
      </c>
      <c r="N93" s="182">
        <v>0</v>
      </c>
      <c r="O93" s="69">
        <v>1751</v>
      </c>
      <c r="P93" s="70">
        <v>47209</v>
      </c>
    </row>
    <row r="94" spans="3:16" x14ac:dyDescent="0.25">
      <c r="H94" s="64">
        <v>4</v>
      </c>
      <c r="I94" s="65" t="s">
        <v>1642</v>
      </c>
      <c r="J94" s="65" t="s">
        <v>1642</v>
      </c>
      <c r="K94" s="66" t="s">
        <v>2382</v>
      </c>
      <c r="L94" s="67" t="s">
        <v>1642</v>
      </c>
      <c r="M94" s="67" t="s">
        <v>7</v>
      </c>
      <c r="N94" s="182">
        <v>0</v>
      </c>
      <c r="O94" s="69">
        <v>1751</v>
      </c>
      <c r="P94" s="70">
        <v>47209</v>
      </c>
    </row>
    <row r="95" spans="3:16" x14ac:dyDescent="0.25">
      <c r="C95" s="516"/>
      <c r="D95" s="104"/>
      <c r="E95" s="518"/>
      <c r="F95" s="136"/>
      <c r="G95" s="136"/>
      <c r="H95" s="64">
        <v>4</v>
      </c>
      <c r="I95" s="65" t="s">
        <v>1642</v>
      </c>
      <c r="J95" s="65" t="s">
        <v>1642</v>
      </c>
      <c r="K95" s="66" t="s">
        <v>2382</v>
      </c>
      <c r="L95" s="67" t="s">
        <v>1642</v>
      </c>
      <c r="M95" s="67" t="s">
        <v>7</v>
      </c>
      <c r="N95" s="182">
        <v>0</v>
      </c>
      <c r="O95" s="69">
        <v>1751</v>
      </c>
      <c r="P95" s="70">
        <v>47209</v>
      </c>
    </row>
    <row r="96" spans="3:16" x14ac:dyDescent="0.25">
      <c r="C96" s="516"/>
      <c r="D96" s="104"/>
      <c r="E96" s="518"/>
      <c r="F96" s="136"/>
      <c r="G96" s="136"/>
      <c r="H96" s="64">
        <v>2</v>
      </c>
      <c r="I96" s="65" t="s">
        <v>1642</v>
      </c>
      <c r="J96" s="65" t="s">
        <v>1642</v>
      </c>
      <c r="K96" s="66" t="s">
        <v>2382</v>
      </c>
      <c r="L96" s="67" t="s">
        <v>1642</v>
      </c>
      <c r="M96" s="67" t="s">
        <v>7</v>
      </c>
      <c r="N96" s="182">
        <v>0</v>
      </c>
      <c r="O96" s="69">
        <v>1751</v>
      </c>
      <c r="P96" s="70">
        <v>47209</v>
      </c>
    </row>
    <row r="97" spans="2:16" x14ac:dyDescent="0.25">
      <c r="C97" s="516"/>
      <c r="D97" s="104"/>
      <c r="E97" s="518"/>
      <c r="F97" s="136"/>
      <c r="G97" s="136"/>
      <c r="H97" s="64">
        <v>12</v>
      </c>
      <c r="I97" s="65">
        <v>555</v>
      </c>
      <c r="J97" s="65" t="s">
        <v>2409</v>
      </c>
      <c r="K97" s="66" t="s">
        <v>2382</v>
      </c>
      <c r="L97" s="67" t="s">
        <v>2410</v>
      </c>
      <c r="M97" s="67" t="s">
        <v>7</v>
      </c>
      <c r="N97" s="182">
        <v>0</v>
      </c>
      <c r="O97" s="69">
        <v>1751</v>
      </c>
      <c r="P97" s="70">
        <v>47209</v>
      </c>
    </row>
    <row r="98" spans="2:16" x14ac:dyDescent="0.25">
      <c r="C98" s="516"/>
      <c r="D98" s="104"/>
      <c r="E98" s="518"/>
      <c r="F98" s="136"/>
      <c r="G98" s="136"/>
      <c r="H98" s="64">
        <v>3</v>
      </c>
      <c r="I98" s="65" t="s">
        <v>1642</v>
      </c>
      <c r="J98" s="65" t="s">
        <v>1642</v>
      </c>
      <c r="K98" s="66" t="s">
        <v>2382</v>
      </c>
      <c r="L98" s="67" t="s">
        <v>1642</v>
      </c>
      <c r="M98" s="67" t="s">
        <v>7</v>
      </c>
      <c r="N98" s="182">
        <v>0</v>
      </c>
      <c r="O98" s="69">
        <v>1751</v>
      </c>
      <c r="P98" s="70">
        <v>47209</v>
      </c>
    </row>
    <row r="99" spans="2:16" x14ac:dyDescent="0.25">
      <c r="C99" s="516"/>
      <c r="D99" s="104"/>
      <c r="E99" s="518"/>
      <c r="F99" s="136"/>
      <c r="G99" s="136"/>
      <c r="H99" s="64">
        <v>5</v>
      </c>
      <c r="I99" s="65">
        <v>238</v>
      </c>
      <c r="J99" s="65" t="s">
        <v>490</v>
      </c>
      <c r="K99" s="66" t="s">
        <v>2382</v>
      </c>
      <c r="L99" s="67" t="s">
        <v>2411</v>
      </c>
      <c r="M99" s="67" t="s">
        <v>7</v>
      </c>
      <c r="N99" s="182">
        <v>0</v>
      </c>
      <c r="O99" s="69">
        <v>1751</v>
      </c>
      <c r="P99" s="70">
        <v>47209</v>
      </c>
    </row>
    <row r="100" spans="2:16" x14ac:dyDescent="0.25">
      <c r="C100" s="516"/>
      <c r="D100" s="104"/>
      <c r="E100" s="518"/>
      <c r="F100" s="136"/>
      <c r="G100" s="136"/>
      <c r="H100" s="64">
        <v>2</v>
      </c>
      <c r="I100" s="65" t="s">
        <v>1642</v>
      </c>
      <c r="J100" s="65" t="s">
        <v>1642</v>
      </c>
      <c r="K100" s="66" t="s">
        <v>2382</v>
      </c>
      <c r="L100" s="67" t="s">
        <v>1642</v>
      </c>
      <c r="M100" s="67" t="s">
        <v>7</v>
      </c>
      <c r="N100" s="182">
        <v>0</v>
      </c>
      <c r="O100" s="69">
        <v>1751</v>
      </c>
      <c r="P100" s="70">
        <v>47209</v>
      </c>
    </row>
    <row r="101" spans="2:16" x14ac:dyDescent="0.25">
      <c r="C101" s="516"/>
      <c r="D101" s="104"/>
      <c r="E101" s="518"/>
      <c r="F101" s="136"/>
      <c r="G101" s="87"/>
      <c r="H101" s="64">
        <v>4</v>
      </c>
      <c r="I101" s="65" t="s">
        <v>1642</v>
      </c>
      <c r="J101" s="65" t="s">
        <v>1642</v>
      </c>
      <c r="K101" s="66" t="s">
        <v>2382</v>
      </c>
      <c r="L101" s="67" t="s">
        <v>1642</v>
      </c>
      <c r="M101" s="67" t="s">
        <v>7</v>
      </c>
      <c r="N101" s="182">
        <v>0</v>
      </c>
      <c r="O101" s="69">
        <v>1751</v>
      </c>
      <c r="P101" s="70">
        <v>47209</v>
      </c>
    </row>
    <row r="102" spans="2:16" x14ac:dyDescent="0.25">
      <c r="C102" s="516"/>
      <c r="D102" s="104"/>
      <c r="E102" s="518"/>
      <c r="F102" s="136"/>
      <c r="G102" s="87"/>
      <c r="H102" s="64">
        <v>5</v>
      </c>
      <c r="I102" s="65">
        <v>265</v>
      </c>
      <c r="J102" s="65" t="s">
        <v>490</v>
      </c>
      <c r="K102" s="66" t="s">
        <v>2382</v>
      </c>
      <c r="L102" s="67" t="s">
        <v>2412</v>
      </c>
      <c r="M102" s="67" t="s">
        <v>7</v>
      </c>
      <c r="N102" s="182">
        <v>0</v>
      </c>
      <c r="O102" s="69">
        <v>1751</v>
      </c>
      <c r="P102" s="70">
        <v>47209</v>
      </c>
    </row>
    <row r="103" spans="2:16" x14ac:dyDescent="0.25">
      <c r="C103" s="516"/>
      <c r="E103" s="517"/>
      <c r="F103" s="108"/>
      <c r="G103" s="135"/>
      <c r="H103" s="64">
        <v>5</v>
      </c>
      <c r="I103" s="65">
        <v>225</v>
      </c>
      <c r="J103" s="65" t="s">
        <v>490</v>
      </c>
      <c r="K103" s="66" t="s">
        <v>2382</v>
      </c>
      <c r="L103" s="67" t="s">
        <v>2412</v>
      </c>
      <c r="M103" s="67" t="s">
        <v>7</v>
      </c>
      <c r="N103" s="182">
        <v>0</v>
      </c>
      <c r="O103" s="69">
        <v>1751</v>
      </c>
      <c r="P103" s="70">
        <v>47209</v>
      </c>
    </row>
    <row r="104" spans="2:16" x14ac:dyDescent="0.25">
      <c r="B104" s="216"/>
      <c r="C104" s="516"/>
      <c r="E104" s="517"/>
      <c r="F104" s="108"/>
      <c r="H104" s="64">
        <v>4</v>
      </c>
      <c r="I104" s="65" t="s">
        <v>1642</v>
      </c>
      <c r="J104" s="65" t="s">
        <v>1642</v>
      </c>
      <c r="K104" s="66" t="s">
        <v>2382</v>
      </c>
      <c r="L104" s="67" t="s">
        <v>1642</v>
      </c>
      <c r="M104" s="67" t="s">
        <v>7</v>
      </c>
      <c r="N104" s="182">
        <v>0</v>
      </c>
      <c r="O104" s="69">
        <v>1751</v>
      </c>
      <c r="P104" s="70">
        <v>47209</v>
      </c>
    </row>
    <row r="105" spans="2:16" x14ac:dyDescent="0.25">
      <c r="C105" s="516"/>
      <c r="D105" s="104"/>
      <c r="E105" s="518"/>
      <c r="F105" s="519"/>
      <c r="G105" s="126"/>
      <c r="H105" s="64">
        <v>2</v>
      </c>
      <c r="I105" s="65" t="s">
        <v>1642</v>
      </c>
      <c r="J105" s="65" t="s">
        <v>1642</v>
      </c>
      <c r="K105" s="66" t="s">
        <v>2382</v>
      </c>
      <c r="L105" s="67" t="s">
        <v>1642</v>
      </c>
      <c r="M105" s="67" t="s">
        <v>7</v>
      </c>
      <c r="N105" s="182">
        <v>0</v>
      </c>
      <c r="O105" s="69">
        <v>1751</v>
      </c>
      <c r="P105" s="70">
        <v>47209</v>
      </c>
    </row>
    <row r="106" spans="2:16" x14ac:dyDescent="0.25">
      <c r="C106" s="516"/>
      <c r="D106" s="104"/>
      <c r="E106" s="518"/>
      <c r="F106" s="519"/>
      <c r="G106" s="126"/>
      <c r="H106" s="64">
        <v>3</v>
      </c>
      <c r="I106" s="65" t="s">
        <v>1642</v>
      </c>
      <c r="J106" s="65" t="s">
        <v>1642</v>
      </c>
      <c r="K106" s="66" t="s">
        <v>2382</v>
      </c>
      <c r="L106" s="67" t="s">
        <v>1642</v>
      </c>
      <c r="M106" s="67" t="s">
        <v>7</v>
      </c>
      <c r="N106" s="182">
        <v>0</v>
      </c>
      <c r="O106" s="69">
        <v>1751</v>
      </c>
      <c r="P106" s="70">
        <v>47209</v>
      </c>
    </row>
    <row r="107" spans="2:16" x14ac:dyDescent="0.25">
      <c r="C107" s="516"/>
      <c r="D107" s="104"/>
      <c r="E107" s="518"/>
      <c r="F107" s="519"/>
      <c r="G107" s="126"/>
      <c r="H107" s="64">
        <v>5</v>
      </c>
      <c r="I107" s="65">
        <v>188</v>
      </c>
      <c r="J107" s="65" t="s">
        <v>490</v>
      </c>
      <c r="K107" s="66" t="s">
        <v>2382</v>
      </c>
      <c r="L107" s="67" t="s">
        <v>2411</v>
      </c>
      <c r="M107" s="67" t="s">
        <v>7</v>
      </c>
      <c r="N107" s="182">
        <v>0</v>
      </c>
      <c r="O107" s="69">
        <v>1751</v>
      </c>
      <c r="P107" s="70">
        <v>47209</v>
      </c>
    </row>
    <row r="108" spans="2:16" x14ac:dyDescent="0.25">
      <c r="H108" s="64">
        <v>4</v>
      </c>
      <c r="I108" s="65" t="s">
        <v>1642</v>
      </c>
      <c r="J108" s="65" t="s">
        <v>1642</v>
      </c>
      <c r="K108" s="66" t="s">
        <v>2382</v>
      </c>
      <c r="L108" s="67" t="s">
        <v>1642</v>
      </c>
      <c r="M108" s="67" t="s">
        <v>7</v>
      </c>
      <c r="N108" s="182">
        <v>0</v>
      </c>
      <c r="O108" s="69">
        <v>1751</v>
      </c>
      <c r="P108" s="70">
        <v>47209</v>
      </c>
    </row>
    <row r="109" spans="2:16" x14ac:dyDescent="0.25">
      <c r="H109" s="64">
        <v>4</v>
      </c>
      <c r="I109" s="65" t="s">
        <v>1642</v>
      </c>
      <c r="J109" s="65" t="s">
        <v>1642</v>
      </c>
      <c r="K109" s="66" t="s">
        <v>2382</v>
      </c>
      <c r="L109" s="67" t="s">
        <v>1642</v>
      </c>
      <c r="M109" s="67" t="s">
        <v>7</v>
      </c>
      <c r="N109" s="182">
        <v>0</v>
      </c>
      <c r="O109" s="69">
        <v>1751</v>
      </c>
      <c r="P109" s="70">
        <v>47209</v>
      </c>
    </row>
    <row r="110" spans="2:16" x14ac:dyDescent="0.25">
      <c r="H110" s="64">
        <v>39</v>
      </c>
      <c r="I110" s="65">
        <v>235</v>
      </c>
      <c r="J110" s="65" t="s">
        <v>2413</v>
      </c>
      <c r="K110" s="66" t="s">
        <v>2382</v>
      </c>
      <c r="L110" s="67" t="s">
        <v>2414</v>
      </c>
      <c r="M110" s="67" t="s">
        <v>7</v>
      </c>
      <c r="N110" s="182">
        <v>0</v>
      </c>
      <c r="O110" s="69">
        <v>1903</v>
      </c>
      <c r="P110" s="70">
        <v>41974</v>
      </c>
    </row>
    <row r="111" spans="2:16" ht="26.25" x14ac:dyDescent="0.25">
      <c r="H111" s="64">
        <v>20</v>
      </c>
      <c r="I111" s="65">
        <v>1625</v>
      </c>
      <c r="J111" s="65" t="s">
        <v>2403</v>
      </c>
      <c r="K111" s="66" t="s">
        <v>2382</v>
      </c>
      <c r="L111" s="67" t="s">
        <v>2415</v>
      </c>
      <c r="M111" s="67" t="s">
        <v>7</v>
      </c>
      <c r="N111" s="182">
        <v>0</v>
      </c>
      <c r="O111" s="69">
        <v>1915</v>
      </c>
      <c r="P111" s="70">
        <v>41974</v>
      </c>
    </row>
    <row r="112" spans="2:16" x14ac:dyDescent="0.25">
      <c r="H112" s="64">
        <v>39</v>
      </c>
      <c r="I112" s="65">
        <v>105</v>
      </c>
      <c r="J112" s="65" t="s">
        <v>2416</v>
      </c>
      <c r="K112" s="66" t="s">
        <v>2382</v>
      </c>
      <c r="L112" s="67" t="s">
        <v>2417</v>
      </c>
      <c r="M112" s="67" t="s">
        <v>7</v>
      </c>
      <c r="N112" s="182">
        <v>0</v>
      </c>
      <c r="O112" s="69">
        <v>2100</v>
      </c>
      <c r="P112" s="70">
        <v>43252</v>
      </c>
    </row>
    <row r="113" spans="8:16" ht="26.25" x14ac:dyDescent="0.25">
      <c r="H113" s="64">
        <v>10</v>
      </c>
      <c r="I113" s="65">
        <v>11901</v>
      </c>
      <c r="J113" s="65" t="s">
        <v>778</v>
      </c>
      <c r="K113" s="66" t="s">
        <v>2382</v>
      </c>
      <c r="L113" s="67" t="s">
        <v>2418</v>
      </c>
      <c r="M113" s="67" t="s">
        <v>7</v>
      </c>
      <c r="N113" s="182">
        <v>0</v>
      </c>
      <c r="O113" s="69">
        <v>2110</v>
      </c>
      <c r="P113" s="70">
        <v>43040</v>
      </c>
    </row>
    <row r="114" spans="8:16" ht="26.25" x14ac:dyDescent="0.25">
      <c r="H114" s="64">
        <v>13</v>
      </c>
      <c r="I114" s="65">
        <v>150</v>
      </c>
      <c r="J114" s="65" t="s">
        <v>2419</v>
      </c>
      <c r="K114" s="66" t="s">
        <v>2420</v>
      </c>
      <c r="L114" s="67" t="s">
        <v>2421</v>
      </c>
      <c r="M114" s="67" t="s">
        <v>7</v>
      </c>
      <c r="N114" s="182">
        <v>0</v>
      </c>
      <c r="O114" s="69">
        <v>2118</v>
      </c>
      <c r="P114" s="70">
        <v>43617</v>
      </c>
    </row>
    <row r="115" spans="8:16" ht="26.25" x14ac:dyDescent="0.25">
      <c r="H115" s="64">
        <v>10</v>
      </c>
      <c r="I115" s="65">
        <v>230</v>
      </c>
      <c r="J115" s="65" t="s">
        <v>2422</v>
      </c>
      <c r="K115" s="66" t="s">
        <v>2423</v>
      </c>
      <c r="L115" s="67" t="s">
        <v>2424</v>
      </c>
      <c r="M115" s="67" t="s">
        <v>7</v>
      </c>
      <c r="N115" s="182">
        <v>0</v>
      </c>
      <c r="O115" s="69">
        <v>2320</v>
      </c>
      <c r="P115" s="70">
        <v>44320</v>
      </c>
    </row>
    <row r="116" spans="8:16" x14ac:dyDescent="0.25">
      <c r="H116" s="64">
        <v>12</v>
      </c>
      <c r="I116" s="65">
        <v>655</v>
      </c>
      <c r="J116" s="65" t="s">
        <v>490</v>
      </c>
      <c r="K116" s="66" t="s">
        <v>2382</v>
      </c>
      <c r="L116" s="67" t="s">
        <v>2425</v>
      </c>
      <c r="M116" s="67" t="s">
        <v>7</v>
      </c>
      <c r="N116" s="182">
        <v>0</v>
      </c>
      <c r="O116" s="69">
        <v>2710</v>
      </c>
      <c r="P116" s="70">
        <v>44896</v>
      </c>
    </row>
    <row r="117" spans="8:16" x14ac:dyDescent="0.25">
      <c r="H117" s="64">
        <v>8</v>
      </c>
      <c r="I117" s="65">
        <v>670</v>
      </c>
      <c r="J117" s="65" t="s">
        <v>2426</v>
      </c>
      <c r="K117" s="66" t="s">
        <v>2382</v>
      </c>
      <c r="L117" s="67" t="s">
        <v>2427</v>
      </c>
      <c r="M117" s="67" t="s">
        <v>7</v>
      </c>
      <c r="N117" s="182">
        <v>0</v>
      </c>
      <c r="O117" s="69">
        <v>2710</v>
      </c>
      <c r="P117" s="70">
        <v>44896</v>
      </c>
    </row>
    <row r="118" spans="8:16" ht="26.25" x14ac:dyDescent="0.25">
      <c r="H118" s="64">
        <v>8</v>
      </c>
      <c r="I118" s="65">
        <v>4935</v>
      </c>
      <c r="J118" s="65" t="s">
        <v>2385</v>
      </c>
      <c r="K118" s="66" t="s">
        <v>2382</v>
      </c>
      <c r="L118" s="67" t="s">
        <v>2428</v>
      </c>
      <c r="M118" s="67" t="s">
        <v>7</v>
      </c>
      <c r="N118" s="182">
        <v>0</v>
      </c>
      <c r="O118" s="69">
        <v>2710</v>
      </c>
      <c r="P118" s="70">
        <v>44896</v>
      </c>
    </row>
    <row r="119" spans="8:16" ht="26.25" x14ac:dyDescent="0.25">
      <c r="H119" s="64">
        <v>12</v>
      </c>
      <c r="I119" s="65">
        <v>4905</v>
      </c>
      <c r="J119" s="65" t="s">
        <v>2385</v>
      </c>
      <c r="K119" s="66" t="s">
        <v>2382</v>
      </c>
      <c r="L119" s="67" t="s">
        <v>2428</v>
      </c>
      <c r="M119" s="67" t="s">
        <v>7</v>
      </c>
      <c r="N119" s="182">
        <v>0</v>
      </c>
      <c r="O119" s="69">
        <v>2710</v>
      </c>
      <c r="P119" s="70">
        <v>44896</v>
      </c>
    </row>
    <row r="120" spans="8:16" x14ac:dyDescent="0.25">
      <c r="H120" s="64">
        <v>12</v>
      </c>
      <c r="I120" s="65">
        <v>5000</v>
      </c>
      <c r="J120" s="65" t="s">
        <v>2429</v>
      </c>
      <c r="K120" s="66" t="s">
        <v>2382</v>
      </c>
      <c r="L120" s="67" t="s">
        <v>2430</v>
      </c>
      <c r="M120" s="67" t="s">
        <v>7</v>
      </c>
      <c r="N120" s="182">
        <v>0</v>
      </c>
      <c r="O120" s="69">
        <v>2915</v>
      </c>
      <c r="P120" s="70">
        <v>45323</v>
      </c>
    </row>
    <row r="121" spans="8:16" ht="26.25" x14ac:dyDescent="0.25">
      <c r="H121" s="64">
        <v>40</v>
      </c>
      <c r="I121" s="65">
        <v>480</v>
      </c>
      <c r="J121" s="65" t="s">
        <v>2403</v>
      </c>
      <c r="K121" s="66" t="s">
        <v>2382</v>
      </c>
      <c r="L121" s="67" t="s">
        <v>2431</v>
      </c>
      <c r="M121" s="67" t="s">
        <v>7</v>
      </c>
      <c r="N121" s="182">
        <v>0</v>
      </c>
      <c r="O121" s="69">
        <v>3048</v>
      </c>
      <c r="P121" s="70">
        <v>47178</v>
      </c>
    </row>
    <row r="122" spans="8:16" x14ac:dyDescent="0.25">
      <c r="H122" s="64">
        <v>38</v>
      </c>
      <c r="I122" s="65">
        <v>1475</v>
      </c>
      <c r="J122" s="65" t="s">
        <v>1069</v>
      </c>
      <c r="K122" s="66" t="s">
        <v>2382</v>
      </c>
      <c r="L122" s="67" t="s">
        <v>2432</v>
      </c>
      <c r="M122" s="67" t="s">
        <v>8</v>
      </c>
      <c r="N122" s="182">
        <v>0</v>
      </c>
      <c r="O122" s="69">
        <v>1439</v>
      </c>
      <c r="P122" s="70">
        <v>43040</v>
      </c>
    </row>
    <row r="123" spans="8:16" ht="26.25" x14ac:dyDescent="0.25">
      <c r="H123" s="64">
        <v>39</v>
      </c>
      <c r="I123" s="65">
        <v>200</v>
      </c>
      <c r="J123" s="65" t="s">
        <v>2403</v>
      </c>
      <c r="K123" s="66" t="s">
        <v>2382</v>
      </c>
      <c r="L123" s="67" t="s">
        <v>2433</v>
      </c>
      <c r="M123" s="67" t="s">
        <v>8</v>
      </c>
      <c r="N123" s="182">
        <v>0</v>
      </c>
      <c r="O123" s="69">
        <v>2120</v>
      </c>
      <c r="P123" s="70">
        <v>42887</v>
      </c>
    </row>
    <row r="124" spans="8:16" x14ac:dyDescent="0.25">
      <c r="H124" s="64">
        <v>6</v>
      </c>
      <c r="I124" s="65">
        <v>785</v>
      </c>
      <c r="J124" s="65" t="s">
        <v>2434</v>
      </c>
      <c r="K124" s="66" t="s">
        <v>2382</v>
      </c>
      <c r="L124" s="67" t="s">
        <v>2435</v>
      </c>
      <c r="M124" s="67" t="s">
        <v>8</v>
      </c>
      <c r="N124" s="182">
        <v>0</v>
      </c>
      <c r="O124" s="69">
        <v>2312</v>
      </c>
      <c r="P124" s="70">
        <v>43955</v>
      </c>
    </row>
    <row r="125" spans="8:16" x14ac:dyDescent="0.25">
      <c r="H125" s="64">
        <v>13</v>
      </c>
      <c r="I125" s="65">
        <v>795</v>
      </c>
      <c r="J125" s="65" t="s">
        <v>2434</v>
      </c>
      <c r="K125" s="66" t="s">
        <v>2382</v>
      </c>
      <c r="L125" s="67" t="s">
        <v>2435</v>
      </c>
      <c r="M125" s="67" t="s">
        <v>8</v>
      </c>
      <c r="N125" s="182">
        <v>0</v>
      </c>
      <c r="O125" s="69">
        <v>2312</v>
      </c>
      <c r="P125" s="70">
        <v>43955</v>
      </c>
    </row>
    <row r="126" spans="8:16" x14ac:dyDescent="0.25">
      <c r="H126" s="64">
        <v>12</v>
      </c>
      <c r="I126" s="65">
        <v>45</v>
      </c>
      <c r="J126" s="65" t="s">
        <v>2436</v>
      </c>
      <c r="K126" s="66" t="s">
        <v>2382</v>
      </c>
      <c r="L126" s="67" t="s">
        <v>2437</v>
      </c>
      <c r="M126" s="67" t="s">
        <v>8</v>
      </c>
      <c r="N126" s="182">
        <v>0</v>
      </c>
      <c r="O126" s="69">
        <v>2701</v>
      </c>
      <c r="P126" s="70">
        <v>45658</v>
      </c>
    </row>
    <row r="127" spans="8:16" x14ac:dyDescent="0.25">
      <c r="H127" s="64">
        <v>8</v>
      </c>
      <c r="I127" s="65">
        <v>1760</v>
      </c>
      <c r="J127" s="65" t="s">
        <v>490</v>
      </c>
      <c r="K127" s="66" t="s">
        <v>2382</v>
      </c>
      <c r="L127" s="67" t="s">
        <v>2438</v>
      </c>
      <c r="M127" s="67" t="s">
        <v>8</v>
      </c>
      <c r="N127" s="182">
        <v>0</v>
      </c>
      <c r="O127" s="69">
        <v>2760</v>
      </c>
      <c r="P127" s="70">
        <v>45261</v>
      </c>
    </row>
    <row r="128" spans="8:16" x14ac:dyDescent="0.25">
      <c r="H128" s="64">
        <v>12</v>
      </c>
      <c r="I128" s="65">
        <v>1740</v>
      </c>
      <c r="J128" s="65" t="s">
        <v>490</v>
      </c>
      <c r="K128" s="66" t="s">
        <v>2382</v>
      </c>
      <c r="L128" s="67" t="s">
        <v>2438</v>
      </c>
      <c r="M128" s="67" t="s">
        <v>8</v>
      </c>
      <c r="N128" s="182">
        <v>0</v>
      </c>
      <c r="O128" s="69">
        <v>2760</v>
      </c>
      <c r="P128" s="70">
        <v>45261</v>
      </c>
    </row>
    <row r="129" spans="1:16" x14ac:dyDescent="0.25">
      <c r="H129" s="64">
        <v>12</v>
      </c>
      <c r="I129" s="65">
        <v>770</v>
      </c>
      <c r="J129" s="65" t="s">
        <v>2401</v>
      </c>
      <c r="K129" s="66" t="s">
        <v>2382</v>
      </c>
      <c r="L129" s="67" t="s">
        <v>2402</v>
      </c>
      <c r="M129" s="67" t="s">
        <v>8</v>
      </c>
      <c r="N129" s="182">
        <v>0</v>
      </c>
      <c r="O129" s="69">
        <v>3047</v>
      </c>
      <c r="P129" s="70">
        <v>46054</v>
      </c>
    </row>
    <row r="130" spans="1:16" x14ac:dyDescent="0.25">
      <c r="H130" s="64">
        <v>12</v>
      </c>
      <c r="I130" s="65">
        <v>750</v>
      </c>
      <c r="J130" s="65" t="s">
        <v>2401</v>
      </c>
      <c r="K130" s="66" t="s">
        <v>2382</v>
      </c>
      <c r="L130" s="67" t="s">
        <v>2402</v>
      </c>
      <c r="M130" s="67" t="s">
        <v>8</v>
      </c>
      <c r="N130" s="182">
        <v>0</v>
      </c>
      <c r="O130" s="69">
        <v>3047</v>
      </c>
      <c r="P130" s="70">
        <v>46054</v>
      </c>
    </row>
    <row r="131" spans="1:16" x14ac:dyDescent="0.25">
      <c r="H131" s="64">
        <v>12</v>
      </c>
      <c r="I131" s="65">
        <v>775</v>
      </c>
      <c r="J131" s="65" t="s">
        <v>2401</v>
      </c>
      <c r="K131" s="66" t="s">
        <v>2382</v>
      </c>
      <c r="L131" s="67" t="s">
        <v>2439</v>
      </c>
      <c r="M131" s="67" t="s">
        <v>8</v>
      </c>
      <c r="N131" s="182">
        <v>0</v>
      </c>
      <c r="O131" s="69">
        <v>3302</v>
      </c>
      <c r="P131" s="70">
        <v>47484</v>
      </c>
    </row>
    <row r="132" spans="1:16" ht="26.25" x14ac:dyDescent="0.25">
      <c r="H132" s="64">
        <v>108</v>
      </c>
      <c r="I132" s="65">
        <v>3915</v>
      </c>
      <c r="J132" s="65" t="s">
        <v>2399</v>
      </c>
      <c r="K132" s="66" t="s">
        <v>2382</v>
      </c>
      <c r="L132" s="67" t="s">
        <v>2440</v>
      </c>
      <c r="M132" s="67" t="s">
        <v>9</v>
      </c>
      <c r="N132" s="182">
        <v>0</v>
      </c>
      <c r="O132" s="69">
        <v>1820</v>
      </c>
      <c r="P132" s="70">
        <v>41974</v>
      </c>
    </row>
    <row r="133" spans="1:16" x14ac:dyDescent="0.25">
      <c r="H133" s="64">
        <v>12</v>
      </c>
      <c r="I133" s="65">
        <v>1275</v>
      </c>
      <c r="J133" s="65" t="s">
        <v>2441</v>
      </c>
      <c r="K133" s="66" t="s">
        <v>2382</v>
      </c>
      <c r="L133" s="67" t="s">
        <v>2442</v>
      </c>
      <c r="M133" s="67" t="s">
        <v>9</v>
      </c>
      <c r="N133" s="182">
        <v>0</v>
      </c>
      <c r="O133" s="69">
        <v>2916</v>
      </c>
      <c r="P133" s="70">
        <v>45323</v>
      </c>
    </row>
    <row r="134" spans="1:16" x14ac:dyDescent="0.25">
      <c r="H134" s="64">
        <v>39</v>
      </c>
      <c r="I134" s="65">
        <v>755</v>
      </c>
      <c r="J134" s="65" t="s">
        <v>2401</v>
      </c>
      <c r="K134" s="66" t="s">
        <v>2382</v>
      </c>
      <c r="L134" s="67" t="s">
        <v>2439</v>
      </c>
      <c r="M134" s="67" t="s">
        <v>9</v>
      </c>
      <c r="N134" s="182">
        <v>0</v>
      </c>
      <c r="O134" s="69">
        <v>3206</v>
      </c>
      <c r="P134" s="70">
        <v>46388</v>
      </c>
    </row>
    <row r="135" spans="1:16" x14ac:dyDescent="0.25">
      <c r="C135" s="516"/>
      <c r="D135" s="104"/>
      <c r="E135" s="518"/>
      <c r="F135" s="519"/>
      <c r="G135" s="126"/>
      <c r="H135" s="64">
        <v>12</v>
      </c>
      <c r="I135" s="65">
        <v>5415</v>
      </c>
      <c r="J135" s="65" t="s">
        <v>2443</v>
      </c>
      <c r="K135" s="66" t="s">
        <v>2382</v>
      </c>
      <c r="L135" s="67" t="s">
        <v>2444</v>
      </c>
      <c r="M135" s="67" t="s">
        <v>9</v>
      </c>
      <c r="N135" s="182">
        <v>0</v>
      </c>
      <c r="O135" s="69">
        <v>3302</v>
      </c>
      <c r="P135" s="70">
        <v>47484</v>
      </c>
    </row>
    <row r="136" spans="1:16" x14ac:dyDescent="0.25">
      <c r="C136" s="516"/>
      <c r="D136" s="104"/>
      <c r="E136" s="518"/>
      <c r="F136" s="519"/>
      <c r="G136" s="126"/>
      <c r="H136" s="64">
        <v>39</v>
      </c>
      <c r="I136" s="65">
        <v>215</v>
      </c>
      <c r="J136" s="65" t="s">
        <v>2413</v>
      </c>
      <c r="K136" s="66" t="s">
        <v>2382</v>
      </c>
      <c r="L136" s="67" t="s">
        <v>2414</v>
      </c>
      <c r="M136" s="67" t="s">
        <v>11</v>
      </c>
      <c r="N136" s="182">
        <v>608258.48660000006</v>
      </c>
      <c r="O136" s="69">
        <v>1903</v>
      </c>
      <c r="P136" s="70">
        <v>41974</v>
      </c>
    </row>
    <row r="137" spans="1:16" x14ac:dyDescent="0.25">
      <c r="C137" s="516"/>
      <c r="D137" s="104"/>
      <c r="E137" s="518"/>
      <c r="F137" s="519"/>
      <c r="G137" s="126"/>
      <c r="H137" s="64">
        <v>39</v>
      </c>
      <c r="I137" s="65">
        <v>2100</v>
      </c>
      <c r="J137" s="65" t="s">
        <v>2445</v>
      </c>
      <c r="K137" s="66" t="s">
        <v>2382</v>
      </c>
      <c r="L137" s="67" t="s">
        <v>2446</v>
      </c>
      <c r="M137" s="67" t="s">
        <v>11</v>
      </c>
      <c r="N137" s="182">
        <v>334309.92374</v>
      </c>
      <c r="O137" s="69">
        <v>1915</v>
      </c>
      <c r="P137" s="70">
        <v>41974</v>
      </c>
    </row>
    <row r="138" spans="1:16" x14ac:dyDescent="0.25">
      <c r="C138" s="516"/>
      <c r="D138" s="104"/>
      <c r="E138" s="518"/>
      <c r="F138" s="519"/>
      <c r="G138" s="126"/>
      <c r="H138" s="64">
        <v>39</v>
      </c>
      <c r="I138" s="65">
        <v>2105</v>
      </c>
      <c r="J138" s="65" t="s">
        <v>960</v>
      </c>
      <c r="K138" s="66" t="s">
        <v>2382</v>
      </c>
      <c r="L138" s="67" t="s">
        <v>2447</v>
      </c>
      <c r="M138" s="67" t="s">
        <v>11</v>
      </c>
      <c r="N138" s="182">
        <v>510338.08374000003</v>
      </c>
      <c r="O138" s="69">
        <v>1915</v>
      </c>
      <c r="P138" s="70">
        <v>41974</v>
      </c>
    </row>
    <row r="139" spans="1:16" x14ac:dyDescent="0.25">
      <c r="C139" s="516"/>
      <c r="D139" s="104"/>
      <c r="E139" s="518"/>
      <c r="F139" s="519"/>
      <c r="G139" s="126"/>
      <c r="H139" s="64">
        <v>31</v>
      </c>
      <c r="I139" s="65">
        <v>30</v>
      </c>
      <c r="J139" s="65" t="s">
        <v>2448</v>
      </c>
      <c r="K139" s="66" t="s">
        <v>2382</v>
      </c>
      <c r="L139" s="67" t="s">
        <v>2449</v>
      </c>
      <c r="M139" s="67" t="s">
        <v>11</v>
      </c>
      <c r="N139" s="182">
        <v>210007.21542000002</v>
      </c>
      <c r="O139" s="69">
        <v>2701</v>
      </c>
      <c r="P139" s="70">
        <v>45658</v>
      </c>
    </row>
    <row r="140" spans="1:16" x14ac:dyDescent="0.25">
      <c r="C140" s="516"/>
      <c r="D140" s="104"/>
      <c r="E140" s="518"/>
      <c r="F140" s="519"/>
      <c r="G140" s="126"/>
      <c r="H140" s="64">
        <v>15</v>
      </c>
      <c r="I140" s="65">
        <v>1325</v>
      </c>
      <c r="J140" s="65" t="s">
        <v>2441</v>
      </c>
      <c r="K140" s="66" t="s">
        <v>2382</v>
      </c>
      <c r="L140" s="67" t="s">
        <v>2442</v>
      </c>
      <c r="M140" s="67" t="s">
        <v>11</v>
      </c>
      <c r="N140" s="182">
        <v>71049.257230000003</v>
      </c>
      <c r="O140" s="69">
        <v>2916</v>
      </c>
      <c r="P140" s="70">
        <v>45323</v>
      </c>
    </row>
    <row r="141" spans="1:16" x14ac:dyDescent="0.25">
      <c r="C141" s="516"/>
      <c r="D141" s="104"/>
      <c r="E141" s="518"/>
      <c r="F141" s="519"/>
      <c r="G141" s="126"/>
      <c r="H141" s="64">
        <v>133</v>
      </c>
      <c r="I141" s="65">
        <v>521</v>
      </c>
      <c r="J141" s="65" t="s">
        <v>748</v>
      </c>
      <c r="K141" s="66" t="s">
        <v>2382</v>
      </c>
      <c r="L141" s="67" t="s">
        <v>2450</v>
      </c>
      <c r="M141" s="67" t="s">
        <v>12</v>
      </c>
      <c r="N141" s="182">
        <v>8667400.1066999994</v>
      </c>
      <c r="O141" s="69">
        <v>1415</v>
      </c>
      <c r="P141" s="70">
        <v>42309</v>
      </c>
    </row>
    <row r="142" spans="1:16" x14ac:dyDescent="0.25">
      <c r="C142" s="516"/>
      <c r="D142" s="104"/>
      <c r="E142" s="518"/>
      <c r="F142" s="519"/>
      <c r="G142" s="126"/>
      <c r="H142" s="64">
        <v>20</v>
      </c>
      <c r="I142" s="65">
        <v>4940</v>
      </c>
      <c r="J142" s="65" t="s">
        <v>2451</v>
      </c>
      <c r="K142" s="66" t="s">
        <v>2382</v>
      </c>
      <c r="L142" s="67" t="s">
        <v>2452</v>
      </c>
      <c r="M142" s="67" t="s">
        <v>12</v>
      </c>
      <c r="N142" s="182">
        <v>485232.46082000004</v>
      </c>
      <c r="O142" s="69">
        <v>1914</v>
      </c>
      <c r="P142" s="70">
        <v>41974</v>
      </c>
    </row>
    <row r="143" spans="1:16" ht="15.75" thickBot="1" x14ac:dyDescent="0.3"/>
    <row r="144" spans="1:16" ht="45.75" customHeight="1" thickBot="1" x14ac:dyDescent="0.3">
      <c r="A144" s="505" t="s">
        <v>2453</v>
      </c>
      <c r="B144" s="49"/>
      <c r="C144" s="171"/>
      <c r="D144" s="9"/>
      <c r="E144" s="169"/>
      <c r="F144" s="10"/>
      <c r="I144" s="89"/>
    </row>
    <row r="145" spans="1:16" ht="16.5" thickTop="1" thickBot="1" x14ac:dyDescent="0.3">
      <c r="A145" s="11"/>
      <c r="B145" s="12"/>
      <c r="C145" s="169"/>
      <c r="D145" s="9"/>
      <c r="E145" s="169"/>
      <c r="F145" s="10"/>
      <c r="I145" s="89"/>
    </row>
    <row r="146" spans="1:16" ht="45.75" customHeight="1" thickTop="1" thickBot="1" x14ac:dyDescent="0.3">
      <c r="A146" s="506" t="s">
        <v>16</v>
      </c>
      <c r="B146" s="12"/>
      <c r="C146" s="169"/>
      <c r="D146" s="9"/>
      <c r="E146" s="169"/>
      <c r="F146" s="10"/>
      <c r="H146" s="507" t="s">
        <v>17</v>
      </c>
      <c r="I146" s="89"/>
    </row>
    <row r="147" spans="1:16" ht="16.5" thickTop="1" thickBot="1" x14ac:dyDescent="0.3">
      <c r="F147" s="10"/>
      <c r="I147" s="89"/>
    </row>
    <row r="148" spans="1:16" ht="45.75" customHeight="1" thickTop="1" thickBot="1" x14ac:dyDescent="0.3">
      <c r="A148" s="491" t="s">
        <v>2</v>
      </c>
      <c r="B148" s="492" t="s">
        <v>3</v>
      </c>
      <c r="C148" s="493" t="s">
        <v>4</v>
      </c>
      <c r="D148" s="492" t="s">
        <v>5</v>
      </c>
      <c r="E148" s="494" t="s">
        <v>4</v>
      </c>
      <c r="F148" s="495" t="s">
        <v>6</v>
      </c>
      <c r="H148" s="508" t="s">
        <v>18</v>
      </c>
      <c r="I148" s="509" t="s">
        <v>19</v>
      </c>
      <c r="J148" s="510" t="s">
        <v>20</v>
      </c>
      <c r="K148" s="510" t="s">
        <v>21</v>
      </c>
      <c r="L148" s="510" t="s">
        <v>22</v>
      </c>
      <c r="M148" s="510" t="s">
        <v>23</v>
      </c>
      <c r="N148" s="511" t="s">
        <v>6</v>
      </c>
      <c r="O148" s="510" t="s">
        <v>24</v>
      </c>
      <c r="P148" s="512" t="s">
        <v>25</v>
      </c>
    </row>
    <row r="149" spans="1:16" ht="27" thickTop="1" x14ac:dyDescent="0.25">
      <c r="A149" s="20" t="s">
        <v>7</v>
      </c>
      <c r="B149" s="21">
        <v>6</v>
      </c>
      <c r="C149" s="22">
        <f>B149/B$158</f>
        <v>0.66666666666666663</v>
      </c>
      <c r="D149" s="23">
        <f>SUM(H149:H154)</f>
        <v>79</v>
      </c>
      <c r="E149" s="27">
        <f>D149/D$158</f>
        <v>0.58518518518518514</v>
      </c>
      <c r="F149" s="24"/>
      <c r="H149" s="95">
        <v>16</v>
      </c>
      <c r="I149" s="65">
        <v>1691</v>
      </c>
      <c r="J149" s="65" t="s">
        <v>470</v>
      </c>
      <c r="K149" s="66" t="s">
        <v>2454</v>
      </c>
      <c r="L149" s="67" t="s">
        <v>2455</v>
      </c>
      <c r="M149" s="67" t="s">
        <v>7</v>
      </c>
      <c r="N149" s="182">
        <v>0</v>
      </c>
      <c r="O149" s="67">
        <v>1753</v>
      </c>
      <c r="P149" s="70">
        <v>47300</v>
      </c>
    </row>
    <row r="150" spans="1:16" ht="26.25" x14ac:dyDescent="0.25">
      <c r="A150" s="25" t="s">
        <v>8</v>
      </c>
      <c r="B150" s="26">
        <v>1</v>
      </c>
      <c r="C150" s="27">
        <f>B151/B$158</f>
        <v>0.1111111111111111</v>
      </c>
      <c r="D150" s="139">
        <v>13</v>
      </c>
      <c r="E150" s="27">
        <f>D150/D$158</f>
        <v>9.6296296296296297E-2</v>
      </c>
      <c r="F150" s="29"/>
      <c r="H150" s="95">
        <v>13</v>
      </c>
      <c r="I150" s="65">
        <v>1370</v>
      </c>
      <c r="J150" s="65" t="s">
        <v>194</v>
      </c>
      <c r="K150" s="66" t="s">
        <v>2456</v>
      </c>
      <c r="L150" s="67" t="s">
        <v>2457</v>
      </c>
      <c r="M150" s="67" t="s">
        <v>7</v>
      </c>
      <c r="N150" s="182">
        <v>0</v>
      </c>
      <c r="O150" s="69">
        <v>2098</v>
      </c>
      <c r="P150" s="70">
        <v>43617</v>
      </c>
    </row>
    <row r="151" spans="1:16" x14ac:dyDescent="0.25">
      <c r="A151" s="25" t="s">
        <v>9</v>
      </c>
      <c r="B151" s="30">
        <v>1</v>
      </c>
      <c r="C151" s="27">
        <f>B150/B$158</f>
        <v>0.1111111111111111</v>
      </c>
      <c r="D151" s="28">
        <v>13</v>
      </c>
      <c r="E151" s="27">
        <f>D151/D$158</f>
        <v>9.6296296296296297E-2</v>
      </c>
      <c r="F151" s="29"/>
      <c r="H151" s="64">
        <v>6</v>
      </c>
      <c r="I151" s="65">
        <v>982</v>
      </c>
      <c r="J151" s="65" t="s">
        <v>310</v>
      </c>
      <c r="K151" s="66" t="s">
        <v>2458</v>
      </c>
      <c r="L151" s="67" t="s">
        <v>2459</v>
      </c>
      <c r="M151" s="67" t="s">
        <v>7</v>
      </c>
      <c r="N151" s="182">
        <v>0</v>
      </c>
      <c r="O151" s="69">
        <v>2099</v>
      </c>
      <c r="P151" s="70">
        <v>43252</v>
      </c>
    </row>
    <row r="152" spans="1:16" x14ac:dyDescent="0.25">
      <c r="A152" s="496" t="s">
        <v>10</v>
      </c>
      <c r="B152" s="497">
        <f>SUM(B149:B151)</f>
        <v>8</v>
      </c>
      <c r="C152" s="498">
        <f>SUM(C149:C151)</f>
        <v>0.88888888888888884</v>
      </c>
      <c r="D152" s="497">
        <f>SUM(D149:D151)</f>
        <v>105</v>
      </c>
      <c r="E152" s="498">
        <f t="shared" ref="E152:F152" si="9">SUM(E149:E151)</f>
        <v>0.77777777777777779</v>
      </c>
      <c r="F152" s="499">
        <f t="shared" si="9"/>
        <v>0</v>
      </c>
      <c r="G152" s="126"/>
      <c r="H152" s="64">
        <v>13</v>
      </c>
      <c r="I152" s="65">
        <v>984</v>
      </c>
      <c r="J152" s="65" t="s">
        <v>310</v>
      </c>
      <c r="K152" s="66" t="s">
        <v>2458</v>
      </c>
      <c r="L152" s="67" t="s">
        <v>2459</v>
      </c>
      <c r="M152" s="67" t="s">
        <v>7</v>
      </c>
      <c r="N152" s="182">
        <v>0</v>
      </c>
      <c r="O152" s="69">
        <v>2099</v>
      </c>
      <c r="P152" s="70">
        <v>43252</v>
      </c>
    </row>
    <row r="153" spans="1:16" x14ac:dyDescent="0.25">
      <c r="A153" s="26"/>
      <c r="B153" s="30"/>
      <c r="C153" s="39"/>
      <c r="D153" s="30"/>
      <c r="E153" s="40"/>
      <c r="F153" s="41"/>
      <c r="H153" s="64">
        <v>21</v>
      </c>
      <c r="I153" s="65">
        <v>250</v>
      </c>
      <c r="J153" s="65" t="s">
        <v>2460</v>
      </c>
      <c r="K153" s="66" t="s">
        <v>2461</v>
      </c>
      <c r="L153" s="67" t="s">
        <v>2462</v>
      </c>
      <c r="M153" s="67" t="s">
        <v>7</v>
      </c>
      <c r="N153" s="182">
        <v>0</v>
      </c>
      <c r="O153" s="69">
        <v>2313</v>
      </c>
      <c r="P153" s="70">
        <v>44320</v>
      </c>
    </row>
    <row r="154" spans="1:16" x14ac:dyDescent="0.25">
      <c r="A154" s="26" t="s">
        <v>11</v>
      </c>
      <c r="B154" s="30">
        <v>0</v>
      </c>
      <c r="C154" s="27">
        <v>0</v>
      </c>
      <c r="D154" s="32">
        <v>0</v>
      </c>
      <c r="E154" s="27">
        <v>0</v>
      </c>
      <c r="F154" s="389"/>
      <c r="H154" s="64">
        <v>10</v>
      </c>
      <c r="I154" s="65">
        <v>80</v>
      </c>
      <c r="J154" s="65" t="s">
        <v>2463</v>
      </c>
      <c r="K154" s="66" t="s">
        <v>2464</v>
      </c>
      <c r="L154" s="67" t="s">
        <v>2465</v>
      </c>
      <c r="M154" s="67" t="s">
        <v>7</v>
      </c>
      <c r="N154" s="182">
        <v>0</v>
      </c>
      <c r="O154" s="69">
        <v>2982</v>
      </c>
      <c r="P154" s="70">
        <v>45658</v>
      </c>
    </row>
    <row r="155" spans="1:16" x14ac:dyDescent="0.25">
      <c r="A155" s="26" t="s">
        <v>12</v>
      </c>
      <c r="B155" s="30">
        <v>1</v>
      </c>
      <c r="C155" s="27">
        <f>B155/B$158</f>
        <v>0.1111111111111111</v>
      </c>
      <c r="D155" s="32">
        <v>30</v>
      </c>
      <c r="E155" s="27">
        <f>D155/D$158</f>
        <v>0.22222222222222221</v>
      </c>
      <c r="F155" s="389">
        <f>N157</f>
        <v>711705.48815000011</v>
      </c>
      <c r="H155" s="64">
        <v>13</v>
      </c>
      <c r="I155" s="65">
        <v>1544</v>
      </c>
      <c r="J155" s="65" t="s">
        <v>2466</v>
      </c>
      <c r="K155" s="66" t="s">
        <v>2467</v>
      </c>
      <c r="L155" s="67" t="s">
        <v>2468</v>
      </c>
      <c r="M155" s="67" t="s">
        <v>8</v>
      </c>
      <c r="N155" s="182">
        <v>0</v>
      </c>
      <c r="O155" s="69">
        <v>2097</v>
      </c>
      <c r="P155" s="70">
        <v>43617</v>
      </c>
    </row>
    <row r="156" spans="1:16" ht="26.25" x14ac:dyDescent="0.25">
      <c r="A156" s="496" t="s">
        <v>13</v>
      </c>
      <c r="B156" s="497">
        <f>SUM(B154:B155)</f>
        <v>1</v>
      </c>
      <c r="C156" s="498">
        <f t="shared" ref="C156:F156" si="10">SUM(C154:C155)</f>
        <v>0.1111111111111111</v>
      </c>
      <c r="D156" s="497">
        <f t="shared" si="10"/>
        <v>30</v>
      </c>
      <c r="E156" s="498">
        <f t="shared" si="10"/>
        <v>0.22222222222222221</v>
      </c>
      <c r="F156" s="499">
        <f t="shared" si="10"/>
        <v>711705.48815000011</v>
      </c>
      <c r="H156" s="95">
        <v>13</v>
      </c>
      <c r="I156" s="65">
        <v>12</v>
      </c>
      <c r="J156" s="65" t="s">
        <v>2469</v>
      </c>
      <c r="K156" s="66" t="s">
        <v>2470</v>
      </c>
      <c r="L156" s="67" t="s">
        <v>2471</v>
      </c>
      <c r="M156" s="67" t="s">
        <v>9</v>
      </c>
      <c r="N156" s="182">
        <v>0</v>
      </c>
      <c r="O156" s="67">
        <v>2096</v>
      </c>
      <c r="P156" s="70">
        <v>43617</v>
      </c>
    </row>
    <row r="157" spans="1:16" ht="26.25" x14ac:dyDescent="0.25">
      <c r="A157" s="44"/>
      <c r="B157" s="30"/>
      <c r="C157" s="45"/>
      <c r="D157" s="30"/>
      <c r="E157" s="46"/>
      <c r="F157" s="47"/>
      <c r="G157" s="126"/>
      <c r="H157" s="95">
        <v>30</v>
      </c>
      <c r="I157" s="65">
        <v>120</v>
      </c>
      <c r="J157" s="65" t="s">
        <v>2472</v>
      </c>
      <c r="K157" s="66" t="s">
        <v>2473</v>
      </c>
      <c r="L157" s="67" t="s">
        <v>2474</v>
      </c>
      <c r="M157" s="67" t="s">
        <v>12</v>
      </c>
      <c r="N157" s="182">
        <v>711705.48815000011</v>
      </c>
      <c r="O157" s="67">
        <v>1902</v>
      </c>
      <c r="P157" s="70">
        <v>41974</v>
      </c>
    </row>
    <row r="158" spans="1:16" x14ac:dyDescent="0.25">
      <c r="A158" s="503" t="s">
        <v>2346</v>
      </c>
      <c r="B158" s="497">
        <f>SUM(B152,B156)</f>
        <v>9</v>
      </c>
      <c r="C158" s="498">
        <f t="shared" ref="C158:F158" si="11">SUM(C152,C156)</f>
        <v>1</v>
      </c>
      <c r="D158" s="497">
        <f t="shared" si="11"/>
        <v>135</v>
      </c>
      <c r="E158" s="498">
        <f t="shared" si="11"/>
        <v>1</v>
      </c>
      <c r="F158" s="499">
        <f t="shared" si="11"/>
        <v>711705.48815000011</v>
      </c>
      <c r="H158" s="210"/>
    </row>
    <row r="159" spans="1:16" ht="15.75" thickBot="1" x14ac:dyDescent="0.3">
      <c r="C159" s="516"/>
      <c r="D159" s="104"/>
      <c r="E159" s="518"/>
      <c r="F159" s="519"/>
      <c r="G159" s="126"/>
      <c r="H159" s="127"/>
      <c r="I159" s="89"/>
    </row>
    <row r="160" spans="1:16" ht="45.75" customHeight="1" thickBot="1" x14ac:dyDescent="0.3">
      <c r="A160" s="505" t="s">
        <v>2475</v>
      </c>
      <c r="B160" s="49"/>
      <c r="C160" s="171"/>
      <c r="D160" s="9"/>
      <c r="E160" s="169"/>
      <c r="F160" s="10"/>
      <c r="I160" s="89"/>
    </row>
    <row r="161" spans="1:16" ht="16.5" thickTop="1" thickBot="1" x14ac:dyDescent="0.3">
      <c r="A161" s="11"/>
      <c r="B161" s="12"/>
      <c r="C161" s="169"/>
      <c r="D161" s="9"/>
      <c r="E161" s="169"/>
      <c r="F161" s="10"/>
      <c r="I161" s="89"/>
    </row>
    <row r="162" spans="1:16" ht="45.75" customHeight="1" thickTop="1" thickBot="1" x14ac:dyDescent="0.3">
      <c r="A162" s="506" t="s">
        <v>16</v>
      </c>
      <c r="B162" s="12"/>
      <c r="C162" s="169"/>
      <c r="D162" s="9"/>
      <c r="E162" s="169"/>
      <c r="F162" s="10"/>
      <c r="H162" s="507" t="s">
        <v>17</v>
      </c>
      <c r="I162" s="89"/>
    </row>
    <row r="163" spans="1:16" ht="16.5" thickTop="1" thickBot="1" x14ac:dyDescent="0.3">
      <c r="F163" s="10"/>
      <c r="I163" s="89"/>
    </row>
    <row r="164" spans="1:16" ht="45.75" customHeight="1" thickTop="1" thickBot="1" x14ac:dyDescent="0.3">
      <c r="A164" s="491" t="s">
        <v>2</v>
      </c>
      <c r="B164" s="492" t="s">
        <v>3</v>
      </c>
      <c r="C164" s="493" t="s">
        <v>4</v>
      </c>
      <c r="D164" s="492" t="s">
        <v>5</v>
      </c>
      <c r="E164" s="494" t="s">
        <v>4</v>
      </c>
      <c r="F164" s="495" t="s">
        <v>6</v>
      </c>
      <c r="H164" s="508" t="s">
        <v>18</v>
      </c>
      <c r="I164" s="509" t="s">
        <v>19</v>
      </c>
      <c r="J164" s="510" t="s">
        <v>20</v>
      </c>
      <c r="K164" s="510" t="s">
        <v>21</v>
      </c>
      <c r="L164" s="510" t="s">
        <v>22</v>
      </c>
      <c r="M164" s="510" t="s">
        <v>23</v>
      </c>
      <c r="N164" s="511" t="s">
        <v>6</v>
      </c>
      <c r="O164" s="510" t="s">
        <v>24</v>
      </c>
      <c r="P164" s="512" t="s">
        <v>25</v>
      </c>
    </row>
    <row r="165" spans="1:16" ht="15.75" thickTop="1" x14ac:dyDescent="0.25">
      <c r="A165" s="20" t="s">
        <v>7</v>
      </c>
      <c r="B165" s="21">
        <v>4</v>
      </c>
      <c r="C165" s="22">
        <f>B165/B$174</f>
        <v>0.18181818181818182</v>
      </c>
      <c r="D165" s="23">
        <f>SUM(H165:H168)</f>
        <v>94</v>
      </c>
      <c r="E165" s="27">
        <f>D165/D$174</f>
        <v>0.22982885085574573</v>
      </c>
      <c r="F165" s="24"/>
      <c r="H165" s="64">
        <v>20</v>
      </c>
      <c r="I165" s="65">
        <v>1895</v>
      </c>
      <c r="J165" s="65" t="s">
        <v>2476</v>
      </c>
      <c r="K165" s="66" t="s">
        <v>2477</v>
      </c>
      <c r="L165" s="67" t="s">
        <v>2478</v>
      </c>
      <c r="M165" s="67" t="s">
        <v>7</v>
      </c>
      <c r="N165" s="182">
        <v>0</v>
      </c>
      <c r="O165" s="69">
        <v>2114</v>
      </c>
      <c r="P165" s="70">
        <v>43040</v>
      </c>
    </row>
    <row r="166" spans="1:16" x14ac:dyDescent="0.25">
      <c r="A166" s="25" t="s">
        <v>8</v>
      </c>
      <c r="B166" s="26">
        <v>3</v>
      </c>
      <c r="C166" s="27">
        <f>B166/B$174</f>
        <v>0.13636363636363635</v>
      </c>
      <c r="D166" s="28">
        <f>SUM(H169:H171)</f>
        <v>75</v>
      </c>
      <c r="E166" s="27">
        <f>D166/D$174</f>
        <v>0.18337408312958436</v>
      </c>
      <c r="F166" s="29"/>
      <c r="H166" s="64">
        <v>38</v>
      </c>
      <c r="I166" s="65">
        <v>113</v>
      </c>
      <c r="J166" s="65" t="s">
        <v>2479</v>
      </c>
      <c r="K166" s="66" t="s">
        <v>2477</v>
      </c>
      <c r="L166" s="67" t="s">
        <v>2480</v>
      </c>
      <c r="M166" s="67" t="s">
        <v>7</v>
      </c>
      <c r="N166" s="182">
        <v>0</v>
      </c>
      <c r="O166" s="69">
        <v>2115</v>
      </c>
      <c r="P166" s="70">
        <v>43617</v>
      </c>
    </row>
    <row r="167" spans="1:16" x14ac:dyDescent="0.25">
      <c r="A167" s="25" t="s">
        <v>9</v>
      </c>
      <c r="B167" s="30">
        <v>8</v>
      </c>
      <c r="C167" s="27">
        <f>B167/B$174</f>
        <v>0.36363636363636365</v>
      </c>
      <c r="D167" s="32">
        <f>SUM(H172:H179)</f>
        <v>39</v>
      </c>
      <c r="E167" s="27">
        <f>D167/D$174</f>
        <v>9.5354523227383858E-2</v>
      </c>
      <c r="F167" s="29"/>
      <c r="H167" s="64">
        <v>21</v>
      </c>
      <c r="I167" s="65">
        <v>2431</v>
      </c>
      <c r="J167" s="65" t="s">
        <v>2481</v>
      </c>
      <c r="K167" s="66" t="s">
        <v>2477</v>
      </c>
      <c r="L167" s="67" t="s">
        <v>2482</v>
      </c>
      <c r="M167" s="67" t="s">
        <v>7</v>
      </c>
      <c r="N167" s="182">
        <v>0</v>
      </c>
      <c r="O167" s="69">
        <v>2116</v>
      </c>
      <c r="P167" s="70">
        <v>43955</v>
      </c>
    </row>
    <row r="168" spans="1:16" x14ac:dyDescent="0.25">
      <c r="A168" s="496" t="s">
        <v>10</v>
      </c>
      <c r="B168" s="497">
        <f>SUM(B165:B167)</f>
        <v>15</v>
      </c>
      <c r="C168" s="498">
        <f t="shared" ref="C168:F168" si="12">SUM(C165:C167)</f>
        <v>0.68181818181818188</v>
      </c>
      <c r="D168" s="497">
        <f t="shared" si="12"/>
        <v>208</v>
      </c>
      <c r="E168" s="498">
        <f t="shared" si="12"/>
        <v>0.50855745721271395</v>
      </c>
      <c r="F168" s="499">
        <f t="shared" si="12"/>
        <v>0</v>
      </c>
      <c r="G168" s="126"/>
      <c r="H168" s="64">
        <v>15</v>
      </c>
      <c r="I168" s="65">
        <v>401</v>
      </c>
      <c r="J168" s="65" t="s">
        <v>2483</v>
      </c>
      <c r="K168" s="66" t="s">
        <v>2477</v>
      </c>
      <c r="L168" s="67" t="s">
        <v>2484</v>
      </c>
      <c r="M168" s="67" t="s">
        <v>7</v>
      </c>
      <c r="N168" s="182">
        <v>0</v>
      </c>
      <c r="O168" s="69">
        <v>2321</v>
      </c>
      <c r="P168" s="70">
        <v>43862</v>
      </c>
    </row>
    <row r="169" spans="1:16" x14ac:dyDescent="0.25">
      <c r="A169" s="26"/>
      <c r="B169" s="30"/>
      <c r="C169" s="39"/>
      <c r="D169" s="30"/>
      <c r="E169" s="40"/>
      <c r="F169" s="41"/>
      <c r="H169" s="64">
        <v>20</v>
      </c>
      <c r="I169" s="65">
        <v>1791</v>
      </c>
      <c r="J169" s="65" t="s">
        <v>40</v>
      </c>
      <c r="K169" s="66" t="s">
        <v>2477</v>
      </c>
      <c r="L169" s="67" t="s">
        <v>2485</v>
      </c>
      <c r="M169" s="67" t="s">
        <v>8</v>
      </c>
      <c r="N169" s="182">
        <v>0</v>
      </c>
      <c r="O169" s="69">
        <v>1904</v>
      </c>
      <c r="P169" s="70">
        <v>42795</v>
      </c>
    </row>
    <row r="170" spans="1:16" x14ac:dyDescent="0.25">
      <c r="A170" s="26" t="s">
        <v>11</v>
      </c>
      <c r="B170" s="30">
        <v>7</v>
      </c>
      <c r="C170" s="27">
        <f>B170/B$174</f>
        <v>0.31818181818181818</v>
      </c>
      <c r="D170" s="32">
        <f>SUM(H180:H186)</f>
        <v>201</v>
      </c>
      <c r="E170" s="27">
        <f>D170/D$174</f>
        <v>0.49144254278728605</v>
      </c>
      <c r="F170" s="389">
        <f>SUM(N180:N186)</f>
        <v>1342858.0366750001</v>
      </c>
      <c r="H170" s="64">
        <v>13</v>
      </c>
      <c r="I170" s="65">
        <v>550</v>
      </c>
      <c r="J170" s="65" t="s">
        <v>2486</v>
      </c>
      <c r="K170" s="66" t="s">
        <v>2477</v>
      </c>
      <c r="L170" s="67" t="s">
        <v>2487</v>
      </c>
      <c r="M170" s="67" t="s">
        <v>8</v>
      </c>
      <c r="N170" s="182">
        <v>0</v>
      </c>
      <c r="O170" s="69">
        <v>2119</v>
      </c>
      <c r="P170" s="70">
        <v>43617</v>
      </c>
    </row>
    <row r="171" spans="1:16" x14ac:dyDescent="0.25">
      <c r="A171" s="26" t="s">
        <v>12</v>
      </c>
      <c r="B171" s="30">
        <v>0</v>
      </c>
      <c r="C171" s="27">
        <f>B171/B$174</f>
        <v>0</v>
      </c>
      <c r="D171" s="32">
        <v>0</v>
      </c>
      <c r="E171" s="27">
        <f>D171/D$174</f>
        <v>0</v>
      </c>
      <c r="F171" s="389"/>
      <c r="H171" s="64">
        <v>42</v>
      </c>
      <c r="I171" s="65">
        <v>633</v>
      </c>
      <c r="J171" s="65" t="s">
        <v>40</v>
      </c>
      <c r="K171" s="66" t="s">
        <v>2477</v>
      </c>
      <c r="L171" s="67" t="s">
        <v>2488</v>
      </c>
      <c r="M171" s="67" t="s">
        <v>8</v>
      </c>
      <c r="N171" s="182">
        <v>0</v>
      </c>
      <c r="O171" s="69">
        <v>2705</v>
      </c>
      <c r="P171" s="70">
        <v>45323</v>
      </c>
    </row>
    <row r="172" spans="1:16" x14ac:dyDescent="0.25">
      <c r="A172" s="496" t="s">
        <v>13</v>
      </c>
      <c r="B172" s="497">
        <f>SUM(B170:B171)</f>
        <v>7</v>
      </c>
      <c r="C172" s="498">
        <f t="shared" ref="C172:F172" si="13">SUM(C170:C171)</f>
        <v>0.31818181818181818</v>
      </c>
      <c r="D172" s="497">
        <f t="shared" si="13"/>
        <v>201</v>
      </c>
      <c r="E172" s="498">
        <f t="shared" si="13"/>
        <v>0.49144254278728605</v>
      </c>
      <c r="F172" s="499">
        <f t="shared" si="13"/>
        <v>1342858.0366750001</v>
      </c>
      <c r="H172" s="64">
        <v>4</v>
      </c>
      <c r="I172" s="65" t="s">
        <v>1642</v>
      </c>
      <c r="J172" s="65" t="s">
        <v>1642</v>
      </c>
      <c r="K172" s="66" t="s">
        <v>2477</v>
      </c>
      <c r="L172" s="65" t="s">
        <v>1642</v>
      </c>
      <c r="M172" s="67" t="s">
        <v>9</v>
      </c>
      <c r="N172" s="182">
        <v>0</v>
      </c>
      <c r="O172" s="69">
        <v>1653</v>
      </c>
      <c r="P172" s="70">
        <v>47574</v>
      </c>
    </row>
    <row r="173" spans="1:16" x14ac:dyDescent="0.25">
      <c r="A173" s="44"/>
      <c r="B173" s="30"/>
      <c r="C173" s="45"/>
      <c r="D173" s="30"/>
      <c r="E173" s="46"/>
      <c r="F173" s="47"/>
      <c r="G173" s="126"/>
      <c r="H173" s="64">
        <v>4</v>
      </c>
      <c r="I173" s="65" t="s">
        <v>1642</v>
      </c>
      <c r="J173" s="65" t="s">
        <v>1642</v>
      </c>
      <c r="K173" s="66" t="s">
        <v>2477</v>
      </c>
      <c r="L173" s="65" t="s">
        <v>1642</v>
      </c>
      <c r="M173" s="67" t="s">
        <v>9</v>
      </c>
      <c r="N173" s="182">
        <v>0</v>
      </c>
      <c r="O173" s="69">
        <v>1653</v>
      </c>
      <c r="P173" s="70">
        <v>47574</v>
      </c>
    </row>
    <row r="174" spans="1:16" x14ac:dyDescent="0.25">
      <c r="A174" s="503" t="s">
        <v>2346</v>
      </c>
      <c r="B174" s="497">
        <f>SUM(B168,B172)</f>
        <v>22</v>
      </c>
      <c r="C174" s="498">
        <f t="shared" ref="C174:F174" si="14">SUM(C168,C172)</f>
        <v>1</v>
      </c>
      <c r="D174" s="497">
        <f t="shared" si="14"/>
        <v>409</v>
      </c>
      <c r="E174" s="498">
        <f t="shared" si="14"/>
        <v>1</v>
      </c>
      <c r="F174" s="499">
        <f t="shared" si="14"/>
        <v>1342858.0366750001</v>
      </c>
      <c r="H174" s="64">
        <v>4</v>
      </c>
      <c r="I174" s="65" t="s">
        <v>1642</v>
      </c>
      <c r="J174" s="65" t="s">
        <v>1642</v>
      </c>
      <c r="K174" s="66" t="s">
        <v>2477</v>
      </c>
      <c r="L174" s="65" t="s">
        <v>1642</v>
      </c>
      <c r="M174" s="67" t="s">
        <v>9</v>
      </c>
      <c r="N174" s="182">
        <v>0</v>
      </c>
      <c r="O174" s="69">
        <v>1653</v>
      </c>
      <c r="P174" s="70">
        <v>47574</v>
      </c>
    </row>
    <row r="175" spans="1:16" x14ac:dyDescent="0.25">
      <c r="C175" s="516"/>
      <c r="D175" s="104"/>
      <c r="E175" s="518"/>
      <c r="F175" s="519"/>
      <c r="G175" s="126"/>
      <c r="H175" s="64">
        <v>2</v>
      </c>
      <c r="I175" s="65" t="s">
        <v>1642</v>
      </c>
      <c r="J175" s="65" t="s">
        <v>1642</v>
      </c>
      <c r="K175" s="66" t="s">
        <v>2477</v>
      </c>
      <c r="L175" s="65" t="s">
        <v>1642</v>
      </c>
      <c r="M175" s="67" t="s">
        <v>9</v>
      </c>
      <c r="N175" s="182">
        <v>0</v>
      </c>
      <c r="O175" s="69">
        <v>1653</v>
      </c>
      <c r="P175" s="70">
        <v>47574</v>
      </c>
    </row>
    <row r="176" spans="1:16" x14ac:dyDescent="0.25">
      <c r="C176" s="516"/>
      <c r="D176" s="354"/>
      <c r="E176" s="518"/>
      <c r="F176" s="519"/>
      <c r="G176" s="126"/>
      <c r="H176" s="64">
        <v>4</v>
      </c>
      <c r="I176" s="65" t="s">
        <v>1642</v>
      </c>
      <c r="J176" s="65" t="s">
        <v>1642</v>
      </c>
      <c r="K176" s="66" t="s">
        <v>2477</v>
      </c>
      <c r="L176" s="65" t="s">
        <v>1642</v>
      </c>
      <c r="M176" s="67" t="s">
        <v>9</v>
      </c>
      <c r="N176" s="182">
        <v>0</v>
      </c>
      <c r="O176" s="69">
        <v>1653</v>
      </c>
      <c r="P176" s="70">
        <v>47574</v>
      </c>
    </row>
    <row r="177" spans="1:16" x14ac:dyDescent="0.25">
      <c r="C177" s="516"/>
      <c r="D177" s="354"/>
      <c r="E177" s="518"/>
      <c r="F177" s="519"/>
      <c r="G177" s="126"/>
      <c r="H177" s="64">
        <v>4</v>
      </c>
      <c r="I177" s="65" t="s">
        <v>1642</v>
      </c>
      <c r="J177" s="65" t="s">
        <v>1642</v>
      </c>
      <c r="K177" s="66" t="s">
        <v>2477</v>
      </c>
      <c r="L177" s="65" t="s">
        <v>1642</v>
      </c>
      <c r="M177" s="67" t="s">
        <v>9</v>
      </c>
      <c r="N177" s="182">
        <v>0</v>
      </c>
      <c r="O177" s="69">
        <v>1653</v>
      </c>
      <c r="P177" s="70">
        <v>47574</v>
      </c>
    </row>
    <row r="178" spans="1:16" x14ac:dyDescent="0.25">
      <c r="C178" s="516"/>
      <c r="D178" s="104"/>
      <c r="E178" s="518"/>
      <c r="F178" s="519"/>
      <c r="G178" s="126"/>
      <c r="H178" s="64">
        <v>4</v>
      </c>
      <c r="I178" s="65" t="s">
        <v>1642</v>
      </c>
      <c r="J178" s="65" t="s">
        <v>1642</v>
      </c>
      <c r="K178" s="66" t="s">
        <v>2477</v>
      </c>
      <c r="L178" s="65" t="s">
        <v>1642</v>
      </c>
      <c r="M178" s="67" t="s">
        <v>9</v>
      </c>
      <c r="N178" s="182">
        <v>0</v>
      </c>
      <c r="O178" s="69">
        <v>1653</v>
      </c>
      <c r="P178" s="70">
        <v>47574</v>
      </c>
    </row>
    <row r="179" spans="1:16" ht="26.25" x14ac:dyDescent="0.25">
      <c r="C179" s="516"/>
      <c r="D179" s="104"/>
      <c r="E179" s="518"/>
      <c r="F179" s="519"/>
      <c r="G179" s="126"/>
      <c r="H179" s="64">
        <v>13</v>
      </c>
      <c r="I179" s="65">
        <v>3251</v>
      </c>
      <c r="J179" s="65" t="s">
        <v>2489</v>
      </c>
      <c r="K179" s="66" t="s">
        <v>2477</v>
      </c>
      <c r="L179" s="67" t="s">
        <v>2490</v>
      </c>
      <c r="M179" s="67" t="s">
        <v>9</v>
      </c>
      <c r="N179" s="182">
        <v>0</v>
      </c>
      <c r="O179" s="69">
        <v>1904</v>
      </c>
      <c r="P179" s="70">
        <v>42795</v>
      </c>
    </row>
    <row r="180" spans="1:16" x14ac:dyDescent="0.25">
      <c r="C180" s="516"/>
      <c r="D180" s="104"/>
      <c r="E180" s="518"/>
      <c r="F180" s="519"/>
      <c r="G180" s="522"/>
      <c r="H180" s="64">
        <v>40</v>
      </c>
      <c r="I180" s="65">
        <v>3833</v>
      </c>
      <c r="J180" s="65" t="s">
        <v>569</v>
      </c>
      <c r="K180" s="66" t="s">
        <v>2477</v>
      </c>
      <c r="L180" s="67" t="s">
        <v>2491</v>
      </c>
      <c r="M180" s="67" t="s">
        <v>11</v>
      </c>
      <c r="N180" s="182">
        <v>337647.03520000004</v>
      </c>
      <c r="O180" s="69">
        <v>1648</v>
      </c>
      <c r="P180" s="70">
        <v>47574</v>
      </c>
    </row>
    <row r="181" spans="1:16" x14ac:dyDescent="0.25">
      <c r="C181" s="516"/>
      <c r="D181" s="104"/>
      <c r="E181" s="518"/>
      <c r="F181" s="519"/>
      <c r="G181" s="126"/>
      <c r="H181" s="64">
        <v>26</v>
      </c>
      <c r="I181" s="65">
        <v>555</v>
      </c>
      <c r="J181" s="65" t="s">
        <v>2492</v>
      </c>
      <c r="K181" s="66" t="s">
        <v>2477</v>
      </c>
      <c r="L181" s="67" t="s">
        <v>2493</v>
      </c>
      <c r="M181" s="67" t="s">
        <v>11</v>
      </c>
      <c r="N181" s="182">
        <v>158756.93280000001</v>
      </c>
      <c r="O181" s="69">
        <v>1653</v>
      </c>
      <c r="P181" s="70">
        <v>47574</v>
      </c>
    </row>
    <row r="182" spans="1:16" ht="26.25" x14ac:dyDescent="0.25">
      <c r="C182" s="516"/>
      <c r="D182" s="104"/>
      <c r="E182" s="518"/>
      <c r="F182" s="519"/>
      <c r="G182" s="126"/>
      <c r="H182" s="64">
        <v>39</v>
      </c>
      <c r="I182" s="65">
        <v>1220</v>
      </c>
      <c r="J182" s="65" t="s">
        <v>2494</v>
      </c>
      <c r="K182" s="66" t="s">
        <v>2477</v>
      </c>
      <c r="L182" s="67" t="s">
        <v>2495</v>
      </c>
      <c r="M182" s="67" t="s">
        <v>11</v>
      </c>
      <c r="N182" s="182">
        <v>365957.18396000005</v>
      </c>
      <c r="O182" s="69">
        <v>1750</v>
      </c>
      <c r="P182" s="70">
        <v>47574</v>
      </c>
    </row>
    <row r="183" spans="1:16" x14ac:dyDescent="0.25">
      <c r="C183" s="516"/>
      <c r="D183" s="104"/>
      <c r="E183" s="518"/>
      <c r="F183" s="519"/>
      <c r="G183" s="126"/>
      <c r="H183" s="64">
        <v>22</v>
      </c>
      <c r="I183" s="65">
        <v>1993</v>
      </c>
      <c r="J183" s="65" t="s">
        <v>2496</v>
      </c>
      <c r="K183" s="66" t="s">
        <v>2477</v>
      </c>
      <c r="L183" s="67" t="s">
        <v>2497</v>
      </c>
      <c r="M183" s="67" t="s">
        <v>11</v>
      </c>
      <c r="N183" s="182">
        <v>32526.089090000001</v>
      </c>
      <c r="O183" s="69">
        <v>1916</v>
      </c>
      <c r="P183" s="70">
        <v>42339</v>
      </c>
    </row>
    <row r="184" spans="1:16" x14ac:dyDescent="0.25">
      <c r="C184" s="516"/>
      <c r="D184" s="104"/>
      <c r="E184" s="518"/>
      <c r="F184" s="519"/>
      <c r="G184" s="126"/>
      <c r="H184" s="64">
        <v>22</v>
      </c>
      <c r="I184" s="65">
        <v>852</v>
      </c>
      <c r="J184" s="65" t="s">
        <v>290</v>
      </c>
      <c r="K184" s="66" t="s">
        <v>2477</v>
      </c>
      <c r="L184" s="67" t="s">
        <v>2498</v>
      </c>
      <c r="M184" s="67" t="s">
        <v>11</v>
      </c>
      <c r="N184" s="182">
        <v>168880.72909000001</v>
      </c>
      <c r="O184" s="69">
        <v>1916</v>
      </c>
      <c r="P184" s="70">
        <v>42339</v>
      </c>
    </row>
    <row r="185" spans="1:16" ht="26.25" x14ac:dyDescent="0.25">
      <c r="C185" s="516"/>
      <c r="D185" s="104"/>
      <c r="E185" s="518"/>
      <c r="F185" s="519"/>
      <c r="G185" s="126"/>
      <c r="H185" s="64">
        <v>22</v>
      </c>
      <c r="I185" s="65">
        <v>132</v>
      </c>
      <c r="J185" s="65" t="s">
        <v>2499</v>
      </c>
      <c r="K185" s="66" t="s">
        <v>2477</v>
      </c>
      <c r="L185" s="67" t="s">
        <v>2500</v>
      </c>
      <c r="M185" s="67" t="s">
        <v>11</v>
      </c>
      <c r="N185" s="182">
        <v>91400.16909000001</v>
      </c>
      <c r="O185" s="69">
        <v>1916</v>
      </c>
      <c r="P185" s="70">
        <v>42339</v>
      </c>
    </row>
    <row r="186" spans="1:16" x14ac:dyDescent="0.25">
      <c r="C186" s="516"/>
      <c r="D186" s="104"/>
      <c r="E186" s="518"/>
      <c r="F186" s="519"/>
      <c r="G186" s="126"/>
      <c r="H186" s="64">
        <v>30</v>
      </c>
      <c r="I186" s="65">
        <v>2742</v>
      </c>
      <c r="J186" s="65" t="s">
        <v>2501</v>
      </c>
      <c r="K186" s="66" t="s">
        <v>2477</v>
      </c>
      <c r="L186" s="67" t="s">
        <v>2502</v>
      </c>
      <c r="M186" s="67" t="s">
        <v>11</v>
      </c>
      <c r="N186" s="182">
        <v>187689.89744500001</v>
      </c>
      <c r="O186" s="69">
        <v>1916</v>
      </c>
      <c r="P186" s="70">
        <v>42339</v>
      </c>
    </row>
    <row r="187" spans="1:16" ht="15.75" thickBot="1" x14ac:dyDescent="0.3">
      <c r="C187" s="516"/>
      <c r="D187" s="104"/>
      <c r="E187" s="518"/>
      <c r="F187" s="519"/>
      <c r="G187" s="126"/>
      <c r="H187" s="127"/>
      <c r="I187" s="89"/>
    </row>
    <row r="188" spans="1:16" ht="45.75" customHeight="1" thickBot="1" x14ac:dyDescent="0.3">
      <c r="A188" s="505" t="s">
        <v>2503</v>
      </c>
      <c r="B188" s="49"/>
      <c r="C188" s="171"/>
      <c r="D188" s="9"/>
      <c r="E188" s="169"/>
      <c r="F188" s="10"/>
      <c r="I188" s="89"/>
    </row>
    <row r="189" spans="1:16" ht="16.5" thickTop="1" thickBot="1" x14ac:dyDescent="0.3">
      <c r="A189" s="11"/>
      <c r="B189" s="12"/>
      <c r="C189" s="169"/>
      <c r="D189" s="9"/>
      <c r="E189" s="169"/>
      <c r="F189" s="10"/>
      <c r="I189" s="89"/>
    </row>
    <row r="190" spans="1:16" ht="45.75" customHeight="1" thickTop="1" thickBot="1" x14ac:dyDescent="0.3">
      <c r="A190" s="506" t="s">
        <v>16</v>
      </c>
      <c r="B190" s="12"/>
      <c r="C190" s="169"/>
      <c r="D190" s="9"/>
      <c r="E190" s="169"/>
      <c r="F190" s="10"/>
      <c r="H190" s="507" t="s">
        <v>17</v>
      </c>
      <c r="I190" s="89"/>
    </row>
    <row r="191" spans="1:16" ht="16.5" thickTop="1" thickBot="1" x14ac:dyDescent="0.3">
      <c r="F191" s="10"/>
      <c r="I191" s="89"/>
    </row>
    <row r="192" spans="1:16" ht="45.75" customHeight="1" thickTop="1" thickBot="1" x14ac:dyDescent="0.3">
      <c r="A192" s="491" t="s">
        <v>2</v>
      </c>
      <c r="B192" s="492" t="s">
        <v>3</v>
      </c>
      <c r="C192" s="493" t="s">
        <v>4</v>
      </c>
      <c r="D192" s="492" t="s">
        <v>5</v>
      </c>
      <c r="E192" s="494" t="s">
        <v>4</v>
      </c>
      <c r="F192" s="495" t="s">
        <v>6</v>
      </c>
      <c r="H192" s="508" t="s">
        <v>18</v>
      </c>
      <c r="I192" s="509" t="s">
        <v>19</v>
      </c>
      <c r="J192" s="510" t="s">
        <v>20</v>
      </c>
      <c r="K192" s="510" t="s">
        <v>21</v>
      </c>
      <c r="L192" s="510" t="s">
        <v>22</v>
      </c>
      <c r="M192" s="510" t="s">
        <v>23</v>
      </c>
      <c r="N192" s="511" t="s">
        <v>6</v>
      </c>
      <c r="O192" s="510" t="s">
        <v>24</v>
      </c>
      <c r="P192" s="512" t="s">
        <v>25</v>
      </c>
    </row>
    <row r="193" spans="1:16" ht="15.75" thickTop="1" x14ac:dyDescent="0.25">
      <c r="A193" s="20" t="s">
        <v>7</v>
      </c>
      <c r="B193" s="21">
        <v>0</v>
      </c>
      <c r="C193" s="22">
        <v>0</v>
      </c>
      <c r="D193" s="23">
        <v>0</v>
      </c>
      <c r="E193" s="22">
        <v>0</v>
      </c>
      <c r="F193" s="24"/>
      <c r="H193" s="64">
        <v>10</v>
      </c>
      <c r="I193" s="65">
        <v>155</v>
      </c>
      <c r="J193" s="65" t="s">
        <v>2504</v>
      </c>
      <c r="K193" s="66" t="s">
        <v>2505</v>
      </c>
      <c r="L193" s="67" t="s">
        <v>2506</v>
      </c>
      <c r="M193" s="67" t="s">
        <v>8</v>
      </c>
      <c r="N193" s="182">
        <v>0</v>
      </c>
      <c r="O193" s="69">
        <v>2706</v>
      </c>
      <c r="P193" s="70">
        <v>45017</v>
      </c>
    </row>
    <row r="194" spans="1:16" x14ac:dyDescent="0.25">
      <c r="A194" s="25" t="s">
        <v>8</v>
      </c>
      <c r="B194" s="26">
        <v>1</v>
      </c>
      <c r="C194" s="27">
        <f>B194/B$202</f>
        <v>4.5454545454545456E-2</v>
      </c>
      <c r="D194" s="28">
        <v>10</v>
      </c>
      <c r="E194" s="27">
        <f>D194/D$202</f>
        <v>7.8125E-2</v>
      </c>
      <c r="F194" s="29"/>
      <c r="H194" s="64">
        <v>2</v>
      </c>
      <c r="I194" s="65" t="s">
        <v>1642</v>
      </c>
      <c r="J194" s="65" t="s">
        <v>1642</v>
      </c>
      <c r="K194" s="66" t="s">
        <v>2507</v>
      </c>
      <c r="L194" s="65" t="s">
        <v>1642</v>
      </c>
      <c r="M194" s="67" t="s">
        <v>9</v>
      </c>
      <c r="N194" s="182">
        <v>0</v>
      </c>
      <c r="O194" s="69">
        <v>1652</v>
      </c>
      <c r="P194" s="70">
        <v>47757</v>
      </c>
    </row>
    <row r="195" spans="1:16" x14ac:dyDescent="0.25">
      <c r="A195" s="25" t="s">
        <v>9</v>
      </c>
      <c r="B195" s="30">
        <v>4</v>
      </c>
      <c r="C195" s="27">
        <f>B195/B$202</f>
        <v>0.18181818181818182</v>
      </c>
      <c r="D195" s="32">
        <f>SUM(H194:H197)</f>
        <v>37</v>
      </c>
      <c r="E195" s="27">
        <f>D195/D$202</f>
        <v>0.2890625</v>
      </c>
      <c r="F195" s="29"/>
      <c r="H195" s="64">
        <v>10</v>
      </c>
      <c r="I195" s="65">
        <v>31</v>
      </c>
      <c r="J195" s="65" t="s">
        <v>2508</v>
      </c>
      <c r="K195" s="66" t="s">
        <v>2509</v>
      </c>
      <c r="L195" s="67" t="s">
        <v>2510</v>
      </c>
      <c r="M195" s="67" t="s">
        <v>9</v>
      </c>
      <c r="N195" s="182">
        <v>0</v>
      </c>
      <c r="O195" s="69">
        <v>2103</v>
      </c>
      <c r="P195" s="70">
        <v>43040</v>
      </c>
    </row>
    <row r="196" spans="1:16" x14ac:dyDescent="0.25">
      <c r="A196" s="496" t="s">
        <v>10</v>
      </c>
      <c r="B196" s="497">
        <f>SUM(B194:B195)</f>
        <v>5</v>
      </c>
      <c r="C196" s="523">
        <f t="shared" ref="C196:F196" si="15">SUM(C194:C195)</f>
        <v>0.22727272727272729</v>
      </c>
      <c r="D196" s="497">
        <f t="shared" si="15"/>
        <v>47</v>
      </c>
      <c r="E196" s="523">
        <f t="shared" si="15"/>
        <v>0.3671875</v>
      </c>
      <c r="F196" s="499">
        <f t="shared" si="15"/>
        <v>0</v>
      </c>
      <c r="G196" s="126"/>
      <c r="H196" s="64">
        <v>14</v>
      </c>
      <c r="I196" s="65">
        <v>561</v>
      </c>
      <c r="J196" s="65" t="s">
        <v>2511</v>
      </c>
      <c r="K196" s="66" t="s">
        <v>2507</v>
      </c>
      <c r="L196" s="67" t="s">
        <v>2512</v>
      </c>
      <c r="M196" s="67" t="s">
        <v>9</v>
      </c>
      <c r="N196" s="182">
        <v>0</v>
      </c>
      <c r="O196" s="69">
        <v>2107</v>
      </c>
      <c r="P196" s="70">
        <v>43617</v>
      </c>
    </row>
    <row r="197" spans="1:16" x14ac:dyDescent="0.25">
      <c r="A197" s="26"/>
      <c r="B197" s="30"/>
      <c r="C197" s="39"/>
      <c r="D197" s="30"/>
      <c r="E197" s="40"/>
      <c r="F197" s="41"/>
      <c r="H197" s="64">
        <v>11</v>
      </c>
      <c r="I197" s="65">
        <v>111</v>
      </c>
      <c r="J197" s="65" t="s">
        <v>2513</v>
      </c>
      <c r="K197" s="66" t="s">
        <v>2514</v>
      </c>
      <c r="L197" s="67" t="s">
        <v>2515</v>
      </c>
      <c r="M197" s="67" t="s">
        <v>9</v>
      </c>
      <c r="N197" s="182">
        <v>0</v>
      </c>
      <c r="O197" s="69">
        <v>2324</v>
      </c>
      <c r="P197" s="70">
        <v>43955</v>
      </c>
    </row>
    <row r="198" spans="1:16" ht="26.25" x14ac:dyDescent="0.25">
      <c r="A198" s="26" t="s">
        <v>11</v>
      </c>
      <c r="B198" s="30">
        <v>15</v>
      </c>
      <c r="C198" s="27">
        <f>B198/B$202</f>
        <v>0.68181818181818177</v>
      </c>
      <c r="D198" s="32">
        <f>SUM(H198:H212)</f>
        <v>69</v>
      </c>
      <c r="E198" s="27">
        <f>D198/D$202</f>
        <v>0.5390625</v>
      </c>
      <c r="F198" s="389">
        <f>SUM(N198:N212)</f>
        <v>438414.07624999998</v>
      </c>
      <c r="H198" s="64">
        <v>15</v>
      </c>
      <c r="I198" s="65">
        <v>80</v>
      </c>
      <c r="J198" s="65" t="s">
        <v>2516</v>
      </c>
      <c r="K198" s="66" t="s">
        <v>2517</v>
      </c>
      <c r="L198" s="67" t="s">
        <v>2518</v>
      </c>
      <c r="M198" s="67" t="s">
        <v>11</v>
      </c>
      <c r="N198" s="182">
        <v>22146.950355000001</v>
      </c>
      <c r="O198" s="69">
        <v>1269</v>
      </c>
      <c r="P198" s="70">
        <v>46023</v>
      </c>
    </row>
    <row r="199" spans="1:16" x14ac:dyDescent="0.25">
      <c r="A199" s="26" t="s">
        <v>12</v>
      </c>
      <c r="B199" s="30">
        <v>2</v>
      </c>
      <c r="C199" s="27">
        <f>B199/B$202</f>
        <v>9.0909090909090912E-2</v>
      </c>
      <c r="D199" s="32">
        <v>12</v>
      </c>
      <c r="E199" s="27">
        <f>D199/D$202</f>
        <v>9.375E-2</v>
      </c>
      <c r="F199" s="389">
        <f>SUM(N213:N214)</f>
        <v>441601.68139500002</v>
      </c>
      <c r="H199" s="64">
        <v>2</v>
      </c>
      <c r="I199" s="65" t="s">
        <v>1642</v>
      </c>
      <c r="J199" s="65" t="s">
        <v>1642</v>
      </c>
      <c r="K199" s="66" t="s">
        <v>2507</v>
      </c>
      <c r="L199" s="65" t="s">
        <v>1642</v>
      </c>
      <c r="M199" s="67" t="s">
        <v>11</v>
      </c>
      <c r="N199" s="182">
        <v>26905.07086</v>
      </c>
      <c r="O199" s="69">
        <v>1652</v>
      </c>
      <c r="P199" s="70">
        <v>47757</v>
      </c>
    </row>
    <row r="200" spans="1:16" x14ac:dyDescent="0.25">
      <c r="A200" s="496" t="s">
        <v>13</v>
      </c>
      <c r="B200" s="524">
        <f>SUM(B198:B199)</f>
        <v>17</v>
      </c>
      <c r="C200" s="498">
        <f t="shared" ref="C200:F200" si="16">SUM(C198:C199)</f>
        <v>0.77272727272727271</v>
      </c>
      <c r="D200" s="524">
        <f t="shared" si="16"/>
        <v>81</v>
      </c>
      <c r="E200" s="498">
        <f t="shared" si="16"/>
        <v>0.6328125</v>
      </c>
      <c r="F200" s="499">
        <f t="shared" si="16"/>
        <v>880015.75764500001</v>
      </c>
      <c r="H200" s="64">
        <v>2</v>
      </c>
      <c r="I200" s="65" t="s">
        <v>1642</v>
      </c>
      <c r="J200" s="65" t="s">
        <v>1642</v>
      </c>
      <c r="K200" s="66" t="s">
        <v>2507</v>
      </c>
      <c r="L200" s="65" t="s">
        <v>1642</v>
      </c>
      <c r="M200" s="67" t="s">
        <v>11</v>
      </c>
      <c r="N200" s="182">
        <v>33049.730860000003</v>
      </c>
      <c r="O200" s="69">
        <v>1652</v>
      </c>
      <c r="P200" s="70">
        <v>47757</v>
      </c>
    </row>
    <row r="201" spans="1:16" x14ac:dyDescent="0.25">
      <c r="A201" s="44"/>
      <c r="B201" s="30"/>
      <c r="C201" s="45"/>
      <c r="D201" s="30"/>
      <c r="E201" s="46"/>
      <c r="F201" s="47"/>
      <c r="G201" s="126"/>
      <c r="H201" s="64">
        <v>2</v>
      </c>
      <c r="I201" s="65" t="s">
        <v>1642</v>
      </c>
      <c r="J201" s="65" t="s">
        <v>1642</v>
      </c>
      <c r="K201" s="66" t="s">
        <v>2507</v>
      </c>
      <c r="L201" s="65" t="s">
        <v>1642</v>
      </c>
      <c r="M201" s="67" t="s">
        <v>11</v>
      </c>
      <c r="N201" s="182">
        <v>30520.380860000001</v>
      </c>
      <c r="O201" s="69">
        <v>1652</v>
      </c>
      <c r="P201" s="70">
        <v>47757</v>
      </c>
    </row>
    <row r="202" spans="1:16" x14ac:dyDescent="0.25">
      <c r="A202" s="503" t="s">
        <v>2346</v>
      </c>
      <c r="B202" s="497">
        <f>SUM(B196,B200)</f>
        <v>22</v>
      </c>
      <c r="C202" s="498">
        <f t="shared" ref="C202:F202" si="17">SUM(C196,C200)</f>
        <v>1</v>
      </c>
      <c r="D202" s="497">
        <f t="shared" si="17"/>
        <v>128</v>
      </c>
      <c r="E202" s="498">
        <f t="shared" si="17"/>
        <v>1</v>
      </c>
      <c r="F202" s="499">
        <f t="shared" si="17"/>
        <v>880015.75764500001</v>
      </c>
      <c r="H202" s="64">
        <v>2</v>
      </c>
      <c r="I202" s="65" t="s">
        <v>1642</v>
      </c>
      <c r="J202" s="65" t="s">
        <v>1642</v>
      </c>
      <c r="K202" s="66" t="s">
        <v>2507</v>
      </c>
      <c r="L202" s="65" t="s">
        <v>1642</v>
      </c>
      <c r="M202" s="67" t="s">
        <v>11</v>
      </c>
      <c r="N202" s="182">
        <v>18298.260860000002</v>
      </c>
      <c r="O202" s="69">
        <v>1652</v>
      </c>
      <c r="P202" s="70">
        <v>47757</v>
      </c>
    </row>
    <row r="203" spans="1:16" x14ac:dyDescent="0.25">
      <c r="H203" s="64">
        <v>2</v>
      </c>
      <c r="I203" s="65" t="s">
        <v>1642</v>
      </c>
      <c r="J203" s="65" t="s">
        <v>1642</v>
      </c>
      <c r="K203" s="66" t="s">
        <v>2507</v>
      </c>
      <c r="L203" s="65" t="s">
        <v>1642</v>
      </c>
      <c r="M203" s="67" t="s">
        <v>11</v>
      </c>
      <c r="N203" s="182">
        <v>19677.790860000001</v>
      </c>
      <c r="O203" s="69">
        <v>1652</v>
      </c>
      <c r="P203" s="70">
        <v>47757</v>
      </c>
    </row>
    <row r="204" spans="1:16" x14ac:dyDescent="0.25">
      <c r="H204" s="64">
        <v>2</v>
      </c>
      <c r="I204" s="65" t="s">
        <v>1642</v>
      </c>
      <c r="J204" s="65" t="s">
        <v>1642</v>
      </c>
      <c r="K204" s="66" t="s">
        <v>2507</v>
      </c>
      <c r="L204" s="65" t="s">
        <v>1642</v>
      </c>
      <c r="M204" s="67" t="s">
        <v>11</v>
      </c>
      <c r="N204" s="182">
        <v>19858.398860000001</v>
      </c>
      <c r="O204" s="69">
        <v>1652</v>
      </c>
      <c r="P204" s="70">
        <v>47757</v>
      </c>
    </row>
    <row r="205" spans="1:16" x14ac:dyDescent="0.25">
      <c r="H205" s="64">
        <v>2</v>
      </c>
      <c r="I205" s="65" t="s">
        <v>1642</v>
      </c>
      <c r="J205" s="65" t="s">
        <v>1642</v>
      </c>
      <c r="K205" s="66" t="s">
        <v>2507</v>
      </c>
      <c r="L205" s="65" t="s">
        <v>1642</v>
      </c>
      <c r="M205" s="67" t="s">
        <v>11</v>
      </c>
      <c r="N205" s="182">
        <v>29128.190860000002</v>
      </c>
      <c r="O205" s="69">
        <v>1652</v>
      </c>
      <c r="P205" s="70">
        <v>47757</v>
      </c>
    </row>
    <row r="206" spans="1:16" x14ac:dyDescent="0.25">
      <c r="H206" s="64">
        <v>2</v>
      </c>
      <c r="I206" s="65" t="s">
        <v>1642</v>
      </c>
      <c r="J206" s="65" t="s">
        <v>1642</v>
      </c>
      <c r="K206" s="66" t="s">
        <v>2507</v>
      </c>
      <c r="L206" s="65" t="s">
        <v>1642</v>
      </c>
      <c r="M206" s="67" t="s">
        <v>11</v>
      </c>
      <c r="N206" s="182">
        <v>43696.970859999994</v>
      </c>
      <c r="O206" s="69">
        <v>1652</v>
      </c>
      <c r="P206" s="70">
        <v>47757</v>
      </c>
    </row>
    <row r="207" spans="1:16" x14ac:dyDescent="0.25">
      <c r="H207" s="64">
        <v>2</v>
      </c>
      <c r="I207" s="65" t="s">
        <v>1642</v>
      </c>
      <c r="J207" s="65" t="s">
        <v>1642</v>
      </c>
      <c r="K207" s="66" t="s">
        <v>2507</v>
      </c>
      <c r="L207" s="65" t="s">
        <v>1642</v>
      </c>
      <c r="M207" s="67" t="s">
        <v>11</v>
      </c>
      <c r="N207" s="182">
        <v>23948.795860000002</v>
      </c>
      <c r="O207" s="69">
        <v>1652</v>
      </c>
      <c r="P207" s="70">
        <v>47757</v>
      </c>
    </row>
    <row r="208" spans="1:16" x14ac:dyDescent="0.25">
      <c r="H208" s="64">
        <v>2</v>
      </c>
      <c r="I208" s="65" t="s">
        <v>1642</v>
      </c>
      <c r="J208" s="65" t="s">
        <v>1642</v>
      </c>
      <c r="K208" s="66" t="s">
        <v>2507</v>
      </c>
      <c r="L208" s="65" t="s">
        <v>1642</v>
      </c>
      <c r="M208" s="67" t="s">
        <v>11</v>
      </c>
      <c r="N208" s="182">
        <v>18732.648860000001</v>
      </c>
      <c r="O208" s="69">
        <v>1652</v>
      </c>
      <c r="P208" s="70">
        <v>47757</v>
      </c>
    </row>
    <row r="209" spans="1:16" x14ac:dyDescent="0.25">
      <c r="H209" s="64">
        <v>2</v>
      </c>
      <c r="I209" s="65" t="s">
        <v>1642</v>
      </c>
      <c r="J209" s="65" t="s">
        <v>1642</v>
      </c>
      <c r="K209" s="66" t="s">
        <v>2507</v>
      </c>
      <c r="L209" s="65" t="s">
        <v>1642</v>
      </c>
      <c r="M209" s="67" t="s">
        <v>11</v>
      </c>
      <c r="N209" s="182">
        <v>29819.228860000003</v>
      </c>
      <c r="O209" s="69">
        <v>1652</v>
      </c>
      <c r="P209" s="70">
        <v>47757</v>
      </c>
    </row>
    <row r="210" spans="1:16" x14ac:dyDescent="0.25">
      <c r="H210" s="64">
        <v>2</v>
      </c>
      <c r="I210" s="65" t="s">
        <v>1642</v>
      </c>
      <c r="J210" s="65" t="s">
        <v>1642</v>
      </c>
      <c r="K210" s="66" t="s">
        <v>2507</v>
      </c>
      <c r="L210" s="65" t="s">
        <v>1642</v>
      </c>
      <c r="M210" s="67" t="s">
        <v>11</v>
      </c>
      <c r="N210" s="182">
        <v>38817.380859999997</v>
      </c>
      <c r="O210" s="69">
        <v>1652</v>
      </c>
      <c r="P210" s="70">
        <v>47757</v>
      </c>
    </row>
    <row r="211" spans="1:16" x14ac:dyDescent="0.25">
      <c r="H211" s="64">
        <v>10</v>
      </c>
      <c r="I211" s="65">
        <v>440</v>
      </c>
      <c r="J211" s="65" t="s">
        <v>149</v>
      </c>
      <c r="K211" s="66" t="s">
        <v>2519</v>
      </c>
      <c r="L211" s="67" t="s">
        <v>2520</v>
      </c>
      <c r="M211" s="67" t="s">
        <v>11</v>
      </c>
      <c r="N211" s="182">
        <v>24465.993175000003</v>
      </c>
      <c r="O211" s="69">
        <v>2104</v>
      </c>
      <c r="P211" s="70">
        <v>43252</v>
      </c>
    </row>
    <row r="212" spans="1:16" x14ac:dyDescent="0.25">
      <c r="H212" s="64">
        <v>20</v>
      </c>
      <c r="I212" s="65">
        <v>763</v>
      </c>
      <c r="J212" s="65" t="s">
        <v>985</v>
      </c>
      <c r="K212" s="66" t="s">
        <v>2521</v>
      </c>
      <c r="L212" s="67" t="s">
        <v>2522</v>
      </c>
      <c r="M212" s="67" t="s">
        <v>11</v>
      </c>
      <c r="N212" s="182">
        <v>59348.2834</v>
      </c>
      <c r="O212" s="69">
        <v>2106</v>
      </c>
      <c r="P212" s="70">
        <v>42795</v>
      </c>
    </row>
    <row r="213" spans="1:16" x14ac:dyDescent="0.25">
      <c r="H213" s="64">
        <v>2</v>
      </c>
      <c r="I213" s="65" t="s">
        <v>1642</v>
      </c>
      <c r="J213" s="65" t="s">
        <v>1642</v>
      </c>
      <c r="K213" s="66" t="s">
        <v>2507</v>
      </c>
      <c r="L213" s="65" t="s">
        <v>1642</v>
      </c>
      <c r="M213" s="67" t="s">
        <v>12</v>
      </c>
      <c r="N213" s="182">
        <v>88258.878860000012</v>
      </c>
      <c r="O213" s="69">
        <v>1652</v>
      </c>
      <c r="P213" s="70">
        <v>47757</v>
      </c>
    </row>
    <row r="214" spans="1:16" ht="26.25" x14ac:dyDescent="0.25">
      <c r="H214" s="64">
        <v>10</v>
      </c>
      <c r="I214" s="65">
        <v>571</v>
      </c>
      <c r="J214" s="65" t="s">
        <v>2523</v>
      </c>
      <c r="K214" s="66" t="s">
        <v>2524</v>
      </c>
      <c r="L214" s="67" t="s">
        <v>2525</v>
      </c>
      <c r="M214" s="67" t="s">
        <v>12</v>
      </c>
      <c r="N214" s="182">
        <v>353342.80253500002</v>
      </c>
      <c r="O214" s="69">
        <v>2084</v>
      </c>
      <c r="P214" s="70">
        <v>43040</v>
      </c>
    </row>
    <row r="215" spans="1:16" ht="15.75" thickBot="1" x14ac:dyDescent="0.3">
      <c r="C215" s="516"/>
      <c r="D215" s="354"/>
      <c r="E215" s="518"/>
      <c r="F215" s="136"/>
      <c r="G215" s="136"/>
      <c r="H215" s="88"/>
      <c r="I215" s="89"/>
    </row>
    <row r="216" spans="1:16" ht="45.75" customHeight="1" thickBot="1" x14ac:dyDescent="0.3">
      <c r="A216" s="505" t="s">
        <v>2526</v>
      </c>
      <c r="B216" s="49"/>
      <c r="C216" s="171"/>
      <c r="D216" s="9"/>
      <c r="E216" s="169"/>
      <c r="F216" s="10"/>
      <c r="I216" s="89"/>
    </row>
    <row r="217" spans="1:16" ht="16.5" thickTop="1" thickBot="1" x14ac:dyDescent="0.3">
      <c r="A217" s="11"/>
      <c r="B217" s="12"/>
      <c r="C217" s="169"/>
      <c r="D217" s="9"/>
      <c r="E217" s="169"/>
      <c r="F217" s="10"/>
      <c r="I217" s="89"/>
    </row>
    <row r="218" spans="1:16" ht="45.75" customHeight="1" thickTop="1" thickBot="1" x14ac:dyDescent="0.3">
      <c r="A218" s="506" t="s">
        <v>16</v>
      </c>
      <c r="B218" s="12"/>
      <c r="C218" s="169"/>
      <c r="D218" s="9"/>
      <c r="E218" s="169"/>
      <c r="F218" s="10"/>
      <c r="H218" s="507" t="s">
        <v>17</v>
      </c>
      <c r="I218" s="89"/>
    </row>
    <row r="219" spans="1:16" ht="16.5" thickTop="1" thickBot="1" x14ac:dyDescent="0.3">
      <c r="F219" s="10"/>
      <c r="I219" s="89"/>
    </row>
    <row r="220" spans="1:16" ht="45.75" customHeight="1" thickTop="1" thickBot="1" x14ac:dyDescent="0.3">
      <c r="A220" s="491" t="s">
        <v>2</v>
      </c>
      <c r="B220" s="492" t="s">
        <v>3</v>
      </c>
      <c r="C220" s="493" t="s">
        <v>4</v>
      </c>
      <c r="D220" s="492" t="s">
        <v>5</v>
      </c>
      <c r="E220" s="494" t="s">
        <v>4</v>
      </c>
      <c r="F220" s="495" t="s">
        <v>6</v>
      </c>
      <c r="H220" s="508" t="s">
        <v>18</v>
      </c>
      <c r="I220" s="509" t="s">
        <v>19</v>
      </c>
      <c r="J220" s="510" t="s">
        <v>20</v>
      </c>
      <c r="K220" s="510" t="s">
        <v>21</v>
      </c>
      <c r="L220" s="510" t="s">
        <v>22</v>
      </c>
      <c r="M220" s="510" t="s">
        <v>23</v>
      </c>
      <c r="N220" s="511" t="s">
        <v>6</v>
      </c>
      <c r="O220" s="510" t="s">
        <v>24</v>
      </c>
      <c r="P220" s="512" t="s">
        <v>25</v>
      </c>
    </row>
    <row r="221" spans="1:16" ht="27" thickTop="1" x14ac:dyDescent="0.25">
      <c r="A221" s="20" t="s">
        <v>7</v>
      </c>
      <c r="B221" s="21">
        <v>1</v>
      </c>
      <c r="C221" s="22">
        <f>B221/B$230</f>
        <v>0.2</v>
      </c>
      <c r="D221" s="23">
        <v>10</v>
      </c>
      <c r="E221" s="27">
        <f>D221/D$230</f>
        <v>0.17857142857142858</v>
      </c>
      <c r="F221" s="24"/>
      <c r="H221" s="64">
        <v>10</v>
      </c>
      <c r="I221" s="65">
        <v>111</v>
      </c>
      <c r="J221" s="65" t="s">
        <v>2527</v>
      </c>
      <c r="K221" s="66" t="s">
        <v>2528</v>
      </c>
      <c r="L221" s="67" t="s">
        <v>2529</v>
      </c>
      <c r="M221" s="67" t="s">
        <v>7</v>
      </c>
      <c r="N221" s="182">
        <v>0</v>
      </c>
      <c r="O221" s="69">
        <v>2113</v>
      </c>
      <c r="P221" s="70">
        <v>43040</v>
      </c>
    </row>
    <row r="222" spans="1:16" x14ac:dyDescent="0.25">
      <c r="A222" s="25" t="s">
        <v>8</v>
      </c>
      <c r="B222" s="26">
        <v>1</v>
      </c>
      <c r="C222" s="27">
        <f>B222/B$230</f>
        <v>0.2</v>
      </c>
      <c r="D222" s="28">
        <v>10</v>
      </c>
      <c r="E222" s="27">
        <f>D222/D$230</f>
        <v>0.17857142857142858</v>
      </c>
      <c r="F222" s="29"/>
      <c r="H222" s="64">
        <v>10</v>
      </c>
      <c r="I222" s="65">
        <v>75</v>
      </c>
      <c r="J222" s="65" t="s">
        <v>2448</v>
      </c>
      <c r="K222" s="66" t="s">
        <v>2530</v>
      </c>
      <c r="L222" s="67" t="s">
        <v>2531</v>
      </c>
      <c r="M222" s="67" t="s">
        <v>8</v>
      </c>
      <c r="N222" s="182">
        <v>0</v>
      </c>
      <c r="O222" s="69">
        <v>2319</v>
      </c>
      <c r="P222" s="70">
        <v>43955</v>
      </c>
    </row>
    <row r="223" spans="1:16" x14ac:dyDescent="0.25">
      <c r="A223" s="25" t="s">
        <v>9</v>
      </c>
      <c r="B223" s="30">
        <v>0</v>
      </c>
      <c r="C223" s="27">
        <f>B223/B$228</f>
        <v>0</v>
      </c>
      <c r="D223" s="32">
        <v>0</v>
      </c>
      <c r="E223" s="31">
        <v>0</v>
      </c>
      <c r="F223" s="29"/>
      <c r="H223" s="64">
        <v>10</v>
      </c>
      <c r="I223" s="65">
        <v>1781</v>
      </c>
      <c r="J223" s="65" t="s">
        <v>2532</v>
      </c>
      <c r="K223" s="66" t="s">
        <v>2533</v>
      </c>
      <c r="L223" s="67" t="s">
        <v>2534</v>
      </c>
      <c r="M223" s="67" t="s">
        <v>11</v>
      </c>
      <c r="N223" s="68">
        <v>233244.82282000003</v>
      </c>
      <c r="O223" s="69">
        <v>1541</v>
      </c>
      <c r="P223" s="70">
        <v>46204</v>
      </c>
    </row>
    <row r="224" spans="1:16" x14ac:dyDescent="0.25">
      <c r="A224" s="496" t="s">
        <v>10</v>
      </c>
      <c r="B224" s="497">
        <f>SUM(B221:B223)</f>
        <v>2</v>
      </c>
      <c r="C224" s="513">
        <f>SUM(C221:C223)</f>
        <v>0.4</v>
      </c>
      <c r="D224" s="514">
        <f>SUM(D221:D223)</f>
        <v>20</v>
      </c>
      <c r="E224" s="498">
        <f>SUM(E221:E223)</f>
        <v>0.35714285714285715</v>
      </c>
      <c r="F224" s="499"/>
      <c r="G224" s="126"/>
      <c r="H224" s="64">
        <v>6</v>
      </c>
      <c r="I224" s="65">
        <v>215</v>
      </c>
      <c r="J224" s="65" t="s">
        <v>266</v>
      </c>
      <c r="K224" s="66" t="s">
        <v>2535</v>
      </c>
      <c r="L224" s="67" t="s">
        <v>2536</v>
      </c>
      <c r="M224" s="67" t="s">
        <v>11</v>
      </c>
      <c r="N224" s="68">
        <v>2968.7062549999996</v>
      </c>
      <c r="O224" s="69">
        <v>2872</v>
      </c>
      <c r="P224" s="70">
        <v>45413</v>
      </c>
    </row>
    <row r="225" spans="1:16" ht="15" customHeight="1" x14ac:dyDescent="0.25">
      <c r="A225" s="26"/>
      <c r="B225" s="30"/>
      <c r="C225" s="39"/>
      <c r="D225" s="30"/>
      <c r="E225" s="40"/>
      <c r="F225" s="41"/>
      <c r="H225" s="64">
        <v>20</v>
      </c>
      <c r="I225" s="65">
        <v>2831</v>
      </c>
      <c r="J225" s="65" t="s">
        <v>2537</v>
      </c>
      <c r="K225" s="66" t="s">
        <v>2533</v>
      </c>
      <c r="L225" s="67" t="s">
        <v>2534</v>
      </c>
      <c r="M225" s="67" t="s">
        <v>12</v>
      </c>
      <c r="N225" s="68">
        <v>614473.31353500008</v>
      </c>
      <c r="O225" s="69">
        <v>1541</v>
      </c>
      <c r="P225" s="70">
        <v>46204</v>
      </c>
    </row>
    <row r="226" spans="1:16" x14ac:dyDescent="0.25">
      <c r="A226" s="26" t="s">
        <v>11</v>
      </c>
      <c r="B226" s="30">
        <v>2</v>
      </c>
      <c r="C226" s="27">
        <f>B226/B$230</f>
        <v>0.4</v>
      </c>
      <c r="D226" s="32">
        <v>16</v>
      </c>
      <c r="E226" s="27">
        <f>D226/D$230</f>
        <v>0.2857142857142857</v>
      </c>
      <c r="F226" s="389">
        <f>SUM(N223:N224)</f>
        <v>236213.52907500003</v>
      </c>
    </row>
    <row r="227" spans="1:16" x14ac:dyDescent="0.25">
      <c r="A227" s="26" t="s">
        <v>12</v>
      </c>
      <c r="B227" s="30">
        <v>1</v>
      </c>
      <c r="C227" s="27">
        <f>B227/B$230</f>
        <v>0.2</v>
      </c>
      <c r="D227" s="32">
        <v>20</v>
      </c>
      <c r="E227" s="27">
        <f>D227/D$230</f>
        <v>0.35714285714285715</v>
      </c>
      <c r="F227" s="389">
        <f>N225</f>
        <v>614473.31353500008</v>
      </c>
    </row>
    <row r="228" spans="1:16" x14ac:dyDescent="0.25">
      <c r="A228" s="496" t="s">
        <v>13</v>
      </c>
      <c r="B228" s="497">
        <f>SUM(B226:B227)</f>
        <v>3</v>
      </c>
      <c r="C228" s="513">
        <f>SUM(C226:C227)</f>
        <v>0.60000000000000009</v>
      </c>
      <c r="D228" s="514">
        <f>SUM(D226:D227)</f>
        <v>36</v>
      </c>
      <c r="E228" s="498">
        <f>SUM(E226:E227)</f>
        <v>0.64285714285714279</v>
      </c>
      <c r="F228" s="515">
        <f>SUM(F226:F227)</f>
        <v>850686.84261000017</v>
      </c>
      <c r="I228" s="101"/>
    </row>
    <row r="229" spans="1:16" x14ac:dyDescent="0.25">
      <c r="A229" s="44"/>
      <c r="B229" s="30"/>
      <c r="C229" s="45"/>
      <c r="D229" s="30"/>
      <c r="E229" s="46"/>
      <c r="F229" s="47"/>
      <c r="G229" s="126"/>
      <c r="H229" s="127"/>
      <c r="I229" s="89"/>
    </row>
    <row r="230" spans="1:16" x14ac:dyDescent="0.25">
      <c r="A230" s="503" t="s">
        <v>2346</v>
      </c>
      <c r="B230" s="497">
        <f>SUM(B224,B228)</f>
        <v>5</v>
      </c>
      <c r="C230" s="498">
        <f t="shared" ref="C230:F230" si="18">SUM(C224,C228)</f>
        <v>1</v>
      </c>
      <c r="D230" s="497">
        <f t="shared" si="18"/>
        <v>56</v>
      </c>
      <c r="E230" s="498">
        <f t="shared" si="18"/>
        <v>1</v>
      </c>
      <c r="F230" s="499">
        <f t="shared" si="18"/>
        <v>850686.84261000017</v>
      </c>
    </row>
    <row r="231" spans="1:16" x14ac:dyDescent="0.25">
      <c r="C231" s="516"/>
      <c r="D231" s="104"/>
      <c r="E231" s="518"/>
      <c r="F231" s="136"/>
      <c r="G231" s="136"/>
      <c r="H231" s="88"/>
      <c r="I231" s="89"/>
    </row>
    <row r="232" spans="1:16" x14ac:dyDescent="0.25">
      <c r="C232" s="516"/>
      <c r="E232" s="517"/>
      <c r="F232" s="108"/>
      <c r="G232" s="135"/>
    </row>
    <row r="233" spans="1:16" x14ac:dyDescent="0.25">
      <c r="C233" s="516"/>
      <c r="E233" s="517"/>
      <c r="F233" s="108"/>
    </row>
    <row r="234" spans="1:16" x14ac:dyDescent="0.25">
      <c r="C234" s="516"/>
      <c r="E234" s="517"/>
      <c r="F234" s="108"/>
    </row>
    <row r="235" spans="1:16" x14ac:dyDescent="0.25">
      <c r="C235" s="516"/>
      <c r="E235" s="517"/>
      <c r="F235" s="108"/>
    </row>
    <row r="236" spans="1:16" x14ac:dyDescent="0.25">
      <c r="C236" s="516"/>
      <c r="E236" s="517"/>
      <c r="F236" s="108"/>
    </row>
    <row r="237" spans="1:16" x14ac:dyDescent="0.25">
      <c r="C237" s="516"/>
      <c r="E237" s="517"/>
      <c r="F237" s="108"/>
    </row>
    <row r="238" spans="1:16" x14ac:dyDescent="0.25">
      <c r="A238" s="477"/>
      <c r="B238" s="12"/>
      <c r="C238" s="185"/>
      <c r="D238" s="9"/>
      <c r="E238" s="185"/>
      <c r="F238" s="186"/>
      <c r="I238" s="89"/>
      <c r="N238" s="108"/>
    </row>
    <row r="239" spans="1:16" x14ac:dyDescent="0.25">
      <c r="A239" s="11"/>
      <c r="B239" s="12"/>
      <c r="C239" s="185"/>
      <c r="D239" s="9"/>
      <c r="E239" s="185"/>
      <c r="F239" s="186"/>
      <c r="I239" s="89"/>
      <c r="N239" s="108"/>
    </row>
    <row r="240" spans="1:16" x14ac:dyDescent="0.25">
      <c r="A240" s="479"/>
      <c r="B240" s="12"/>
      <c r="C240" s="185"/>
      <c r="D240" s="9"/>
      <c r="E240" s="185"/>
      <c r="F240" s="186"/>
      <c r="H240" s="53"/>
      <c r="I240" s="89"/>
      <c r="N240" s="108"/>
    </row>
    <row r="241" spans="1:16" x14ac:dyDescent="0.25">
      <c r="C241" s="516"/>
      <c r="E241" s="517"/>
      <c r="F241" s="186"/>
      <c r="I241" s="89"/>
      <c r="N241" s="108"/>
    </row>
    <row r="242" spans="1:16" x14ac:dyDescent="0.25">
      <c r="A242" s="477"/>
      <c r="B242" s="479"/>
      <c r="C242" s="525"/>
      <c r="D242" s="479"/>
      <c r="E242" s="525"/>
      <c r="F242" s="473"/>
      <c r="H242" s="141"/>
      <c r="I242" s="139"/>
      <c r="J242" s="141"/>
      <c r="K242" s="141"/>
      <c r="L242" s="141"/>
      <c r="M242" s="141"/>
      <c r="N242" s="140"/>
      <c r="O242" s="141"/>
      <c r="P242" s="141"/>
    </row>
    <row r="243" spans="1:16" x14ac:dyDescent="0.25">
      <c r="A243" s="11"/>
      <c r="B243" s="139"/>
      <c r="C243" s="359"/>
      <c r="D243" s="481"/>
      <c r="E243" s="359"/>
      <c r="F243" s="482"/>
      <c r="H243" s="526"/>
      <c r="I243" s="368"/>
      <c r="J243" s="368"/>
      <c r="K243" s="369"/>
      <c r="L243" s="370"/>
      <c r="M243" s="370"/>
      <c r="N243" s="371"/>
      <c r="O243" s="370"/>
      <c r="P243" s="373"/>
    </row>
    <row r="244" spans="1:16" x14ac:dyDescent="0.25">
      <c r="A244" s="11"/>
      <c r="B244" s="139"/>
      <c r="C244" s="359"/>
      <c r="D244" s="139"/>
      <c r="E244" s="359"/>
      <c r="F244" s="482"/>
      <c r="H244" s="526"/>
      <c r="I244" s="368"/>
      <c r="J244" s="368"/>
      <c r="K244" s="369"/>
      <c r="L244" s="370"/>
      <c r="M244" s="370"/>
      <c r="N244" s="371"/>
      <c r="O244" s="372"/>
      <c r="P244" s="373"/>
    </row>
    <row r="245" spans="1:16" x14ac:dyDescent="0.25">
      <c r="A245" s="11"/>
      <c r="B245" s="464"/>
      <c r="C245" s="359"/>
      <c r="D245" s="481"/>
      <c r="E245" s="359"/>
      <c r="F245" s="482"/>
      <c r="H245" s="367"/>
      <c r="I245" s="368"/>
      <c r="J245" s="368"/>
      <c r="K245" s="369"/>
      <c r="L245" s="370"/>
      <c r="M245" s="370"/>
      <c r="N245" s="371"/>
      <c r="O245" s="372"/>
      <c r="P245" s="373"/>
    </row>
    <row r="246" spans="1:16" x14ac:dyDescent="0.25">
      <c r="A246" s="216"/>
      <c r="B246" s="464"/>
      <c r="C246" s="467"/>
      <c r="D246" s="464"/>
      <c r="E246" s="467"/>
      <c r="F246" s="473"/>
      <c r="G246" s="126"/>
      <c r="H246" s="367"/>
      <c r="I246" s="368"/>
      <c r="J246" s="368"/>
      <c r="K246" s="369"/>
      <c r="L246" s="370"/>
      <c r="M246" s="370"/>
      <c r="N246" s="371"/>
      <c r="O246" s="372"/>
      <c r="P246" s="373"/>
    </row>
    <row r="247" spans="1:16" x14ac:dyDescent="0.25">
      <c r="A247" s="139"/>
      <c r="B247" s="464"/>
      <c r="C247" s="465"/>
      <c r="D247" s="464"/>
      <c r="E247" s="467"/>
      <c r="F247" s="473"/>
      <c r="H247" s="367"/>
      <c r="I247" s="368"/>
      <c r="J247" s="368"/>
      <c r="K247" s="369"/>
      <c r="L247" s="370"/>
      <c r="M247" s="370"/>
      <c r="N247" s="371"/>
      <c r="O247" s="372"/>
      <c r="P247" s="373"/>
    </row>
    <row r="248" spans="1:16" x14ac:dyDescent="0.25">
      <c r="A248" s="139"/>
      <c r="B248" s="464"/>
      <c r="C248" s="359"/>
      <c r="D248" s="466"/>
      <c r="E248" s="359"/>
      <c r="F248" s="483"/>
      <c r="H248" s="367"/>
      <c r="I248" s="368"/>
      <c r="J248" s="368"/>
      <c r="K248" s="369"/>
      <c r="L248" s="370"/>
      <c r="M248" s="370"/>
      <c r="N248" s="371"/>
      <c r="O248" s="372"/>
      <c r="P248" s="373"/>
    </row>
    <row r="249" spans="1:16" x14ac:dyDescent="0.25">
      <c r="A249" s="139"/>
      <c r="B249" s="464"/>
      <c r="C249" s="359"/>
      <c r="D249" s="466"/>
      <c r="E249" s="359"/>
      <c r="F249" s="483"/>
      <c r="H249" s="367"/>
      <c r="I249" s="368"/>
      <c r="J249" s="368"/>
      <c r="K249" s="369"/>
      <c r="L249" s="370"/>
      <c r="M249" s="370"/>
      <c r="N249" s="371"/>
      <c r="O249" s="372"/>
      <c r="P249" s="373"/>
    </row>
    <row r="250" spans="1:16" x14ac:dyDescent="0.25">
      <c r="A250" s="216"/>
      <c r="B250" s="464"/>
      <c r="C250" s="467"/>
      <c r="D250" s="464"/>
      <c r="E250" s="467"/>
      <c r="F250" s="473"/>
      <c r="H250" s="526"/>
      <c r="I250" s="368"/>
      <c r="J250" s="368"/>
      <c r="K250" s="369"/>
      <c r="L250" s="370"/>
      <c r="M250" s="370"/>
      <c r="N250" s="371"/>
      <c r="O250" s="370"/>
      <c r="P250" s="373"/>
    </row>
    <row r="251" spans="1:16" x14ac:dyDescent="0.25">
      <c r="A251" s="216"/>
      <c r="B251" s="464"/>
      <c r="C251" s="465"/>
      <c r="D251" s="464"/>
      <c r="E251" s="467"/>
      <c r="F251" s="468"/>
      <c r="G251" s="126"/>
      <c r="H251" s="526"/>
      <c r="I251" s="368"/>
      <c r="J251" s="368"/>
      <c r="K251" s="369"/>
      <c r="L251" s="370"/>
      <c r="M251" s="370"/>
      <c r="N251" s="371"/>
      <c r="O251" s="370"/>
      <c r="P251" s="373"/>
    </row>
    <row r="252" spans="1:16" x14ac:dyDescent="0.25">
      <c r="A252" s="142"/>
      <c r="B252" s="464"/>
      <c r="C252" s="467"/>
      <c r="D252" s="464"/>
      <c r="E252" s="467"/>
      <c r="F252" s="473"/>
      <c r="H252" s="210"/>
      <c r="N252" s="108"/>
    </row>
    <row r="253" spans="1:16" x14ac:dyDescent="0.25">
      <c r="C253" s="516"/>
      <c r="E253" s="517"/>
      <c r="F253" s="108"/>
      <c r="L253" s="527"/>
    </row>
    <row r="254" spans="1:16" x14ac:dyDescent="0.25">
      <c r="C254" s="516"/>
      <c r="E254" s="517"/>
      <c r="F254" s="108"/>
      <c r="L254" s="528"/>
    </row>
    <row r="255" spans="1:16" x14ac:dyDescent="0.25">
      <c r="B255" s="216"/>
      <c r="C255" s="516"/>
      <c r="E255" s="517"/>
      <c r="F255" s="108"/>
      <c r="L255" s="529"/>
    </row>
    <row r="256" spans="1:16" x14ac:dyDescent="0.25">
      <c r="C256" s="516"/>
      <c r="D256" s="104"/>
      <c r="E256" s="518"/>
      <c r="F256" s="519"/>
      <c r="G256" s="309"/>
      <c r="H256" s="127"/>
      <c r="I256" s="89"/>
      <c r="L256" s="530"/>
    </row>
    <row r="257" spans="3:12" x14ac:dyDescent="0.25">
      <c r="C257" s="516"/>
      <c r="E257" s="517"/>
      <c r="F257" s="108"/>
      <c r="L257" s="530"/>
    </row>
    <row r="301" spans="3:6" x14ac:dyDescent="0.25">
      <c r="C301" s="516"/>
      <c r="E301" s="517"/>
      <c r="F301" s="108"/>
    </row>
    <row r="302" spans="3:6" x14ac:dyDescent="0.25">
      <c r="C302" s="516"/>
      <c r="E302" s="517"/>
      <c r="F302" s="108"/>
    </row>
    <row r="303" spans="3:6" x14ac:dyDescent="0.25">
      <c r="C303" s="516"/>
      <c r="E303" s="517"/>
      <c r="F303" s="108"/>
    </row>
    <row r="304" spans="3:6" x14ac:dyDescent="0.25">
      <c r="C304" s="516"/>
      <c r="E304" s="517"/>
      <c r="F304" s="108"/>
    </row>
    <row r="305" spans="3:6" x14ac:dyDescent="0.25">
      <c r="C305" s="516"/>
      <c r="E305" s="517"/>
      <c r="F305" s="108"/>
    </row>
    <row r="306" spans="3:6" x14ac:dyDescent="0.25">
      <c r="C306" s="516"/>
      <c r="E306" s="517"/>
      <c r="F306" s="108"/>
    </row>
    <row r="307" spans="3:6" x14ac:dyDescent="0.25">
      <c r="C307" s="516"/>
      <c r="E307" s="517"/>
      <c r="F307" s="108"/>
    </row>
    <row r="308" spans="3:6" x14ac:dyDescent="0.25">
      <c r="C308" s="516"/>
      <c r="E308" s="517"/>
      <c r="F308" s="108"/>
    </row>
    <row r="309" spans="3:6" x14ac:dyDescent="0.25">
      <c r="C309" s="516"/>
      <c r="E309" s="517"/>
      <c r="F309" s="108"/>
    </row>
    <row r="310" spans="3:6" x14ac:dyDescent="0.25">
      <c r="C310" s="516"/>
      <c r="E310" s="517"/>
      <c r="F310" s="108"/>
    </row>
    <row r="311" spans="3:6" x14ac:dyDescent="0.25">
      <c r="C311" s="516"/>
      <c r="E311" s="517"/>
      <c r="F311" s="108"/>
    </row>
    <row r="312" spans="3:6" x14ac:dyDescent="0.25">
      <c r="C312" s="516"/>
      <c r="E312" s="517"/>
      <c r="F312" s="108"/>
    </row>
    <row r="313" spans="3:6" x14ac:dyDescent="0.25">
      <c r="C313" s="516"/>
      <c r="E313" s="517"/>
      <c r="F313" s="108"/>
    </row>
    <row r="314" spans="3:6" x14ac:dyDescent="0.25">
      <c r="C314" s="516"/>
      <c r="E314" s="517"/>
      <c r="F314" s="108"/>
    </row>
    <row r="315" spans="3:6" x14ac:dyDescent="0.25">
      <c r="C315" s="516"/>
      <c r="E315" s="517"/>
      <c r="F315" s="108"/>
    </row>
    <row r="316" spans="3:6" x14ac:dyDescent="0.25">
      <c r="C316" s="516"/>
      <c r="E316" s="517"/>
      <c r="F316" s="108"/>
    </row>
    <row r="317" spans="3:6" x14ac:dyDescent="0.25">
      <c r="C317" s="516"/>
      <c r="E317" s="517"/>
      <c r="F317" s="108"/>
    </row>
    <row r="318" spans="3:6" x14ac:dyDescent="0.25">
      <c r="C318" s="516"/>
      <c r="E318" s="517"/>
      <c r="F318" s="108"/>
    </row>
    <row r="319" spans="3:6" x14ac:dyDescent="0.25">
      <c r="C319" s="516"/>
      <c r="E319" s="517"/>
      <c r="F319" s="108"/>
    </row>
    <row r="320" spans="3:6" x14ac:dyDescent="0.25">
      <c r="C320" s="516"/>
      <c r="E320" s="517"/>
      <c r="F320" s="108"/>
    </row>
    <row r="321" spans="3:6" x14ac:dyDescent="0.25">
      <c r="C321" s="516"/>
      <c r="E321" s="517"/>
      <c r="F321" s="108"/>
    </row>
    <row r="322" spans="3:6" x14ac:dyDescent="0.25">
      <c r="C322" s="516"/>
      <c r="E322" s="517"/>
      <c r="F322" s="108"/>
    </row>
    <row r="323" spans="3:6" x14ac:dyDescent="0.25">
      <c r="C323" s="516"/>
      <c r="E323" s="517"/>
      <c r="F323" s="108"/>
    </row>
    <row r="324" spans="3:6" x14ac:dyDescent="0.25">
      <c r="C324" s="516"/>
      <c r="E324" s="517"/>
      <c r="F324" s="108"/>
    </row>
    <row r="325" spans="3:6" x14ac:dyDescent="0.25">
      <c r="C325" s="516"/>
      <c r="E325" s="517"/>
      <c r="F325" s="108"/>
    </row>
    <row r="326" spans="3:6" x14ac:dyDescent="0.25">
      <c r="C326" s="516"/>
      <c r="E326" s="517"/>
      <c r="F326" s="108"/>
    </row>
    <row r="327" spans="3:6" x14ac:dyDescent="0.25">
      <c r="C327" s="516"/>
      <c r="E327" s="517"/>
      <c r="F327" s="108"/>
    </row>
    <row r="328" spans="3:6" x14ac:dyDescent="0.25">
      <c r="C328" s="516"/>
      <c r="E328" s="517"/>
      <c r="F328" s="108"/>
    </row>
    <row r="329" spans="3:6" x14ac:dyDescent="0.25">
      <c r="C329" s="516"/>
      <c r="E329" s="517"/>
      <c r="F329" s="108"/>
    </row>
  </sheetData>
  <mergeCells count="1">
    <mergeCell ref="A3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2343-2EEC-464C-980E-906E1299C216}">
  <dimension ref="A1:P813"/>
  <sheetViews>
    <sheetView tabSelected="1" workbookViewId="0">
      <selection activeCell="H11" sqref="H11"/>
    </sheetView>
  </sheetViews>
  <sheetFormatPr baseColWidth="10" defaultRowHeight="15" x14ac:dyDescent="0.25"/>
  <cols>
    <col min="1" max="1" width="20.140625" customWidth="1"/>
    <col min="2" max="2" width="12.5703125" style="99" customWidth="1"/>
    <col min="3" max="3" width="12.5703125" style="121" customWidth="1"/>
    <col min="4" max="4" width="12.5703125" customWidth="1"/>
    <col min="5" max="5" width="12.5703125" style="122" customWidth="1"/>
    <col min="6" max="6" width="15.140625" style="50" bestFit="1" customWidth="1"/>
    <col min="7" max="7" width="16.140625" style="96" customWidth="1"/>
    <col min="8" max="8" width="22.42578125" customWidth="1"/>
    <col min="9" max="9" width="16" customWidth="1"/>
    <col min="10" max="10" width="19.28515625" customWidth="1"/>
    <col min="11" max="11" width="15.7109375" customWidth="1"/>
    <col min="13" max="13" width="12.42578125" customWidth="1"/>
    <col min="14" max="14" width="15" style="50" bestFit="1" customWidth="1"/>
  </cols>
  <sheetData>
    <row r="1" spans="1:10" ht="45.75" customHeight="1" thickTop="1" thickBot="1" x14ac:dyDescent="0.3">
      <c r="A1" s="1" t="s">
        <v>0</v>
      </c>
      <c r="B1" s="2"/>
      <c r="C1" s="3"/>
      <c r="D1" s="4"/>
      <c r="E1" s="5"/>
      <c r="F1" s="6"/>
      <c r="G1" s="377"/>
      <c r="H1" s="7"/>
      <c r="I1" s="7"/>
      <c r="J1" s="7"/>
    </row>
    <row r="2" spans="1:10" ht="15" customHeight="1" thickTop="1" thickBot="1" x14ac:dyDescent="0.3">
      <c r="A2" s="7"/>
      <c r="B2" s="2"/>
      <c r="C2" s="3"/>
      <c r="D2" s="4"/>
      <c r="E2" s="5"/>
      <c r="F2" s="6"/>
      <c r="G2" s="377"/>
      <c r="H2" s="7"/>
      <c r="I2" s="7"/>
      <c r="J2" s="7"/>
    </row>
    <row r="3" spans="1:10" ht="45.75" customHeight="1" thickBot="1" x14ac:dyDescent="0.3">
      <c r="A3" s="915" t="s">
        <v>1</v>
      </c>
      <c r="B3" s="916"/>
      <c r="C3" s="8"/>
      <c r="D3" s="9"/>
      <c r="E3" s="8"/>
      <c r="F3" s="10"/>
      <c r="G3" s="377"/>
      <c r="H3" s="7"/>
      <c r="I3" s="7"/>
      <c r="J3" s="7"/>
    </row>
    <row r="4" spans="1:10" ht="15" customHeight="1" thickBot="1" x14ac:dyDescent="0.3">
      <c r="A4" s="11"/>
      <c r="B4" s="12"/>
      <c r="C4" s="8"/>
      <c r="D4" s="9"/>
      <c r="E4" s="13"/>
      <c r="F4" s="14"/>
      <c r="G4" s="377"/>
      <c r="H4" s="7"/>
      <c r="I4" s="7"/>
      <c r="J4" s="7"/>
    </row>
    <row r="5" spans="1:10" ht="45.75" customHeight="1" thickBot="1" x14ac:dyDescent="0.3">
      <c r="A5" s="15" t="s">
        <v>2</v>
      </c>
      <c r="B5" s="16" t="s">
        <v>3</v>
      </c>
      <c r="C5" s="17" t="s">
        <v>4</v>
      </c>
      <c r="D5" s="16" t="s">
        <v>5</v>
      </c>
      <c r="E5" s="18" t="s">
        <v>4</v>
      </c>
      <c r="F5" s="19" t="s">
        <v>6</v>
      </c>
      <c r="G5" s="377"/>
      <c r="H5" s="7"/>
      <c r="I5" s="7"/>
      <c r="J5" s="7"/>
    </row>
    <row r="6" spans="1:10" ht="15.95" customHeight="1" thickTop="1" x14ac:dyDescent="0.25">
      <c r="A6" s="20" t="s">
        <v>7</v>
      </c>
      <c r="B6" s="21">
        <v>73</v>
      </c>
      <c r="C6" s="22">
        <f>B6/B$15</f>
        <v>0.25886524822695034</v>
      </c>
      <c r="D6" s="23">
        <v>1625</v>
      </c>
      <c r="E6" s="22">
        <f>D6/D$15</f>
        <v>0.28379322389102341</v>
      </c>
      <c r="F6" s="24"/>
      <c r="G6" s="377"/>
    </row>
    <row r="7" spans="1:10" ht="15.95" customHeight="1" x14ac:dyDescent="0.25">
      <c r="A7" s="25" t="s">
        <v>8</v>
      </c>
      <c r="B7" s="26">
        <v>41</v>
      </c>
      <c r="C7" s="27">
        <f t="shared" ref="C7:C8" si="0">B7/B$15</f>
        <v>0.1453900709219858</v>
      </c>
      <c r="D7" s="28">
        <v>753</v>
      </c>
      <c r="E7" s="27">
        <f t="shared" ref="E7:E8" si="1">D7/D$15</f>
        <v>0.13150541390150192</v>
      </c>
      <c r="F7" s="29"/>
      <c r="G7" s="377"/>
    </row>
    <row r="8" spans="1:10" ht="15.95" customHeight="1" x14ac:dyDescent="0.25">
      <c r="A8" s="25" t="s">
        <v>9</v>
      </c>
      <c r="B8" s="30">
        <v>40</v>
      </c>
      <c r="C8" s="31">
        <f t="shared" si="0"/>
        <v>0.14184397163120568</v>
      </c>
      <c r="D8" s="32">
        <v>1005</v>
      </c>
      <c r="E8" s="31">
        <f t="shared" si="1"/>
        <v>0.17551519385260217</v>
      </c>
      <c r="F8" s="29"/>
      <c r="G8" s="377"/>
    </row>
    <row r="9" spans="1:10" ht="15.95" customHeight="1" x14ac:dyDescent="0.25">
      <c r="A9" s="33" t="s">
        <v>10</v>
      </c>
      <c r="B9" s="34">
        <f>SUM(B6:B8)</f>
        <v>154</v>
      </c>
      <c r="C9" s="35">
        <f>SUM(C6:C8)</f>
        <v>0.54609929078014185</v>
      </c>
      <c r="D9" s="36">
        <f>SUM(D6:D8)</f>
        <v>3383</v>
      </c>
      <c r="E9" s="37">
        <f>SUM(E6:E8)</f>
        <v>0.59081383164512746</v>
      </c>
      <c r="F9" s="38">
        <v>0</v>
      </c>
      <c r="G9" s="377"/>
    </row>
    <row r="10" spans="1:10" ht="15.95" customHeight="1" x14ac:dyDescent="0.25">
      <c r="A10" s="26"/>
      <c r="B10" s="30"/>
      <c r="C10" s="39"/>
      <c r="D10" s="30"/>
      <c r="E10" s="40"/>
      <c r="F10" s="41"/>
      <c r="G10" s="377"/>
      <c r="H10" s="959"/>
      <c r="I10" s="7"/>
      <c r="J10" s="7"/>
    </row>
    <row r="11" spans="1:10" ht="15.95" customHeight="1" x14ac:dyDescent="0.25">
      <c r="A11" s="26" t="s">
        <v>11</v>
      </c>
      <c r="B11" s="30">
        <v>76</v>
      </c>
      <c r="C11" s="27">
        <f t="shared" ref="C11:C12" si="2">B11/B$15</f>
        <v>0.26950354609929078</v>
      </c>
      <c r="D11" s="32">
        <v>1632</v>
      </c>
      <c r="E11" s="27">
        <f t="shared" ref="E11:E12" si="3">D11/D$15</f>
        <v>0.28501571777855395</v>
      </c>
      <c r="F11" s="42">
        <v>14455858.65</v>
      </c>
      <c r="G11" s="377"/>
      <c r="H11" s="7"/>
      <c r="I11" s="7"/>
      <c r="J11" s="7"/>
    </row>
    <row r="12" spans="1:10" ht="15.95" customHeight="1" x14ac:dyDescent="0.25">
      <c r="A12" s="26" t="s">
        <v>12</v>
      </c>
      <c r="B12" s="30">
        <v>52</v>
      </c>
      <c r="C12" s="31">
        <f t="shared" si="2"/>
        <v>0.18439716312056736</v>
      </c>
      <c r="D12" s="32">
        <v>711</v>
      </c>
      <c r="E12" s="31">
        <f t="shared" si="3"/>
        <v>0.12417045057631855</v>
      </c>
      <c r="F12" s="42">
        <v>36494458.710000001</v>
      </c>
      <c r="G12" s="377"/>
      <c r="H12" s="7"/>
      <c r="I12" s="7"/>
      <c r="J12" s="7"/>
    </row>
    <row r="13" spans="1:10" ht="15.95" customHeight="1" x14ac:dyDescent="0.25">
      <c r="A13" s="33" t="s">
        <v>13</v>
      </c>
      <c r="B13" s="34">
        <f>SUM(B11:B12)</f>
        <v>128</v>
      </c>
      <c r="C13" s="35">
        <f>SUM(C11:C12)</f>
        <v>0.45390070921985815</v>
      </c>
      <c r="D13" s="36">
        <f>SUM(D11:D12)</f>
        <v>2343</v>
      </c>
      <c r="E13" s="37">
        <f>SUM(E11:E12)</f>
        <v>0.40918616835487248</v>
      </c>
      <c r="F13" s="43">
        <f>SUM(F11:F12)</f>
        <v>50950317.359999999</v>
      </c>
      <c r="G13" s="377"/>
      <c r="H13" s="7"/>
      <c r="I13" s="7"/>
      <c r="J13" s="7"/>
    </row>
    <row r="14" spans="1:10" ht="15.95" customHeight="1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.75" customHeight="1" x14ac:dyDescent="0.25">
      <c r="A15" s="960" t="s">
        <v>14</v>
      </c>
      <c r="B15" s="34">
        <f>SUM(B9,B13)</f>
        <v>282</v>
      </c>
      <c r="C15" s="35">
        <f>SUM(C9,C13)</f>
        <v>1</v>
      </c>
      <c r="D15" s="36">
        <f>SUM(D9,D13)</f>
        <v>5726</v>
      </c>
      <c r="E15" s="37">
        <f>SUM(E9,E13)</f>
        <v>1</v>
      </c>
      <c r="F15" s="43">
        <f>SUM(F13:F14)</f>
        <v>50950317.359999999</v>
      </c>
    </row>
    <row r="16" spans="1:10" ht="15" customHeight="1" x14ac:dyDescent="0.25">
      <c r="A16" s="148"/>
      <c r="B16" s="329"/>
      <c r="C16" s="130"/>
      <c r="D16" s="330"/>
      <c r="E16" s="132"/>
      <c r="F16" s="133"/>
    </row>
    <row r="17" spans="1:16" ht="15.75" thickBot="1" x14ac:dyDescent="0.3">
      <c r="B17" s="54"/>
      <c r="C17" s="130"/>
      <c r="D17" s="131"/>
      <c r="E17" s="132"/>
      <c r="F17" s="133"/>
      <c r="N17" s="204"/>
    </row>
    <row r="18" spans="1:16" ht="45.75" customHeight="1" thickBot="1" x14ac:dyDescent="0.3">
      <c r="A18" s="115" t="s">
        <v>106</v>
      </c>
      <c r="B18" s="49"/>
      <c r="C18" s="13"/>
      <c r="D18" s="9"/>
      <c r="E18" s="8"/>
      <c r="F18" s="10"/>
      <c r="G18"/>
    </row>
    <row r="19" spans="1:16" ht="16.5" thickTop="1" thickBot="1" x14ac:dyDescent="0.3">
      <c r="A19" s="11"/>
      <c r="B19" s="12"/>
      <c r="C19" s="8"/>
      <c r="D19" s="9"/>
      <c r="E19" s="8"/>
      <c r="F19" s="10"/>
      <c r="G19"/>
    </row>
    <row r="20" spans="1:16" ht="45.75" customHeight="1" thickTop="1" thickBot="1" x14ac:dyDescent="0.3">
      <c r="A20" s="51" t="s">
        <v>16</v>
      </c>
      <c r="B20" s="12"/>
      <c r="C20" s="8"/>
      <c r="D20" s="9"/>
      <c r="E20" s="8"/>
      <c r="F20" s="10"/>
      <c r="G20"/>
      <c r="H20" s="52" t="s">
        <v>17</v>
      </c>
      <c r="I20" s="53"/>
    </row>
    <row r="21" spans="1:16" ht="16.5" thickTop="1" thickBot="1" x14ac:dyDescent="0.3">
      <c r="A21" s="11"/>
      <c r="B21" s="12"/>
      <c r="C21" s="8"/>
      <c r="D21" s="9"/>
      <c r="E21" s="13"/>
      <c r="F21" s="14"/>
      <c r="G21"/>
    </row>
    <row r="22" spans="1:16" ht="45.75" customHeight="1" thickTop="1" thickBot="1" x14ac:dyDescent="0.3">
      <c r="A22" s="15" t="s">
        <v>2</v>
      </c>
      <c r="B22" s="16" t="s">
        <v>3</v>
      </c>
      <c r="C22" s="17" t="s">
        <v>4</v>
      </c>
      <c r="D22" s="16" t="s">
        <v>5</v>
      </c>
      <c r="E22" s="18" t="s">
        <v>4</v>
      </c>
      <c r="F22" s="19" t="s">
        <v>6</v>
      </c>
      <c r="G22" s="54"/>
      <c r="H22" s="55" t="s">
        <v>18</v>
      </c>
      <c r="I22" s="56" t="s">
        <v>19</v>
      </c>
      <c r="J22" s="57" t="s">
        <v>20</v>
      </c>
      <c r="K22" s="57" t="s">
        <v>21</v>
      </c>
      <c r="L22" s="57" t="s">
        <v>22</v>
      </c>
      <c r="M22" s="57" t="s">
        <v>23</v>
      </c>
      <c r="N22" s="58" t="s">
        <v>6</v>
      </c>
      <c r="O22" s="57" t="s">
        <v>24</v>
      </c>
      <c r="P22" s="59" t="s">
        <v>25</v>
      </c>
    </row>
    <row r="23" spans="1:16" ht="15" customHeight="1" thickTop="1" x14ac:dyDescent="0.25">
      <c r="A23" s="60" t="s">
        <v>7</v>
      </c>
      <c r="B23" s="60">
        <v>57</v>
      </c>
      <c r="C23" s="61">
        <f>B23/B32</f>
        <v>0.71250000000000002</v>
      </c>
      <c r="D23" s="62">
        <f>SUM(H23:H79)</f>
        <v>1141</v>
      </c>
      <c r="E23" s="61">
        <f>D23/D32</f>
        <v>0.54255825011887782</v>
      </c>
      <c r="F23" s="63"/>
      <c r="H23" s="64">
        <v>6</v>
      </c>
      <c r="I23" s="65">
        <v>520</v>
      </c>
      <c r="J23" s="65" t="s">
        <v>107</v>
      </c>
      <c r="K23" s="66" t="s">
        <v>108</v>
      </c>
      <c r="L23" s="67" t="s">
        <v>109</v>
      </c>
      <c r="M23" s="67" t="s">
        <v>7</v>
      </c>
      <c r="N23" s="68">
        <v>0</v>
      </c>
      <c r="O23" s="69">
        <v>1033</v>
      </c>
      <c r="P23" s="70">
        <v>44197</v>
      </c>
    </row>
    <row r="24" spans="1:16" ht="15" customHeight="1" x14ac:dyDescent="0.25">
      <c r="A24" s="71" t="s">
        <v>8</v>
      </c>
      <c r="B24" s="71">
        <v>5</v>
      </c>
      <c r="C24" s="72">
        <f>B24/B32</f>
        <v>6.25E-2</v>
      </c>
      <c r="D24" s="73">
        <f>SUM(H80:H84)</f>
        <v>150</v>
      </c>
      <c r="E24" s="72">
        <f>D24/D32</f>
        <v>7.1326676176890161E-2</v>
      </c>
      <c r="F24" s="74"/>
      <c r="H24" s="64">
        <v>6</v>
      </c>
      <c r="I24" s="65">
        <v>540</v>
      </c>
      <c r="J24" s="65" t="s">
        <v>107</v>
      </c>
      <c r="K24" s="66" t="s">
        <v>108</v>
      </c>
      <c r="L24" s="67" t="s">
        <v>109</v>
      </c>
      <c r="M24" s="67" t="s">
        <v>7</v>
      </c>
      <c r="N24" s="68">
        <v>0</v>
      </c>
      <c r="O24" s="69">
        <v>1033</v>
      </c>
      <c r="P24" s="70">
        <v>44197</v>
      </c>
    </row>
    <row r="25" spans="1:16" ht="15" customHeight="1" x14ac:dyDescent="0.25">
      <c r="A25" s="71" t="s">
        <v>9</v>
      </c>
      <c r="B25" s="75">
        <v>3</v>
      </c>
      <c r="C25" s="72">
        <f>B25/B32</f>
        <v>3.7499999999999999E-2</v>
      </c>
      <c r="D25" s="76">
        <f>SUM(H85:H87)</f>
        <v>217</v>
      </c>
      <c r="E25" s="72">
        <f>D25/D32</f>
        <v>0.10318592486923443</v>
      </c>
      <c r="F25" s="74"/>
      <c r="H25" s="64">
        <v>6</v>
      </c>
      <c r="I25" s="65">
        <v>560</v>
      </c>
      <c r="J25" s="65" t="s">
        <v>107</v>
      </c>
      <c r="K25" s="66" t="s">
        <v>108</v>
      </c>
      <c r="L25" s="67" t="s">
        <v>109</v>
      </c>
      <c r="M25" s="67" t="s">
        <v>7</v>
      </c>
      <c r="N25" s="68">
        <v>0</v>
      </c>
      <c r="O25" s="69">
        <v>1033</v>
      </c>
      <c r="P25" s="70">
        <v>44197</v>
      </c>
    </row>
    <row r="26" spans="1:16" ht="15" customHeight="1" x14ac:dyDescent="0.25">
      <c r="A26" s="77" t="s">
        <v>10</v>
      </c>
      <c r="B26" s="78">
        <f>SUM(B23:B25)</f>
        <v>65</v>
      </c>
      <c r="C26" s="79">
        <f>SUM(C23:C25)</f>
        <v>0.8125</v>
      </c>
      <c r="D26" s="80">
        <f>SUM(D23:D25)</f>
        <v>1508</v>
      </c>
      <c r="E26" s="81">
        <f>SUM(E23:E25)</f>
        <v>0.71707085116500235</v>
      </c>
      <c r="F26" s="82">
        <v>0</v>
      </c>
      <c r="H26" s="64">
        <v>6</v>
      </c>
      <c r="I26" s="65">
        <v>600</v>
      </c>
      <c r="J26" s="65" t="s">
        <v>107</v>
      </c>
      <c r="K26" s="66" t="s">
        <v>108</v>
      </c>
      <c r="L26" s="67" t="s">
        <v>109</v>
      </c>
      <c r="M26" s="67" t="s">
        <v>7</v>
      </c>
      <c r="N26" s="68">
        <v>0</v>
      </c>
      <c r="O26" s="69">
        <v>1033</v>
      </c>
      <c r="P26" s="70">
        <v>44197</v>
      </c>
    </row>
    <row r="27" spans="1:16" ht="15" customHeight="1" x14ac:dyDescent="0.25">
      <c r="A27" s="83"/>
      <c r="B27" s="75"/>
      <c r="C27" s="84"/>
      <c r="D27" s="75"/>
      <c r="E27" s="85"/>
      <c r="F27" s="86"/>
      <c r="H27" s="64">
        <v>36</v>
      </c>
      <c r="I27" s="65">
        <v>2445</v>
      </c>
      <c r="J27" s="65" t="s">
        <v>110</v>
      </c>
      <c r="K27" s="66" t="s">
        <v>111</v>
      </c>
      <c r="L27" s="67" t="s">
        <v>112</v>
      </c>
      <c r="M27" s="67" t="s">
        <v>7</v>
      </c>
      <c r="N27" s="68">
        <v>0</v>
      </c>
      <c r="O27" s="69">
        <v>1115</v>
      </c>
      <c r="P27" s="70">
        <v>46204</v>
      </c>
    </row>
    <row r="28" spans="1:16" ht="15" customHeight="1" x14ac:dyDescent="0.25">
      <c r="A28" s="83" t="s">
        <v>11</v>
      </c>
      <c r="B28" s="75">
        <v>12</v>
      </c>
      <c r="C28" s="72">
        <f>B28/B32</f>
        <v>0.15</v>
      </c>
      <c r="D28" s="76">
        <f>SUM(H88:H99)</f>
        <v>526</v>
      </c>
      <c r="E28" s="72">
        <f>D28/D32</f>
        <v>0.25011887779362812</v>
      </c>
      <c r="F28" s="74">
        <f>SUM(N88:N99)</f>
        <v>5126359.5185500002</v>
      </c>
      <c r="H28" s="64">
        <v>49</v>
      </c>
      <c r="I28" s="65">
        <v>250</v>
      </c>
      <c r="J28" s="65" t="s">
        <v>113</v>
      </c>
      <c r="K28" s="66" t="s">
        <v>108</v>
      </c>
      <c r="L28" s="67" t="s">
        <v>114</v>
      </c>
      <c r="M28" s="67" t="s">
        <v>7</v>
      </c>
      <c r="N28" s="68">
        <v>0</v>
      </c>
      <c r="O28" s="69">
        <v>1116</v>
      </c>
      <c r="P28" s="70">
        <v>45047</v>
      </c>
    </row>
    <row r="29" spans="1:16" ht="15" customHeight="1" x14ac:dyDescent="0.25">
      <c r="A29" s="83" t="s">
        <v>12</v>
      </c>
      <c r="B29" s="75">
        <v>3</v>
      </c>
      <c r="C29" s="72">
        <f>B29/B32</f>
        <v>3.7499999999999999E-2</v>
      </c>
      <c r="D29" s="76">
        <f>SUM(H100:H102)</f>
        <v>69</v>
      </c>
      <c r="E29" s="72">
        <f>D29/D32</f>
        <v>3.2810271041369472E-2</v>
      </c>
      <c r="F29" s="74">
        <f>SUM(N100:N102)</f>
        <v>2954493.6967100003</v>
      </c>
      <c r="H29" s="64">
        <v>50</v>
      </c>
      <c r="I29" s="65">
        <v>350</v>
      </c>
      <c r="J29" s="65" t="s">
        <v>115</v>
      </c>
      <c r="K29" s="66" t="s">
        <v>108</v>
      </c>
      <c r="L29" s="67" t="s">
        <v>116</v>
      </c>
      <c r="M29" s="67" t="s">
        <v>7</v>
      </c>
      <c r="N29" s="68">
        <v>0</v>
      </c>
      <c r="O29" s="69">
        <v>1117</v>
      </c>
      <c r="P29" s="70">
        <v>45047</v>
      </c>
    </row>
    <row r="30" spans="1:16" ht="15" customHeight="1" x14ac:dyDescent="0.25">
      <c r="A30" s="77" t="s">
        <v>13</v>
      </c>
      <c r="B30" s="78">
        <f>SUM(B28:B29)</f>
        <v>15</v>
      </c>
      <c r="C30" s="79">
        <f>SUM(C28:C29)</f>
        <v>0.1875</v>
      </c>
      <c r="D30" s="80">
        <f>SUM(D28:D29)</f>
        <v>595</v>
      </c>
      <c r="E30" s="81">
        <f>SUM(E28:E29)</f>
        <v>0.28292914883499759</v>
      </c>
      <c r="F30" s="82">
        <f>SUM(F28:F29)</f>
        <v>8080853.2152600009</v>
      </c>
      <c r="G30" s="98"/>
      <c r="H30" s="64">
        <v>43</v>
      </c>
      <c r="I30" s="65">
        <v>1800</v>
      </c>
      <c r="J30" s="65" t="s">
        <v>117</v>
      </c>
      <c r="K30" s="66" t="s">
        <v>118</v>
      </c>
      <c r="L30" s="67" t="s">
        <v>119</v>
      </c>
      <c r="M30" s="67" t="s">
        <v>7</v>
      </c>
      <c r="N30" s="68">
        <v>0</v>
      </c>
      <c r="O30" s="69">
        <v>1204</v>
      </c>
      <c r="P30" s="70">
        <v>45597</v>
      </c>
    </row>
    <row r="31" spans="1:16" ht="15" customHeight="1" x14ac:dyDescent="0.25">
      <c r="A31" s="93"/>
      <c r="B31" s="75"/>
      <c r="C31" s="84"/>
      <c r="D31" s="75"/>
      <c r="E31" s="85"/>
      <c r="F31" s="86"/>
      <c r="H31" s="64">
        <v>20</v>
      </c>
      <c r="I31" s="65">
        <v>7180</v>
      </c>
      <c r="J31" s="65" t="s">
        <v>113</v>
      </c>
      <c r="K31" s="66" t="s">
        <v>111</v>
      </c>
      <c r="L31" s="67" t="s">
        <v>120</v>
      </c>
      <c r="M31" s="67" t="s">
        <v>7</v>
      </c>
      <c r="N31" s="68">
        <v>0</v>
      </c>
      <c r="O31" s="69">
        <v>1318</v>
      </c>
      <c r="P31" s="70">
        <v>46357</v>
      </c>
    </row>
    <row r="32" spans="1:16" ht="15" customHeight="1" x14ac:dyDescent="0.25">
      <c r="A32" s="77" t="s">
        <v>33</v>
      </c>
      <c r="B32" s="78">
        <f>SUM(B26,B30)</f>
        <v>80</v>
      </c>
      <c r="C32" s="79">
        <f>SUM(C26,C30)</f>
        <v>1</v>
      </c>
      <c r="D32" s="80">
        <f>SUM(D26,D30)</f>
        <v>2103</v>
      </c>
      <c r="E32" s="81">
        <f>SUM(E26,E30)</f>
        <v>1</v>
      </c>
      <c r="F32" s="82">
        <f>SUM(F30:F31)</f>
        <v>8080853.2152600009</v>
      </c>
      <c r="H32" s="64">
        <v>20</v>
      </c>
      <c r="I32" s="65">
        <v>7190</v>
      </c>
      <c r="J32" s="65" t="s">
        <v>113</v>
      </c>
      <c r="K32" s="66" t="s">
        <v>111</v>
      </c>
      <c r="L32" s="67" t="s">
        <v>120</v>
      </c>
      <c r="M32" s="67" t="s">
        <v>7</v>
      </c>
      <c r="N32" s="68">
        <v>0</v>
      </c>
      <c r="O32" s="69">
        <v>1318</v>
      </c>
      <c r="P32" s="70">
        <v>46357</v>
      </c>
    </row>
    <row r="33" spans="2:16" ht="15" customHeight="1" x14ac:dyDescent="0.25">
      <c r="C33" s="100"/>
      <c r="E33" s="107"/>
      <c r="F33" s="108"/>
      <c r="H33" s="64">
        <v>24</v>
      </c>
      <c r="I33" s="65">
        <v>1421</v>
      </c>
      <c r="J33" s="65" t="s">
        <v>121</v>
      </c>
      <c r="K33" s="66" t="s">
        <v>108</v>
      </c>
      <c r="L33" s="67" t="s">
        <v>122</v>
      </c>
      <c r="M33" s="67" t="s">
        <v>7</v>
      </c>
      <c r="N33" s="68">
        <v>0</v>
      </c>
      <c r="O33" s="69">
        <v>1384</v>
      </c>
      <c r="P33" s="70">
        <v>43617</v>
      </c>
    </row>
    <row r="34" spans="2:16" ht="15" customHeight="1" x14ac:dyDescent="0.25">
      <c r="B34" s="2"/>
      <c r="C34" s="100"/>
      <c r="E34" s="107"/>
      <c r="F34" s="108"/>
      <c r="H34" s="64">
        <v>24</v>
      </c>
      <c r="I34" s="65">
        <v>1190</v>
      </c>
      <c r="J34" s="65" t="s">
        <v>123</v>
      </c>
      <c r="K34" s="66" t="s">
        <v>108</v>
      </c>
      <c r="L34" s="67" t="s">
        <v>124</v>
      </c>
      <c r="M34" s="67" t="s">
        <v>7</v>
      </c>
      <c r="N34" s="68">
        <v>0</v>
      </c>
      <c r="O34" s="69">
        <v>1385</v>
      </c>
      <c r="P34" s="70">
        <v>43617</v>
      </c>
    </row>
    <row r="35" spans="2:16" ht="15" customHeight="1" x14ac:dyDescent="0.25">
      <c r="C35" s="100"/>
      <c r="D35" s="104"/>
      <c r="E35" s="105"/>
      <c r="F35" s="106"/>
      <c r="G35" s="98"/>
      <c r="H35" s="64">
        <v>24</v>
      </c>
      <c r="I35" s="65">
        <v>1180</v>
      </c>
      <c r="J35" s="65" t="s">
        <v>123</v>
      </c>
      <c r="K35" s="66" t="s">
        <v>108</v>
      </c>
      <c r="L35" s="67" t="s">
        <v>124</v>
      </c>
      <c r="M35" s="67" t="s">
        <v>7</v>
      </c>
      <c r="N35" s="68">
        <v>0</v>
      </c>
      <c r="O35" s="69">
        <v>1385</v>
      </c>
      <c r="P35" s="70">
        <v>43617</v>
      </c>
    </row>
    <row r="36" spans="2:16" ht="15" customHeight="1" x14ac:dyDescent="0.25">
      <c r="C36" s="100"/>
      <c r="D36" s="104"/>
      <c r="E36" s="105"/>
      <c r="F36" s="106"/>
      <c r="G36" s="98"/>
      <c r="H36" s="64">
        <v>30</v>
      </c>
      <c r="I36" s="65">
        <v>83</v>
      </c>
      <c r="J36" s="65" t="s">
        <v>125</v>
      </c>
      <c r="K36" s="66" t="s">
        <v>108</v>
      </c>
      <c r="L36" s="67" t="s">
        <v>126</v>
      </c>
      <c r="M36" s="67" t="s">
        <v>7</v>
      </c>
      <c r="N36" s="68">
        <v>0</v>
      </c>
      <c r="O36" s="69">
        <v>1404</v>
      </c>
      <c r="P36" s="70">
        <v>44958</v>
      </c>
    </row>
    <row r="37" spans="2:16" ht="15" customHeight="1" x14ac:dyDescent="0.25">
      <c r="B37" s="116"/>
      <c r="C37" s="100"/>
      <c r="D37" s="104"/>
      <c r="E37" s="105"/>
      <c r="F37" s="106"/>
      <c r="G37" s="98"/>
      <c r="H37" s="64">
        <v>99</v>
      </c>
      <c r="I37" s="65">
        <v>590</v>
      </c>
      <c r="J37" s="65" t="s">
        <v>127</v>
      </c>
      <c r="K37" s="66" t="s">
        <v>108</v>
      </c>
      <c r="L37" s="67" t="s">
        <v>128</v>
      </c>
      <c r="M37" s="67" t="s">
        <v>7</v>
      </c>
      <c r="N37" s="68">
        <v>0</v>
      </c>
      <c r="O37" s="69">
        <v>1404</v>
      </c>
      <c r="P37" s="70">
        <v>44958</v>
      </c>
    </row>
    <row r="38" spans="2:16" ht="15" customHeight="1" x14ac:dyDescent="0.25">
      <c r="C38" s="100"/>
      <c r="D38" s="101"/>
      <c r="E38" s="102"/>
      <c r="F38" s="103"/>
      <c r="G38" s="98"/>
      <c r="H38" s="64">
        <v>6</v>
      </c>
      <c r="I38" s="65">
        <v>1261</v>
      </c>
      <c r="J38" s="65" t="s">
        <v>129</v>
      </c>
      <c r="K38" s="66" t="s">
        <v>108</v>
      </c>
      <c r="L38" s="67" t="s">
        <v>130</v>
      </c>
      <c r="M38" s="67" t="s">
        <v>7</v>
      </c>
      <c r="N38" s="68">
        <v>0</v>
      </c>
      <c r="O38" s="69">
        <v>1405</v>
      </c>
      <c r="P38" s="70">
        <v>44075</v>
      </c>
    </row>
    <row r="39" spans="2:16" ht="15" customHeight="1" x14ac:dyDescent="0.25">
      <c r="C39" s="100"/>
      <c r="D39" s="104"/>
      <c r="E39" s="105"/>
      <c r="F39" s="106"/>
      <c r="G39" s="54"/>
      <c r="H39" s="64">
        <v>4</v>
      </c>
      <c r="I39" s="65" t="s">
        <v>75</v>
      </c>
      <c r="J39" s="65" t="s">
        <v>75</v>
      </c>
      <c r="K39" s="66" t="s">
        <v>108</v>
      </c>
      <c r="L39" s="65" t="s">
        <v>75</v>
      </c>
      <c r="M39" s="67" t="s">
        <v>7</v>
      </c>
      <c r="N39" s="68">
        <v>0</v>
      </c>
      <c r="O39" s="69">
        <v>1405</v>
      </c>
      <c r="P39" s="70">
        <v>44075</v>
      </c>
    </row>
    <row r="40" spans="2:16" x14ac:dyDescent="0.25">
      <c r="C40" s="117"/>
      <c r="E40" s="107"/>
      <c r="F40" s="108"/>
      <c r="H40" s="64">
        <v>6</v>
      </c>
      <c r="I40" s="65">
        <v>1217</v>
      </c>
      <c r="J40" s="65" t="s">
        <v>129</v>
      </c>
      <c r="K40" s="66" t="s">
        <v>108</v>
      </c>
      <c r="L40" s="67" t="s">
        <v>130</v>
      </c>
      <c r="M40" s="67" t="s">
        <v>7</v>
      </c>
      <c r="N40" s="68">
        <v>0</v>
      </c>
      <c r="O40" s="69">
        <v>1405</v>
      </c>
      <c r="P40" s="70">
        <v>44075</v>
      </c>
    </row>
    <row r="41" spans="2:16" ht="15" customHeight="1" x14ac:dyDescent="0.25">
      <c r="C41" s="100"/>
      <c r="E41" s="107"/>
      <c r="F41" s="108"/>
      <c r="H41" s="64">
        <v>4</v>
      </c>
      <c r="I41" s="65" t="s">
        <v>75</v>
      </c>
      <c r="J41" s="65" t="s">
        <v>75</v>
      </c>
      <c r="K41" s="66" t="s">
        <v>108</v>
      </c>
      <c r="L41" s="65" t="s">
        <v>75</v>
      </c>
      <c r="M41" s="67" t="s">
        <v>7</v>
      </c>
      <c r="N41" s="68">
        <v>0</v>
      </c>
      <c r="O41" s="69">
        <v>1405</v>
      </c>
      <c r="P41" s="70">
        <v>44075</v>
      </c>
    </row>
    <row r="42" spans="2:16" x14ac:dyDescent="0.25">
      <c r="C42" s="100"/>
      <c r="E42" s="107"/>
      <c r="F42" s="108"/>
      <c r="H42" s="64">
        <v>6</v>
      </c>
      <c r="I42" s="65">
        <v>1197</v>
      </c>
      <c r="J42" s="65" t="s">
        <v>129</v>
      </c>
      <c r="K42" s="66" t="s">
        <v>108</v>
      </c>
      <c r="L42" s="67" t="s">
        <v>130</v>
      </c>
      <c r="M42" s="67" t="s">
        <v>7</v>
      </c>
      <c r="N42" s="68">
        <v>0</v>
      </c>
      <c r="O42" s="69">
        <v>1405</v>
      </c>
      <c r="P42" s="70">
        <v>44075</v>
      </c>
    </row>
    <row r="43" spans="2:16" ht="15" customHeight="1" x14ac:dyDescent="0.25">
      <c r="C43" s="100"/>
      <c r="E43" s="107"/>
      <c r="F43" s="108"/>
      <c r="H43" s="64">
        <v>5</v>
      </c>
      <c r="I43" s="65">
        <v>1185</v>
      </c>
      <c r="J43" s="65" t="s">
        <v>129</v>
      </c>
      <c r="K43" s="66" t="s">
        <v>108</v>
      </c>
      <c r="L43" s="67" t="s">
        <v>130</v>
      </c>
      <c r="M43" s="67" t="s">
        <v>7</v>
      </c>
      <c r="N43" s="68">
        <v>0</v>
      </c>
      <c r="O43" s="69">
        <v>1405</v>
      </c>
      <c r="P43" s="70">
        <v>44075</v>
      </c>
    </row>
    <row r="44" spans="2:16" ht="15" customHeight="1" x14ac:dyDescent="0.25">
      <c r="C44" s="100"/>
      <c r="E44" s="107"/>
      <c r="F44" s="108"/>
      <c r="H44" s="64">
        <v>4</v>
      </c>
      <c r="I44" s="65" t="s">
        <v>75</v>
      </c>
      <c r="J44" s="65" t="s">
        <v>75</v>
      </c>
      <c r="K44" s="66" t="s">
        <v>108</v>
      </c>
      <c r="L44" s="65" t="s">
        <v>75</v>
      </c>
      <c r="M44" s="67" t="s">
        <v>7</v>
      </c>
      <c r="N44" s="68">
        <v>0</v>
      </c>
      <c r="O44" s="69">
        <v>1405</v>
      </c>
      <c r="P44" s="70">
        <v>44075</v>
      </c>
    </row>
    <row r="45" spans="2:16" ht="15" customHeight="1" x14ac:dyDescent="0.25">
      <c r="B45" s="2"/>
      <c r="C45" s="100"/>
      <c r="E45" s="107"/>
      <c r="F45" s="108"/>
      <c r="H45" s="64">
        <v>5</v>
      </c>
      <c r="I45" s="65">
        <v>1193</v>
      </c>
      <c r="J45" s="65" t="s">
        <v>131</v>
      </c>
      <c r="K45" s="66" t="s">
        <v>108</v>
      </c>
      <c r="L45" s="67" t="s">
        <v>132</v>
      </c>
      <c r="M45" s="67" t="s">
        <v>7</v>
      </c>
      <c r="N45" s="68">
        <v>0</v>
      </c>
      <c r="O45" s="69">
        <v>1405</v>
      </c>
      <c r="P45" s="70">
        <v>44075</v>
      </c>
    </row>
    <row r="46" spans="2:16" ht="15" customHeight="1" x14ac:dyDescent="0.25">
      <c r="C46" s="100"/>
      <c r="D46" s="101"/>
      <c r="E46" s="102"/>
      <c r="F46" s="103"/>
      <c r="G46" s="98"/>
      <c r="H46" s="64">
        <v>4</v>
      </c>
      <c r="I46" s="65" t="s">
        <v>75</v>
      </c>
      <c r="J46" s="65" t="s">
        <v>75</v>
      </c>
      <c r="K46" s="66" t="s">
        <v>108</v>
      </c>
      <c r="L46" s="65" t="s">
        <v>75</v>
      </c>
      <c r="M46" s="67" t="s">
        <v>7</v>
      </c>
      <c r="N46" s="68">
        <v>0</v>
      </c>
      <c r="O46" s="69">
        <v>1405</v>
      </c>
      <c r="P46" s="70">
        <v>44075</v>
      </c>
    </row>
    <row r="47" spans="2:16" ht="15" customHeight="1" x14ac:dyDescent="0.25">
      <c r="C47" s="100"/>
      <c r="D47" s="104"/>
      <c r="E47" s="105"/>
      <c r="F47" s="106"/>
      <c r="G47" s="98"/>
      <c r="H47" s="64">
        <v>4</v>
      </c>
      <c r="I47" s="65" t="s">
        <v>75</v>
      </c>
      <c r="J47" s="65" t="s">
        <v>75</v>
      </c>
      <c r="K47" s="66" t="s">
        <v>108</v>
      </c>
      <c r="L47" s="65" t="s">
        <v>75</v>
      </c>
      <c r="M47" s="67" t="s">
        <v>7</v>
      </c>
      <c r="N47" s="68">
        <v>0</v>
      </c>
      <c r="O47" s="69">
        <v>1405</v>
      </c>
      <c r="P47" s="70">
        <v>44075</v>
      </c>
    </row>
    <row r="48" spans="2:16" ht="15" customHeight="1" x14ac:dyDescent="0.25">
      <c r="C48" s="100"/>
      <c r="D48" s="104"/>
      <c r="E48" s="105"/>
      <c r="F48" s="106"/>
      <c r="G48" s="54"/>
      <c r="H48" s="64">
        <v>4</v>
      </c>
      <c r="I48" s="65" t="s">
        <v>75</v>
      </c>
      <c r="J48" s="65" t="s">
        <v>75</v>
      </c>
      <c r="K48" s="66" t="s">
        <v>108</v>
      </c>
      <c r="L48" s="65" t="s">
        <v>75</v>
      </c>
      <c r="M48" s="67" t="s">
        <v>7</v>
      </c>
      <c r="N48" s="68">
        <v>0</v>
      </c>
      <c r="O48" s="69">
        <v>1405</v>
      </c>
      <c r="P48" s="70">
        <v>44075</v>
      </c>
    </row>
    <row r="49" spans="3:16" ht="15" customHeight="1" x14ac:dyDescent="0.25">
      <c r="C49" s="100"/>
      <c r="D49" s="104"/>
      <c r="E49" s="105"/>
      <c r="F49" s="106"/>
      <c r="G49" s="54"/>
      <c r="H49" s="64">
        <v>4</v>
      </c>
      <c r="I49" s="65" t="s">
        <v>75</v>
      </c>
      <c r="J49" s="65" t="s">
        <v>75</v>
      </c>
      <c r="K49" s="66" t="s">
        <v>108</v>
      </c>
      <c r="L49" s="65" t="s">
        <v>75</v>
      </c>
      <c r="M49" s="67" t="s">
        <v>7</v>
      </c>
      <c r="N49" s="68">
        <v>0</v>
      </c>
      <c r="O49" s="69">
        <v>1405</v>
      </c>
      <c r="P49" s="70">
        <v>44075</v>
      </c>
    </row>
    <row r="50" spans="3:16" ht="15" customHeight="1" x14ac:dyDescent="0.25">
      <c r="C50" s="100"/>
      <c r="D50" s="118"/>
      <c r="E50" s="119"/>
      <c r="F50" s="120"/>
      <c r="G50" s="54"/>
      <c r="H50" s="64">
        <v>8</v>
      </c>
      <c r="I50" s="65">
        <v>1230</v>
      </c>
      <c r="J50" s="65" t="s">
        <v>133</v>
      </c>
      <c r="K50" s="66" t="s">
        <v>108</v>
      </c>
      <c r="L50" s="67" t="s">
        <v>134</v>
      </c>
      <c r="M50" s="67" t="s">
        <v>7</v>
      </c>
      <c r="N50" s="68">
        <v>0</v>
      </c>
      <c r="O50" s="69">
        <v>1405</v>
      </c>
      <c r="P50" s="70">
        <v>44075</v>
      </c>
    </row>
    <row r="51" spans="3:16" ht="15" customHeight="1" x14ac:dyDescent="0.25">
      <c r="C51" s="100"/>
      <c r="D51" s="118"/>
      <c r="E51" s="119"/>
      <c r="F51" s="120"/>
      <c r="G51" s="54"/>
      <c r="H51" s="64">
        <v>4</v>
      </c>
      <c r="I51" s="65" t="s">
        <v>75</v>
      </c>
      <c r="J51" s="65" t="s">
        <v>75</v>
      </c>
      <c r="K51" s="66" t="s">
        <v>108</v>
      </c>
      <c r="L51" s="65" t="s">
        <v>75</v>
      </c>
      <c r="M51" s="67" t="s">
        <v>7</v>
      </c>
      <c r="N51" s="68">
        <v>0</v>
      </c>
      <c r="O51" s="69">
        <v>1405</v>
      </c>
      <c r="P51" s="70">
        <v>44075</v>
      </c>
    </row>
    <row r="52" spans="3:16" ht="15" customHeight="1" x14ac:dyDescent="0.25">
      <c r="C52" s="100"/>
      <c r="D52" s="118"/>
      <c r="E52" s="119"/>
      <c r="F52" s="120"/>
      <c r="G52" s="54"/>
      <c r="H52" s="64">
        <v>4</v>
      </c>
      <c r="I52" s="65" t="s">
        <v>75</v>
      </c>
      <c r="J52" s="65" t="s">
        <v>75</v>
      </c>
      <c r="K52" s="66" t="s">
        <v>108</v>
      </c>
      <c r="L52" s="65" t="s">
        <v>75</v>
      </c>
      <c r="M52" s="67" t="s">
        <v>7</v>
      </c>
      <c r="N52" s="68">
        <v>0</v>
      </c>
      <c r="O52" s="69">
        <v>1405</v>
      </c>
      <c r="P52" s="70">
        <v>44075</v>
      </c>
    </row>
    <row r="53" spans="3:16" ht="15" customHeight="1" x14ac:dyDescent="0.25">
      <c r="C53" s="100"/>
      <c r="D53" s="118"/>
      <c r="E53" s="119"/>
      <c r="F53" s="120"/>
      <c r="G53" s="54"/>
      <c r="H53" s="64">
        <v>4</v>
      </c>
      <c r="I53" s="65" t="s">
        <v>75</v>
      </c>
      <c r="J53" s="65" t="s">
        <v>75</v>
      </c>
      <c r="K53" s="66" t="s">
        <v>108</v>
      </c>
      <c r="L53" s="65" t="s">
        <v>75</v>
      </c>
      <c r="M53" s="67" t="s">
        <v>7</v>
      </c>
      <c r="N53" s="68">
        <v>0</v>
      </c>
      <c r="O53" s="69">
        <v>1405</v>
      </c>
      <c r="P53" s="70">
        <v>44075</v>
      </c>
    </row>
    <row r="54" spans="3:16" ht="15" customHeight="1" x14ac:dyDescent="0.25">
      <c r="C54" s="100"/>
      <c r="E54" s="107"/>
      <c r="F54" s="108"/>
      <c r="H54" s="64">
        <v>4</v>
      </c>
      <c r="I54" s="65" t="s">
        <v>75</v>
      </c>
      <c r="J54" s="65" t="s">
        <v>75</v>
      </c>
      <c r="K54" s="66" t="s">
        <v>108</v>
      </c>
      <c r="L54" s="65" t="s">
        <v>75</v>
      </c>
      <c r="M54" s="67" t="s">
        <v>7</v>
      </c>
      <c r="N54" s="68">
        <v>0</v>
      </c>
      <c r="O54" s="69">
        <v>1405</v>
      </c>
      <c r="P54" s="70">
        <v>44075</v>
      </c>
    </row>
    <row r="55" spans="3:16" ht="15" customHeight="1" x14ac:dyDescent="0.25">
      <c r="C55" s="100"/>
      <c r="E55" s="107"/>
      <c r="F55" s="108"/>
      <c r="H55" s="64">
        <v>7</v>
      </c>
      <c r="I55" s="65">
        <v>2900</v>
      </c>
      <c r="J55" s="65" t="s">
        <v>135</v>
      </c>
      <c r="K55" s="66" t="s">
        <v>108</v>
      </c>
      <c r="L55" s="67" t="s">
        <v>136</v>
      </c>
      <c r="M55" s="67" t="s">
        <v>7</v>
      </c>
      <c r="N55" s="68">
        <v>0</v>
      </c>
      <c r="O55" s="69">
        <v>1405</v>
      </c>
      <c r="P55" s="70">
        <v>44075</v>
      </c>
    </row>
    <row r="56" spans="3:16" ht="15" customHeight="1" x14ac:dyDescent="0.25">
      <c r="C56" s="100"/>
      <c r="E56" s="107"/>
      <c r="F56" s="108"/>
      <c r="H56" s="64">
        <v>40</v>
      </c>
      <c r="I56" s="65">
        <v>125</v>
      </c>
      <c r="J56" s="65" t="s">
        <v>137</v>
      </c>
      <c r="K56" s="66" t="s">
        <v>138</v>
      </c>
      <c r="L56" s="67" t="s">
        <v>139</v>
      </c>
      <c r="M56" s="67" t="s">
        <v>7</v>
      </c>
      <c r="N56" s="68">
        <v>0</v>
      </c>
      <c r="O56" s="69">
        <v>1406</v>
      </c>
      <c r="P56" s="70">
        <v>47300</v>
      </c>
    </row>
    <row r="57" spans="3:16" ht="15" customHeight="1" x14ac:dyDescent="0.25">
      <c r="C57" s="100"/>
      <c r="E57" s="107"/>
      <c r="F57" s="108"/>
      <c r="H57" s="64">
        <v>66</v>
      </c>
      <c r="I57" s="65">
        <v>205</v>
      </c>
      <c r="J57" s="65" t="s">
        <v>140</v>
      </c>
      <c r="K57" s="66" t="s">
        <v>141</v>
      </c>
      <c r="L57" s="67" t="s">
        <v>142</v>
      </c>
      <c r="M57" s="67" t="s">
        <v>7</v>
      </c>
      <c r="N57" s="68">
        <v>0</v>
      </c>
      <c r="O57" s="69">
        <v>1634</v>
      </c>
      <c r="P57" s="70">
        <v>47300</v>
      </c>
    </row>
    <row r="58" spans="3:16" x14ac:dyDescent="0.25">
      <c r="C58" s="100"/>
      <c r="E58" s="107"/>
      <c r="F58" s="108"/>
      <c r="H58" s="64">
        <v>4</v>
      </c>
      <c r="I58" s="65" t="s">
        <v>75</v>
      </c>
      <c r="J58" s="65" t="s">
        <v>75</v>
      </c>
      <c r="K58" s="66" t="s">
        <v>108</v>
      </c>
      <c r="L58" s="65" t="s">
        <v>75</v>
      </c>
      <c r="M58" s="67" t="s">
        <v>7</v>
      </c>
      <c r="N58" s="68">
        <v>0</v>
      </c>
      <c r="O58" s="69">
        <v>1726</v>
      </c>
      <c r="P58" s="70">
        <v>47939</v>
      </c>
    </row>
    <row r="59" spans="3:16" ht="15" customHeight="1" x14ac:dyDescent="0.25">
      <c r="C59" s="100"/>
      <c r="E59" s="107"/>
      <c r="F59" s="108"/>
      <c r="H59" s="64">
        <v>4</v>
      </c>
      <c r="I59" s="65" t="s">
        <v>75</v>
      </c>
      <c r="J59" s="65" t="s">
        <v>75</v>
      </c>
      <c r="K59" s="66" t="s">
        <v>108</v>
      </c>
      <c r="L59" s="65" t="s">
        <v>75</v>
      </c>
      <c r="M59" s="67" t="s">
        <v>7</v>
      </c>
      <c r="N59" s="68">
        <v>0</v>
      </c>
      <c r="O59" s="69">
        <v>1726</v>
      </c>
      <c r="P59" s="70">
        <v>47939</v>
      </c>
    </row>
    <row r="60" spans="3:16" ht="15" customHeight="1" x14ac:dyDescent="0.25">
      <c r="C60" s="100"/>
      <c r="E60" s="107"/>
      <c r="F60" s="108"/>
      <c r="H60" s="64">
        <v>4</v>
      </c>
      <c r="I60" s="65" t="s">
        <v>75</v>
      </c>
      <c r="J60" s="65" t="s">
        <v>75</v>
      </c>
      <c r="K60" s="66" t="s">
        <v>108</v>
      </c>
      <c r="L60" s="65" t="s">
        <v>75</v>
      </c>
      <c r="M60" s="67" t="s">
        <v>7</v>
      </c>
      <c r="N60" s="68">
        <v>0</v>
      </c>
      <c r="O60" s="69">
        <v>1726</v>
      </c>
      <c r="P60" s="70">
        <v>47939</v>
      </c>
    </row>
    <row r="61" spans="3:16" ht="15" customHeight="1" x14ac:dyDescent="0.25">
      <c r="C61" s="100"/>
      <c r="E61" s="107"/>
      <c r="F61" s="108"/>
      <c r="H61" s="64">
        <v>4</v>
      </c>
      <c r="I61" s="65" t="s">
        <v>75</v>
      </c>
      <c r="J61" s="65" t="s">
        <v>75</v>
      </c>
      <c r="K61" s="66" t="s">
        <v>108</v>
      </c>
      <c r="L61" s="65" t="s">
        <v>75</v>
      </c>
      <c r="M61" s="67" t="s">
        <v>7</v>
      </c>
      <c r="N61" s="68">
        <v>0</v>
      </c>
      <c r="O61" s="69">
        <v>1726</v>
      </c>
      <c r="P61" s="70">
        <v>47939</v>
      </c>
    </row>
    <row r="62" spans="3:16" ht="15" customHeight="1" x14ac:dyDescent="0.25">
      <c r="C62" s="100"/>
      <c r="E62" s="107"/>
      <c r="F62" s="108"/>
      <c r="H62" s="64">
        <v>4</v>
      </c>
      <c r="I62" s="65" t="s">
        <v>75</v>
      </c>
      <c r="J62" s="65" t="s">
        <v>75</v>
      </c>
      <c r="K62" s="66" t="s">
        <v>108</v>
      </c>
      <c r="L62" s="65" t="s">
        <v>75</v>
      </c>
      <c r="M62" s="67" t="s">
        <v>7</v>
      </c>
      <c r="N62" s="68">
        <v>0</v>
      </c>
      <c r="O62" s="69">
        <v>1726</v>
      </c>
      <c r="P62" s="70">
        <v>47939</v>
      </c>
    </row>
    <row r="63" spans="3:16" ht="15" customHeight="1" x14ac:dyDescent="0.25">
      <c r="C63" s="100"/>
      <c r="E63" s="107"/>
      <c r="F63" s="108"/>
      <c r="H63" s="64">
        <v>6</v>
      </c>
      <c r="I63" s="65">
        <v>3650</v>
      </c>
      <c r="J63" s="65" t="s">
        <v>143</v>
      </c>
      <c r="K63" s="66" t="s">
        <v>111</v>
      </c>
      <c r="L63" s="67" t="s">
        <v>144</v>
      </c>
      <c r="M63" s="67" t="s">
        <v>7</v>
      </c>
      <c r="N63" s="68">
        <v>0</v>
      </c>
      <c r="O63" s="69">
        <v>1745</v>
      </c>
      <c r="P63" s="70">
        <v>48030</v>
      </c>
    </row>
    <row r="64" spans="3:16" ht="15" customHeight="1" x14ac:dyDescent="0.25">
      <c r="C64" s="100"/>
      <c r="E64" s="107"/>
      <c r="F64" s="108"/>
      <c r="H64" s="64">
        <v>6</v>
      </c>
      <c r="I64" s="65">
        <v>3620</v>
      </c>
      <c r="J64" s="65" t="s">
        <v>143</v>
      </c>
      <c r="K64" s="66" t="s">
        <v>111</v>
      </c>
      <c r="L64" s="67" t="s">
        <v>144</v>
      </c>
      <c r="M64" s="67" t="s">
        <v>7</v>
      </c>
      <c r="N64" s="68">
        <v>0</v>
      </c>
      <c r="O64" s="69">
        <v>1745</v>
      </c>
      <c r="P64" s="70">
        <v>48030</v>
      </c>
    </row>
    <row r="65" spans="3:16" ht="15" customHeight="1" x14ac:dyDescent="0.25">
      <c r="C65" s="100"/>
      <c r="E65" s="107"/>
      <c r="F65" s="108"/>
      <c r="H65" s="64">
        <v>20</v>
      </c>
      <c r="I65" s="65">
        <v>515</v>
      </c>
      <c r="J65" s="65" t="s">
        <v>145</v>
      </c>
      <c r="K65" s="66" t="s">
        <v>138</v>
      </c>
      <c r="L65" s="67" t="s">
        <v>146</v>
      </c>
      <c r="M65" s="67" t="s">
        <v>7</v>
      </c>
      <c r="N65" s="68">
        <v>0</v>
      </c>
      <c r="O65" s="69">
        <v>2187</v>
      </c>
      <c r="P65" s="70">
        <v>43862</v>
      </c>
    </row>
    <row r="66" spans="3:16" ht="15" customHeight="1" x14ac:dyDescent="0.25">
      <c r="C66" s="100"/>
      <c r="E66" s="107"/>
      <c r="F66" s="108"/>
      <c r="H66" s="64">
        <v>24</v>
      </c>
      <c r="I66" s="65">
        <v>620</v>
      </c>
      <c r="J66" s="65" t="s">
        <v>147</v>
      </c>
      <c r="K66" s="66" t="s">
        <v>108</v>
      </c>
      <c r="L66" s="67" t="s">
        <v>148</v>
      </c>
      <c r="M66" s="67" t="s">
        <v>7</v>
      </c>
      <c r="N66" s="68">
        <v>0</v>
      </c>
      <c r="O66" s="69">
        <v>2206</v>
      </c>
      <c r="P66" s="70">
        <v>43617</v>
      </c>
    </row>
    <row r="67" spans="3:16" ht="15" customHeight="1" x14ac:dyDescent="0.25">
      <c r="C67" s="100"/>
      <c r="E67" s="107"/>
      <c r="F67" s="108"/>
      <c r="H67" s="64">
        <v>42</v>
      </c>
      <c r="I67" s="65">
        <v>166</v>
      </c>
      <c r="J67" s="65" t="s">
        <v>149</v>
      </c>
      <c r="K67" s="66" t="s">
        <v>108</v>
      </c>
      <c r="L67" s="67" t="s">
        <v>150</v>
      </c>
      <c r="M67" s="67" t="s">
        <v>7</v>
      </c>
      <c r="N67" s="68">
        <v>0</v>
      </c>
      <c r="O67" s="69">
        <v>2351</v>
      </c>
      <c r="P67" s="70">
        <v>43955</v>
      </c>
    </row>
    <row r="68" spans="3:16" ht="15" customHeight="1" x14ac:dyDescent="0.25">
      <c r="C68" s="100"/>
      <c r="E68" s="107"/>
      <c r="F68" s="108"/>
      <c r="H68" s="64">
        <v>61</v>
      </c>
      <c r="I68" s="65">
        <v>5805</v>
      </c>
      <c r="J68" s="65" t="s">
        <v>151</v>
      </c>
      <c r="K68" s="66" t="s">
        <v>152</v>
      </c>
      <c r="L68" s="67" t="s">
        <v>153</v>
      </c>
      <c r="M68" s="67" t="s">
        <v>7</v>
      </c>
      <c r="N68" s="68">
        <v>0</v>
      </c>
      <c r="O68" s="69">
        <v>2353</v>
      </c>
      <c r="P68" s="70">
        <v>45901</v>
      </c>
    </row>
    <row r="69" spans="3:16" ht="15" customHeight="1" x14ac:dyDescent="0.25">
      <c r="H69" s="64">
        <v>35</v>
      </c>
      <c r="I69" s="65">
        <v>5350</v>
      </c>
      <c r="J69" s="65" t="s">
        <v>113</v>
      </c>
      <c r="K69" s="66" t="s">
        <v>111</v>
      </c>
      <c r="L69" s="67" t="s">
        <v>154</v>
      </c>
      <c r="M69" s="67" t="s">
        <v>7</v>
      </c>
      <c r="N69" s="68">
        <v>0</v>
      </c>
      <c r="O69" s="69">
        <v>2363</v>
      </c>
      <c r="P69" s="70">
        <v>44682</v>
      </c>
    </row>
    <row r="70" spans="3:16" ht="15" customHeight="1" x14ac:dyDescent="0.25">
      <c r="H70" s="64">
        <v>35</v>
      </c>
      <c r="I70" s="65">
        <v>5330</v>
      </c>
      <c r="J70" s="65" t="s">
        <v>113</v>
      </c>
      <c r="K70" s="66" t="s">
        <v>111</v>
      </c>
      <c r="L70" s="67" t="s">
        <v>154</v>
      </c>
      <c r="M70" s="67" t="s">
        <v>7</v>
      </c>
      <c r="N70" s="68">
        <v>0</v>
      </c>
      <c r="O70" s="69">
        <v>2363</v>
      </c>
      <c r="P70" s="70">
        <v>44682</v>
      </c>
    </row>
    <row r="71" spans="3:16" ht="15" customHeight="1" x14ac:dyDescent="0.25">
      <c r="H71" s="64">
        <v>20</v>
      </c>
      <c r="I71" s="65">
        <v>6705</v>
      </c>
      <c r="J71" s="65" t="s">
        <v>113</v>
      </c>
      <c r="K71" s="66" t="s">
        <v>111</v>
      </c>
      <c r="L71" s="67" t="s">
        <v>155</v>
      </c>
      <c r="M71" s="67" t="s">
        <v>7</v>
      </c>
      <c r="N71" s="68">
        <v>0</v>
      </c>
      <c r="O71" s="69">
        <v>2395</v>
      </c>
      <c r="P71" s="70">
        <v>45352</v>
      </c>
    </row>
    <row r="72" spans="3:16" ht="15" customHeight="1" x14ac:dyDescent="0.25">
      <c r="H72" s="64">
        <v>20</v>
      </c>
      <c r="I72" s="65">
        <v>2870</v>
      </c>
      <c r="J72" s="65" t="s">
        <v>156</v>
      </c>
      <c r="K72" s="66" t="s">
        <v>108</v>
      </c>
      <c r="L72" s="67" t="s">
        <v>157</v>
      </c>
      <c r="M72" s="67" t="s">
        <v>7</v>
      </c>
      <c r="N72" s="68">
        <v>0</v>
      </c>
      <c r="O72" s="69">
        <v>2401</v>
      </c>
      <c r="P72" s="70">
        <v>45627</v>
      </c>
    </row>
    <row r="73" spans="3:16" ht="15" customHeight="1" x14ac:dyDescent="0.25">
      <c r="H73" s="64">
        <v>24</v>
      </c>
      <c r="I73" s="65">
        <v>1430</v>
      </c>
      <c r="J73" s="65" t="s">
        <v>147</v>
      </c>
      <c r="K73" s="66" t="s">
        <v>108</v>
      </c>
      <c r="L73" s="67" t="s">
        <v>158</v>
      </c>
      <c r="M73" s="67" t="s">
        <v>7</v>
      </c>
      <c r="N73" s="68">
        <v>0</v>
      </c>
      <c r="O73" s="69">
        <v>2902</v>
      </c>
      <c r="P73" s="70">
        <v>45870</v>
      </c>
    </row>
    <row r="74" spans="3:16" ht="15" customHeight="1" x14ac:dyDescent="0.25">
      <c r="H74" s="64">
        <v>24</v>
      </c>
      <c r="I74" s="65">
        <v>1390</v>
      </c>
      <c r="J74" s="65" t="s">
        <v>159</v>
      </c>
      <c r="K74" s="66" t="s">
        <v>108</v>
      </c>
      <c r="L74" s="67" t="s">
        <v>160</v>
      </c>
      <c r="M74" s="67" t="s">
        <v>7</v>
      </c>
      <c r="N74" s="68">
        <v>0</v>
      </c>
      <c r="O74" s="69">
        <v>2902</v>
      </c>
      <c r="P74" s="70">
        <v>45870</v>
      </c>
    </row>
    <row r="75" spans="3:16" ht="15" customHeight="1" x14ac:dyDescent="0.25">
      <c r="H75" s="64">
        <v>32</v>
      </c>
      <c r="I75" s="65">
        <v>50</v>
      </c>
      <c r="J75" s="65" t="s">
        <v>161</v>
      </c>
      <c r="K75" s="66" t="s">
        <v>162</v>
      </c>
      <c r="L75" s="67" t="s">
        <v>163</v>
      </c>
      <c r="M75" s="67" t="s">
        <v>7</v>
      </c>
      <c r="N75" s="68">
        <v>0</v>
      </c>
      <c r="O75" s="69">
        <v>3030</v>
      </c>
      <c r="P75" s="70">
        <v>47453</v>
      </c>
    </row>
    <row r="76" spans="3:16" ht="15" customHeight="1" x14ac:dyDescent="0.25">
      <c r="H76" s="64">
        <v>24</v>
      </c>
      <c r="I76" s="65">
        <v>2445</v>
      </c>
      <c r="J76" s="65" t="s">
        <v>164</v>
      </c>
      <c r="K76" s="66" t="s">
        <v>108</v>
      </c>
      <c r="L76" s="67" t="s">
        <v>165</v>
      </c>
      <c r="M76" s="67" t="s">
        <v>7</v>
      </c>
      <c r="N76" s="68">
        <v>0</v>
      </c>
      <c r="O76" s="69">
        <v>3033</v>
      </c>
      <c r="P76" s="70">
        <v>46447</v>
      </c>
    </row>
    <row r="77" spans="3:16" x14ac:dyDescent="0.25">
      <c r="H77" s="64">
        <v>35</v>
      </c>
      <c r="I77" s="65">
        <v>5355</v>
      </c>
      <c r="J77" s="65" t="s">
        <v>113</v>
      </c>
      <c r="K77" s="66" t="s">
        <v>111</v>
      </c>
      <c r="L77" s="67" t="s">
        <v>166</v>
      </c>
      <c r="M77" s="67" t="s">
        <v>7</v>
      </c>
      <c r="N77" s="68">
        <v>0</v>
      </c>
      <c r="O77" s="69">
        <v>3036</v>
      </c>
      <c r="P77" s="70">
        <v>45566</v>
      </c>
    </row>
    <row r="78" spans="3:16" ht="15" customHeight="1" x14ac:dyDescent="0.25">
      <c r="H78" s="64">
        <v>49</v>
      </c>
      <c r="I78" s="65">
        <v>21</v>
      </c>
      <c r="J78" s="65" t="s">
        <v>167</v>
      </c>
      <c r="K78" s="66" t="s">
        <v>108</v>
      </c>
      <c r="L78" s="67" t="s">
        <v>168</v>
      </c>
      <c r="M78" s="67" t="s">
        <v>7</v>
      </c>
      <c r="N78" s="68">
        <v>0</v>
      </c>
      <c r="O78" s="69">
        <v>3089</v>
      </c>
      <c r="P78" s="70">
        <v>47300</v>
      </c>
    </row>
    <row r="79" spans="3:16" ht="15" customHeight="1" x14ac:dyDescent="0.25">
      <c r="H79" s="64">
        <v>28</v>
      </c>
      <c r="I79" s="65">
        <v>250</v>
      </c>
      <c r="J79" s="65" t="s">
        <v>140</v>
      </c>
      <c r="K79" s="66" t="s">
        <v>141</v>
      </c>
      <c r="L79" s="67" t="s">
        <v>169</v>
      </c>
      <c r="M79" s="67" t="s">
        <v>7</v>
      </c>
      <c r="N79" s="68">
        <v>0</v>
      </c>
      <c r="O79" s="69">
        <v>3186</v>
      </c>
      <c r="P79" s="70">
        <v>46935</v>
      </c>
    </row>
    <row r="80" spans="3:16" ht="15" customHeight="1" x14ac:dyDescent="0.25">
      <c r="H80" s="64">
        <v>6</v>
      </c>
      <c r="I80" s="65">
        <v>580</v>
      </c>
      <c r="J80" s="65" t="s">
        <v>107</v>
      </c>
      <c r="K80" s="66" t="s">
        <v>108</v>
      </c>
      <c r="L80" s="67" t="s">
        <v>109</v>
      </c>
      <c r="M80" s="67" t="s">
        <v>8</v>
      </c>
      <c r="N80" s="68">
        <v>0</v>
      </c>
      <c r="O80" s="69">
        <v>1033</v>
      </c>
      <c r="P80" s="70">
        <v>44197</v>
      </c>
    </row>
    <row r="81" spans="8:16" ht="15" customHeight="1" x14ac:dyDescent="0.25">
      <c r="H81" s="64">
        <v>6</v>
      </c>
      <c r="I81" s="65">
        <v>620</v>
      </c>
      <c r="J81" s="65" t="s">
        <v>107</v>
      </c>
      <c r="K81" s="66" t="s">
        <v>108</v>
      </c>
      <c r="L81" s="67" t="s">
        <v>109</v>
      </c>
      <c r="M81" s="67" t="s">
        <v>8</v>
      </c>
      <c r="N81" s="68">
        <v>0</v>
      </c>
      <c r="O81" s="69">
        <v>1033</v>
      </c>
      <c r="P81" s="70">
        <v>44197</v>
      </c>
    </row>
    <row r="82" spans="8:16" ht="15" customHeight="1" x14ac:dyDescent="0.25">
      <c r="H82" s="64">
        <v>24</v>
      </c>
      <c r="I82" s="65">
        <v>2225</v>
      </c>
      <c r="J82" s="65" t="s">
        <v>110</v>
      </c>
      <c r="K82" s="66" t="s">
        <v>111</v>
      </c>
      <c r="L82" s="67" t="s">
        <v>112</v>
      </c>
      <c r="M82" s="67" t="s">
        <v>8</v>
      </c>
      <c r="N82" s="68">
        <v>0</v>
      </c>
      <c r="O82" s="69">
        <v>1115</v>
      </c>
      <c r="P82" s="70">
        <v>46204</v>
      </c>
    </row>
    <row r="83" spans="8:16" ht="15" customHeight="1" x14ac:dyDescent="0.25">
      <c r="H83" s="64">
        <v>72</v>
      </c>
      <c r="I83" s="65">
        <v>245</v>
      </c>
      <c r="J83" s="65" t="s">
        <v>170</v>
      </c>
      <c r="K83" s="66" t="s">
        <v>108</v>
      </c>
      <c r="L83" s="67" t="s">
        <v>171</v>
      </c>
      <c r="M83" s="67" t="s">
        <v>8</v>
      </c>
      <c r="N83" s="68">
        <v>0</v>
      </c>
      <c r="O83" s="69">
        <v>1286</v>
      </c>
      <c r="P83" s="70">
        <v>46023</v>
      </c>
    </row>
    <row r="84" spans="8:16" ht="15" customHeight="1" x14ac:dyDescent="0.25">
      <c r="H84" s="64">
        <v>42</v>
      </c>
      <c r="I84" s="65">
        <v>205</v>
      </c>
      <c r="J84" s="65" t="s">
        <v>149</v>
      </c>
      <c r="K84" s="66" t="s">
        <v>108</v>
      </c>
      <c r="L84" s="67" t="s">
        <v>172</v>
      </c>
      <c r="M84" s="67" t="s">
        <v>8</v>
      </c>
      <c r="N84" s="68">
        <v>0</v>
      </c>
      <c r="O84" s="69">
        <v>2741</v>
      </c>
      <c r="P84" s="70">
        <v>44621</v>
      </c>
    </row>
    <row r="85" spans="8:16" ht="15" customHeight="1" x14ac:dyDescent="0.25">
      <c r="H85" s="64">
        <v>111</v>
      </c>
      <c r="I85" s="65">
        <v>22</v>
      </c>
      <c r="J85" s="65" t="s">
        <v>173</v>
      </c>
      <c r="K85" s="66" t="s">
        <v>174</v>
      </c>
      <c r="L85" s="67" t="s">
        <v>175</v>
      </c>
      <c r="M85" s="67" t="s">
        <v>9</v>
      </c>
      <c r="N85" s="68">
        <v>0</v>
      </c>
      <c r="O85" s="69">
        <v>1288</v>
      </c>
      <c r="P85" s="70">
        <v>45809</v>
      </c>
    </row>
    <row r="86" spans="8:16" ht="15" customHeight="1" x14ac:dyDescent="0.25">
      <c r="H86" s="64">
        <v>100</v>
      </c>
      <c r="I86" s="65">
        <v>435</v>
      </c>
      <c r="J86" s="65" t="s">
        <v>176</v>
      </c>
      <c r="K86" s="66" t="s">
        <v>108</v>
      </c>
      <c r="L86" s="67" t="s">
        <v>177</v>
      </c>
      <c r="M86" s="67" t="s">
        <v>9</v>
      </c>
      <c r="N86" s="68">
        <v>0</v>
      </c>
      <c r="O86" s="69">
        <v>1643</v>
      </c>
      <c r="P86" s="70">
        <v>47484</v>
      </c>
    </row>
    <row r="87" spans="8:16" ht="15" customHeight="1" x14ac:dyDescent="0.25">
      <c r="H87" s="64">
        <v>6</v>
      </c>
      <c r="I87" s="65">
        <v>3600</v>
      </c>
      <c r="J87" s="65" t="s">
        <v>143</v>
      </c>
      <c r="K87" s="66" t="s">
        <v>111</v>
      </c>
      <c r="L87" s="67" t="s">
        <v>144</v>
      </c>
      <c r="M87" s="67" t="s">
        <v>9</v>
      </c>
      <c r="N87" s="68">
        <v>0</v>
      </c>
      <c r="O87" s="69">
        <v>1745</v>
      </c>
      <c r="P87" s="70">
        <v>48030</v>
      </c>
    </row>
    <row r="88" spans="8:16" ht="15" customHeight="1" x14ac:dyDescent="0.25">
      <c r="H88" s="64">
        <v>35</v>
      </c>
      <c r="I88" s="65">
        <v>5905</v>
      </c>
      <c r="J88" s="65" t="s">
        <v>113</v>
      </c>
      <c r="K88" s="66" t="s">
        <v>111</v>
      </c>
      <c r="L88" s="67" t="s">
        <v>178</v>
      </c>
      <c r="M88" s="67" t="s">
        <v>11</v>
      </c>
      <c r="N88" s="68">
        <v>8709.7020749999992</v>
      </c>
      <c r="O88" s="69">
        <v>1115</v>
      </c>
      <c r="P88" s="70">
        <v>46204</v>
      </c>
    </row>
    <row r="89" spans="8:16" ht="15" customHeight="1" x14ac:dyDescent="0.25">
      <c r="H89" s="64">
        <v>61</v>
      </c>
      <c r="I89" s="65">
        <v>1501</v>
      </c>
      <c r="J89" s="65" t="s">
        <v>179</v>
      </c>
      <c r="K89" s="66" t="s">
        <v>108</v>
      </c>
      <c r="L89" s="67" t="s">
        <v>180</v>
      </c>
      <c r="M89" s="67" t="s">
        <v>11</v>
      </c>
      <c r="N89" s="68">
        <v>110779.39125500001</v>
      </c>
      <c r="O89" s="69">
        <v>1285</v>
      </c>
      <c r="P89" s="70">
        <v>45901</v>
      </c>
    </row>
    <row r="90" spans="8:16" ht="15" customHeight="1" x14ac:dyDescent="0.25">
      <c r="H90" s="64">
        <v>75</v>
      </c>
      <c r="I90" s="65">
        <v>81</v>
      </c>
      <c r="J90" s="65" t="s">
        <v>161</v>
      </c>
      <c r="K90" s="66" t="s">
        <v>162</v>
      </c>
      <c r="L90" s="67" t="s">
        <v>181</v>
      </c>
      <c r="M90" s="67" t="s">
        <v>11</v>
      </c>
      <c r="N90" s="68">
        <v>708594.49298500002</v>
      </c>
      <c r="O90" s="69">
        <v>1287</v>
      </c>
      <c r="P90" s="70">
        <v>46082</v>
      </c>
    </row>
    <row r="91" spans="8:16" ht="15" customHeight="1" x14ac:dyDescent="0.25">
      <c r="H91" s="64">
        <v>30</v>
      </c>
      <c r="I91" s="65">
        <v>3075</v>
      </c>
      <c r="J91" s="65" t="s">
        <v>182</v>
      </c>
      <c r="K91" s="66" t="s">
        <v>111</v>
      </c>
      <c r="L91" s="67" t="s">
        <v>183</v>
      </c>
      <c r="M91" s="67" t="s">
        <v>11</v>
      </c>
      <c r="N91" s="68">
        <v>46056.207920000001</v>
      </c>
      <c r="O91" s="69">
        <v>1342</v>
      </c>
      <c r="P91" s="70">
        <v>43862</v>
      </c>
    </row>
    <row r="92" spans="8:16" ht="15" customHeight="1" x14ac:dyDescent="0.25">
      <c r="H92" s="64">
        <v>48</v>
      </c>
      <c r="I92" s="65">
        <v>22</v>
      </c>
      <c r="J92" s="65" t="s">
        <v>173</v>
      </c>
      <c r="K92" s="66" t="s">
        <v>174</v>
      </c>
      <c r="L92" s="67" t="s">
        <v>175</v>
      </c>
      <c r="M92" s="67" t="s">
        <v>11</v>
      </c>
      <c r="N92" s="68">
        <v>854581.62308000005</v>
      </c>
      <c r="O92" s="69">
        <v>1537</v>
      </c>
      <c r="P92" s="70">
        <v>47209</v>
      </c>
    </row>
    <row r="93" spans="8:16" ht="15" customHeight="1" x14ac:dyDescent="0.25">
      <c r="H93" s="64">
        <v>44</v>
      </c>
      <c r="I93" s="65">
        <v>79</v>
      </c>
      <c r="J93" s="65" t="s">
        <v>161</v>
      </c>
      <c r="K93" s="66" t="s">
        <v>162</v>
      </c>
      <c r="L93" s="67" t="s">
        <v>184</v>
      </c>
      <c r="M93" s="67" t="s">
        <v>11</v>
      </c>
      <c r="N93" s="68">
        <v>234659.28852000003</v>
      </c>
      <c r="O93" s="69">
        <v>1732</v>
      </c>
      <c r="P93" s="70">
        <v>47484</v>
      </c>
    </row>
    <row r="94" spans="8:16" ht="15" customHeight="1" x14ac:dyDescent="0.25">
      <c r="H94" s="64">
        <v>99</v>
      </c>
      <c r="I94" s="65">
        <v>2455</v>
      </c>
      <c r="J94" s="65" t="s">
        <v>164</v>
      </c>
      <c r="K94" s="66" t="s">
        <v>108</v>
      </c>
      <c r="L94" s="67" t="s">
        <v>165</v>
      </c>
      <c r="M94" s="67" t="s">
        <v>11</v>
      </c>
      <c r="N94" s="68">
        <v>1925596.651665</v>
      </c>
      <c r="O94" s="69">
        <v>1812</v>
      </c>
      <c r="P94" s="70">
        <v>47119</v>
      </c>
    </row>
    <row r="95" spans="8:16" ht="15" customHeight="1" x14ac:dyDescent="0.25">
      <c r="H95" s="64">
        <v>20</v>
      </c>
      <c r="I95" s="65">
        <v>3015</v>
      </c>
      <c r="J95" s="65" t="s">
        <v>182</v>
      </c>
      <c r="K95" s="66" t="s">
        <v>111</v>
      </c>
      <c r="L95" s="67" t="s">
        <v>183</v>
      </c>
      <c r="M95" s="67" t="s">
        <v>11</v>
      </c>
      <c r="N95" s="68">
        <v>47711.662485000001</v>
      </c>
      <c r="O95" s="69">
        <v>2224</v>
      </c>
      <c r="P95" s="70">
        <v>43862</v>
      </c>
    </row>
    <row r="96" spans="8:16" ht="15" customHeight="1" x14ac:dyDescent="0.25">
      <c r="H96" s="64">
        <v>15</v>
      </c>
      <c r="I96" s="65">
        <v>160</v>
      </c>
      <c r="J96" s="65" t="s">
        <v>185</v>
      </c>
      <c r="K96" s="66" t="s">
        <v>118</v>
      </c>
      <c r="L96" s="67" t="s">
        <v>186</v>
      </c>
      <c r="M96" s="67" t="s">
        <v>11</v>
      </c>
      <c r="N96" s="68">
        <v>223364.12900000002</v>
      </c>
      <c r="O96" s="69">
        <v>2255</v>
      </c>
      <c r="P96" s="70">
        <v>42430</v>
      </c>
    </row>
    <row r="97" spans="1:16" ht="15" customHeight="1" x14ac:dyDescent="0.25">
      <c r="H97" s="64">
        <v>15</v>
      </c>
      <c r="I97" s="65">
        <v>165</v>
      </c>
      <c r="J97" s="65" t="s">
        <v>187</v>
      </c>
      <c r="K97" s="66" t="s">
        <v>118</v>
      </c>
      <c r="L97" s="67" t="s">
        <v>188</v>
      </c>
      <c r="M97" s="67" t="s">
        <v>11</v>
      </c>
      <c r="N97" s="68">
        <v>187596.34900000002</v>
      </c>
      <c r="O97" s="69">
        <v>2255</v>
      </c>
      <c r="P97" s="70">
        <v>42430</v>
      </c>
    </row>
    <row r="98" spans="1:16" ht="15" customHeight="1" x14ac:dyDescent="0.25">
      <c r="H98" s="64">
        <v>42</v>
      </c>
      <c r="I98" s="65">
        <v>170</v>
      </c>
      <c r="J98" s="65" t="s">
        <v>149</v>
      </c>
      <c r="K98" s="66" t="s">
        <v>108</v>
      </c>
      <c r="L98" s="67" t="s">
        <v>150</v>
      </c>
      <c r="M98" s="67" t="s">
        <v>11</v>
      </c>
      <c r="N98" s="68">
        <v>36393.342799999999</v>
      </c>
      <c r="O98" s="69">
        <v>2351</v>
      </c>
      <c r="P98" s="70">
        <v>43955</v>
      </c>
    </row>
    <row r="99" spans="1:16" ht="15" customHeight="1" x14ac:dyDescent="0.25">
      <c r="H99" s="64">
        <v>42</v>
      </c>
      <c r="I99" s="65">
        <v>2745</v>
      </c>
      <c r="J99" s="65" t="s">
        <v>189</v>
      </c>
      <c r="K99" s="66" t="s">
        <v>108</v>
      </c>
      <c r="L99" s="67" t="s">
        <v>190</v>
      </c>
      <c r="M99" s="67" t="s">
        <v>11</v>
      </c>
      <c r="N99" s="68">
        <v>742316.67776500003</v>
      </c>
      <c r="O99" s="69">
        <v>2750</v>
      </c>
      <c r="P99" s="70">
        <v>44866</v>
      </c>
    </row>
    <row r="100" spans="1:16" ht="15" customHeight="1" x14ac:dyDescent="0.25">
      <c r="H100" s="64">
        <v>24</v>
      </c>
      <c r="I100" s="65">
        <v>2150</v>
      </c>
      <c r="J100" s="65" t="s">
        <v>191</v>
      </c>
      <c r="K100" s="66" t="s">
        <v>108</v>
      </c>
      <c r="L100" s="67" t="s">
        <v>192</v>
      </c>
      <c r="M100" s="67" t="s">
        <v>12</v>
      </c>
      <c r="N100" s="68">
        <v>1041796.75367</v>
      </c>
      <c r="O100" s="69">
        <v>1726</v>
      </c>
      <c r="P100" s="70">
        <v>47939</v>
      </c>
    </row>
    <row r="101" spans="1:16" x14ac:dyDescent="0.25">
      <c r="H101" s="64">
        <v>15</v>
      </c>
      <c r="I101" s="65">
        <v>505</v>
      </c>
      <c r="J101" s="65" t="s">
        <v>145</v>
      </c>
      <c r="K101" s="66" t="s">
        <v>138</v>
      </c>
      <c r="L101" s="67" t="s">
        <v>146</v>
      </c>
      <c r="M101" s="67" t="s">
        <v>12</v>
      </c>
      <c r="N101" s="68">
        <v>1257389.3506</v>
      </c>
      <c r="O101" s="69">
        <v>1731</v>
      </c>
      <c r="P101" s="70">
        <v>42430</v>
      </c>
    </row>
    <row r="102" spans="1:16" x14ac:dyDescent="0.25">
      <c r="H102" s="64">
        <v>30</v>
      </c>
      <c r="I102" s="65">
        <v>70</v>
      </c>
      <c r="J102" s="65" t="s">
        <v>161</v>
      </c>
      <c r="K102" s="66" t="s">
        <v>162</v>
      </c>
      <c r="L102" s="67" t="s">
        <v>163</v>
      </c>
      <c r="M102" s="67" t="s">
        <v>12</v>
      </c>
      <c r="N102" s="68">
        <v>655307.59244000015</v>
      </c>
      <c r="O102" s="69">
        <v>1947</v>
      </c>
      <c r="P102" s="70">
        <v>42675</v>
      </c>
    </row>
    <row r="103" spans="1:16" ht="15.75" thickBot="1" x14ac:dyDescent="0.3">
      <c r="H103" s="210"/>
    </row>
    <row r="104" spans="1:16" ht="45.75" customHeight="1" thickBot="1" x14ac:dyDescent="0.3">
      <c r="A104" s="115" t="s">
        <v>422</v>
      </c>
      <c r="B104" s="49"/>
      <c r="C104" s="13"/>
      <c r="D104" s="9"/>
      <c r="E104" s="8"/>
      <c r="F104" s="10"/>
      <c r="G104"/>
    </row>
    <row r="105" spans="1:16" ht="16.5" thickTop="1" thickBot="1" x14ac:dyDescent="0.3">
      <c r="A105" s="11"/>
      <c r="B105" s="12"/>
      <c r="C105" s="13"/>
      <c r="D105" s="9"/>
      <c r="E105" s="8"/>
      <c r="F105" s="10"/>
      <c r="G105"/>
    </row>
    <row r="106" spans="1:16" ht="45.75" customHeight="1" thickTop="1" thickBot="1" x14ac:dyDescent="0.3">
      <c r="A106" s="51" t="s">
        <v>16</v>
      </c>
      <c r="B106" s="12"/>
      <c r="C106" s="8"/>
      <c r="D106" s="9"/>
      <c r="E106" s="8"/>
      <c r="F106" s="10"/>
      <c r="G106"/>
      <c r="H106" s="52" t="s">
        <v>17</v>
      </c>
      <c r="I106" s="53"/>
    </row>
    <row r="107" spans="1:16" ht="16.5" thickTop="1" thickBot="1" x14ac:dyDescent="0.3">
      <c r="A107" s="11"/>
      <c r="B107" s="12"/>
      <c r="C107" s="8"/>
      <c r="D107" s="9"/>
      <c r="E107" s="13"/>
      <c r="F107" s="14"/>
      <c r="G107"/>
    </row>
    <row r="108" spans="1:16" ht="45.75" customHeight="1" thickTop="1" thickBot="1" x14ac:dyDescent="0.3">
      <c r="A108" s="15" t="s">
        <v>2</v>
      </c>
      <c r="B108" s="16" t="s">
        <v>3</v>
      </c>
      <c r="C108" s="17" t="s">
        <v>4</v>
      </c>
      <c r="D108" s="16" t="s">
        <v>5</v>
      </c>
      <c r="E108" s="18" t="s">
        <v>4</v>
      </c>
      <c r="F108" s="19" t="s">
        <v>6</v>
      </c>
      <c r="G108" s="54"/>
      <c r="H108" s="55" t="s">
        <v>18</v>
      </c>
      <c r="I108" s="56" t="s">
        <v>19</v>
      </c>
      <c r="J108" s="57" t="s">
        <v>20</v>
      </c>
      <c r="K108" s="57" t="s">
        <v>21</v>
      </c>
      <c r="L108" s="57" t="s">
        <v>22</v>
      </c>
      <c r="M108" s="57" t="s">
        <v>23</v>
      </c>
      <c r="N108" s="58" t="s">
        <v>6</v>
      </c>
      <c r="O108" s="57" t="s">
        <v>24</v>
      </c>
      <c r="P108" s="59" t="s">
        <v>25</v>
      </c>
    </row>
    <row r="109" spans="1:16" ht="15" customHeight="1" thickTop="1" x14ac:dyDescent="0.25">
      <c r="A109" s="60" t="s">
        <v>7</v>
      </c>
      <c r="B109" s="60">
        <v>2</v>
      </c>
      <c r="C109" s="61">
        <f>B109/B118</f>
        <v>7.6923076923076927E-2</v>
      </c>
      <c r="D109" s="62">
        <v>55</v>
      </c>
      <c r="E109" s="61">
        <f>D109/D118</f>
        <v>0.13994910941475827</v>
      </c>
      <c r="F109" s="63"/>
      <c r="H109" s="64">
        <v>20</v>
      </c>
      <c r="I109" s="65">
        <v>965</v>
      </c>
      <c r="J109" s="65" t="s">
        <v>346</v>
      </c>
      <c r="K109" s="66" t="s">
        <v>423</v>
      </c>
      <c r="L109" s="67" t="s">
        <v>424</v>
      </c>
      <c r="M109" s="67" t="s">
        <v>7</v>
      </c>
      <c r="N109" s="68">
        <v>0</v>
      </c>
      <c r="O109" s="69">
        <v>2189</v>
      </c>
      <c r="P109" s="70">
        <v>42795</v>
      </c>
    </row>
    <row r="110" spans="1:16" ht="15" customHeight="1" x14ac:dyDescent="0.25">
      <c r="A110" s="71" t="s">
        <v>8</v>
      </c>
      <c r="B110" s="71">
        <v>4</v>
      </c>
      <c r="C110" s="72">
        <f>B110/B118</f>
        <v>0.15384615384615385</v>
      </c>
      <c r="D110" s="73">
        <f>SUM(H111:H114)</f>
        <v>32</v>
      </c>
      <c r="E110" s="72">
        <f>D110/D118</f>
        <v>8.1424936386768454E-2</v>
      </c>
      <c r="F110" s="74"/>
      <c r="H110" s="64">
        <v>35</v>
      </c>
      <c r="I110" s="65">
        <v>41</v>
      </c>
      <c r="J110" s="65" t="s">
        <v>425</v>
      </c>
      <c r="K110" s="66" t="s">
        <v>426</v>
      </c>
      <c r="L110" s="67" t="s">
        <v>427</v>
      </c>
      <c r="M110" s="67" t="s">
        <v>7</v>
      </c>
      <c r="N110" s="68">
        <v>0</v>
      </c>
      <c r="O110" s="69">
        <v>3338</v>
      </c>
      <c r="P110" s="70">
        <v>47604</v>
      </c>
    </row>
    <row r="111" spans="1:16" ht="15" customHeight="1" x14ac:dyDescent="0.25">
      <c r="A111" s="71" t="s">
        <v>9</v>
      </c>
      <c r="B111" s="75">
        <v>1</v>
      </c>
      <c r="C111" s="72">
        <f>B111/B118</f>
        <v>3.8461538461538464E-2</v>
      </c>
      <c r="D111" s="76">
        <v>6</v>
      </c>
      <c r="E111" s="72">
        <f>D111/D118</f>
        <v>1.5267175572519083E-2</v>
      </c>
      <c r="F111" s="74"/>
      <c r="H111" s="64">
        <v>4</v>
      </c>
      <c r="I111" s="65" t="s">
        <v>75</v>
      </c>
      <c r="J111" s="65" t="s">
        <v>75</v>
      </c>
      <c r="K111" s="66" t="s">
        <v>428</v>
      </c>
      <c r="L111" s="65" t="s">
        <v>75</v>
      </c>
      <c r="M111" s="67" t="s">
        <v>8</v>
      </c>
      <c r="N111" s="68">
        <v>0</v>
      </c>
      <c r="O111" s="69">
        <v>1641</v>
      </c>
      <c r="P111" s="70">
        <v>47574</v>
      </c>
    </row>
    <row r="112" spans="1:16" ht="15" customHeight="1" x14ac:dyDescent="0.25">
      <c r="A112" s="77" t="s">
        <v>10</v>
      </c>
      <c r="B112" s="78">
        <f>SUM(B109:B111)</f>
        <v>7</v>
      </c>
      <c r="C112" s="79">
        <f>SUM(C109:C111)</f>
        <v>0.26923076923076927</v>
      </c>
      <c r="D112" s="80">
        <f>SUM(D109:D111)</f>
        <v>93</v>
      </c>
      <c r="E112" s="81">
        <f>SUM(E109:E111)</f>
        <v>0.23664122137404581</v>
      </c>
      <c r="F112" s="82">
        <v>0</v>
      </c>
      <c r="H112" s="64">
        <v>4</v>
      </c>
      <c r="I112" s="65" t="s">
        <v>75</v>
      </c>
      <c r="J112" s="65" t="s">
        <v>75</v>
      </c>
      <c r="K112" s="66" t="s">
        <v>428</v>
      </c>
      <c r="L112" s="65" t="s">
        <v>75</v>
      </c>
      <c r="M112" s="67" t="s">
        <v>8</v>
      </c>
      <c r="N112" s="68">
        <v>0</v>
      </c>
      <c r="O112" s="69">
        <v>1641</v>
      </c>
      <c r="P112" s="70">
        <v>47574</v>
      </c>
    </row>
    <row r="113" spans="1:16" ht="15" customHeight="1" x14ac:dyDescent="0.25">
      <c r="A113" s="83"/>
      <c r="B113" s="75"/>
      <c r="C113" s="84"/>
      <c r="D113" s="75"/>
      <c r="E113" s="85"/>
      <c r="F113" s="86"/>
      <c r="H113" s="64">
        <v>12</v>
      </c>
      <c r="I113" s="65">
        <v>79</v>
      </c>
      <c r="J113" s="65" t="s">
        <v>429</v>
      </c>
      <c r="K113" s="66" t="s">
        <v>426</v>
      </c>
      <c r="L113" s="67" t="s">
        <v>430</v>
      </c>
      <c r="M113" s="67" t="s">
        <v>8</v>
      </c>
      <c r="N113" s="68">
        <v>0</v>
      </c>
      <c r="O113" s="69">
        <v>1971</v>
      </c>
      <c r="P113" s="70">
        <v>42675</v>
      </c>
    </row>
    <row r="114" spans="1:16" ht="15" customHeight="1" x14ac:dyDescent="0.25">
      <c r="A114" s="83" t="s">
        <v>11</v>
      </c>
      <c r="B114" s="75">
        <v>3</v>
      </c>
      <c r="C114" s="72">
        <f>B114/B118</f>
        <v>0.11538461538461539</v>
      </c>
      <c r="D114" s="76">
        <f>SUM(H116:H118)</f>
        <v>104</v>
      </c>
      <c r="E114" s="72">
        <f>D114/D118</f>
        <v>0.26463104325699743</v>
      </c>
      <c r="F114" s="74">
        <f>SUM(N116:N118)</f>
        <v>360799.07397000003</v>
      </c>
      <c r="H114" s="64">
        <v>12</v>
      </c>
      <c r="I114" s="65">
        <v>89</v>
      </c>
      <c r="J114" s="65" t="s">
        <v>429</v>
      </c>
      <c r="K114" s="66" t="s">
        <v>426</v>
      </c>
      <c r="L114" s="67" t="s">
        <v>430</v>
      </c>
      <c r="M114" s="67" t="s">
        <v>8</v>
      </c>
      <c r="N114" s="68">
        <v>0</v>
      </c>
      <c r="O114" s="69">
        <v>1971</v>
      </c>
      <c r="P114" s="70">
        <v>42675</v>
      </c>
    </row>
    <row r="115" spans="1:16" ht="15" customHeight="1" x14ac:dyDescent="0.25">
      <c r="A115" s="83" t="s">
        <v>12</v>
      </c>
      <c r="B115" s="75">
        <v>16</v>
      </c>
      <c r="C115" s="72">
        <f>B115/B118</f>
        <v>0.61538461538461542</v>
      </c>
      <c r="D115" s="76">
        <f>SUM(H119:H134)</f>
        <v>196</v>
      </c>
      <c r="E115" s="72">
        <f>D115/D118</f>
        <v>0.49872773536895676</v>
      </c>
      <c r="F115" s="74">
        <f>SUM(N119:N134)</f>
        <v>9449460.2984050009</v>
      </c>
      <c r="H115" s="64">
        <v>6</v>
      </c>
      <c r="I115" s="65">
        <v>305</v>
      </c>
      <c r="J115" s="65" t="s">
        <v>431</v>
      </c>
      <c r="K115" s="66" t="s">
        <v>428</v>
      </c>
      <c r="L115" s="67" t="s">
        <v>432</v>
      </c>
      <c r="M115" s="67" t="s">
        <v>9</v>
      </c>
      <c r="N115" s="68">
        <v>0</v>
      </c>
      <c r="O115" s="69">
        <v>1641</v>
      </c>
      <c r="P115" s="70">
        <v>47574</v>
      </c>
    </row>
    <row r="116" spans="1:16" ht="15" customHeight="1" x14ac:dyDescent="0.25">
      <c r="A116" s="77" t="s">
        <v>13</v>
      </c>
      <c r="B116" s="78">
        <f>SUM(B114:B115)</f>
        <v>19</v>
      </c>
      <c r="C116" s="79">
        <f>SUM(C114:C115)</f>
        <v>0.73076923076923084</v>
      </c>
      <c r="D116" s="80">
        <f>SUM(D114:D115)</f>
        <v>300</v>
      </c>
      <c r="E116" s="81">
        <f>SUM(E114:E115)</f>
        <v>0.76335877862595414</v>
      </c>
      <c r="F116" s="82">
        <f>SUM(F114:F115)</f>
        <v>9810259.3723750003</v>
      </c>
      <c r="G116" s="98"/>
      <c r="H116" s="64">
        <v>74</v>
      </c>
      <c r="I116" s="65">
        <v>33</v>
      </c>
      <c r="J116" s="65" t="s">
        <v>433</v>
      </c>
      <c r="K116" s="66" t="s">
        <v>426</v>
      </c>
      <c r="L116" s="67" t="s">
        <v>434</v>
      </c>
      <c r="M116" s="67" t="s">
        <v>11</v>
      </c>
      <c r="N116" s="68">
        <v>298177.16363500006</v>
      </c>
      <c r="O116" s="69">
        <v>1458</v>
      </c>
      <c r="P116" s="70">
        <v>42795</v>
      </c>
    </row>
    <row r="117" spans="1:16" ht="15" customHeight="1" x14ac:dyDescent="0.25">
      <c r="A117" s="93"/>
      <c r="B117" s="75"/>
      <c r="C117" s="84"/>
      <c r="D117" s="75"/>
      <c r="E117" s="85"/>
      <c r="F117" s="86"/>
      <c r="G117" s="98"/>
      <c r="H117" s="64">
        <v>10</v>
      </c>
      <c r="I117" s="65">
        <v>215</v>
      </c>
      <c r="J117" s="65" t="s">
        <v>435</v>
      </c>
      <c r="K117" s="66" t="s">
        <v>428</v>
      </c>
      <c r="L117" s="67" t="s">
        <v>436</v>
      </c>
      <c r="M117" s="67" t="s">
        <v>11</v>
      </c>
      <c r="N117" s="68">
        <v>12939.897135000001</v>
      </c>
      <c r="O117" s="69">
        <v>1969</v>
      </c>
      <c r="P117" s="70">
        <v>43617</v>
      </c>
    </row>
    <row r="118" spans="1:16" ht="15" customHeight="1" x14ac:dyDescent="0.25">
      <c r="A118" s="77" t="s">
        <v>33</v>
      </c>
      <c r="B118" s="78">
        <f>SUM(B112,B116)</f>
        <v>26</v>
      </c>
      <c r="C118" s="79">
        <f>SUM(C112,C116)</f>
        <v>1</v>
      </c>
      <c r="D118" s="80">
        <f>SUM(D112,D116)</f>
        <v>393</v>
      </c>
      <c r="E118" s="81">
        <f>SUM(E112,E116)</f>
        <v>1</v>
      </c>
      <c r="F118" s="82">
        <f>SUM(F116:F117)</f>
        <v>9810259.3723750003</v>
      </c>
      <c r="G118" s="54"/>
      <c r="H118" s="64">
        <v>20</v>
      </c>
      <c r="I118" s="65">
        <v>40</v>
      </c>
      <c r="J118" s="65" t="s">
        <v>437</v>
      </c>
      <c r="K118" s="66" t="s">
        <v>438</v>
      </c>
      <c r="L118" s="67" t="s">
        <v>439</v>
      </c>
      <c r="M118" s="67" t="s">
        <v>11</v>
      </c>
      <c r="N118" s="68">
        <v>49682.013200000009</v>
      </c>
      <c r="O118" s="69">
        <v>2188</v>
      </c>
      <c r="P118" s="70">
        <v>42795</v>
      </c>
    </row>
    <row r="119" spans="1:16" ht="15" customHeight="1" x14ac:dyDescent="0.25">
      <c r="C119" s="100"/>
      <c r="E119" s="107"/>
      <c r="F119" s="108"/>
      <c r="H119" s="64">
        <v>11</v>
      </c>
      <c r="I119" s="65">
        <v>110</v>
      </c>
      <c r="J119" s="65" t="s">
        <v>440</v>
      </c>
      <c r="K119" s="66" t="s">
        <v>426</v>
      </c>
      <c r="L119" s="67" t="s">
        <v>441</v>
      </c>
      <c r="M119" s="67" t="s">
        <v>12</v>
      </c>
      <c r="N119" s="68">
        <v>457813.85585500003</v>
      </c>
      <c r="O119" s="69">
        <v>1320</v>
      </c>
      <c r="P119" s="70">
        <v>45689</v>
      </c>
    </row>
    <row r="120" spans="1:16" ht="15" customHeight="1" x14ac:dyDescent="0.25">
      <c r="C120" s="100"/>
      <c r="E120" s="107"/>
      <c r="F120" s="108"/>
      <c r="H120" s="64">
        <v>11</v>
      </c>
      <c r="I120" s="65">
        <v>90</v>
      </c>
      <c r="J120" s="65" t="s">
        <v>440</v>
      </c>
      <c r="K120" s="66" t="s">
        <v>426</v>
      </c>
      <c r="L120" s="67" t="s">
        <v>441</v>
      </c>
      <c r="M120" s="67" t="s">
        <v>12</v>
      </c>
      <c r="N120" s="68">
        <v>373183.23585500004</v>
      </c>
      <c r="O120" s="69">
        <v>1320</v>
      </c>
      <c r="P120" s="70">
        <v>45689</v>
      </c>
    </row>
    <row r="121" spans="1:16" ht="15" customHeight="1" x14ac:dyDescent="0.25">
      <c r="C121" s="100"/>
      <c r="E121" s="107"/>
      <c r="F121" s="108"/>
      <c r="H121" s="64">
        <v>11</v>
      </c>
      <c r="I121" s="65">
        <v>100</v>
      </c>
      <c r="J121" s="65" t="s">
        <v>440</v>
      </c>
      <c r="K121" s="66" t="s">
        <v>426</v>
      </c>
      <c r="L121" s="67" t="s">
        <v>441</v>
      </c>
      <c r="M121" s="67" t="s">
        <v>12</v>
      </c>
      <c r="N121" s="68">
        <v>625404.33585500007</v>
      </c>
      <c r="O121" s="69">
        <v>1320</v>
      </c>
      <c r="P121" s="70">
        <v>45689</v>
      </c>
    </row>
    <row r="122" spans="1:16" ht="15" customHeight="1" x14ac:dyDescent="0.25">
      <c r="C122" s="100"/>
      <c r="E122" s="107"/>
      <c r="F122" s="108"/>
      <c r="H122" s="64">
        <v>11</v>
      </c>
      <c r="I122" s="65">
        <v>100</v>
      </c>
      <c r="J122" s="65" t="s">
        <v>442</v>
      </c>
      <c r="K122" s="66" t="s">
        <v>426</v>
      </c>
      <c r="L122" s="67" t="s">
        <v>443</v>
      </c>
      <c r="M122" s="67" t="s">
        <v>12</v>
      </c>
      <c r="N122" s="68">
        <v>302512.11585500004</v>
      </c>
      <c r="O122" s="69">
        <v>1320</v>
      </c>
      <c r="P122" s="70">
        <v>45689</v>
      </c>
    </row>
    <row r="123" spans="1:16" ht="15" customHeight="1" x14ac:dyDescent="0.25">
      <c r="C123" s="100"/>
      <c r="E123" s="107"/>
      <c r="F123" s="108"/>
      <c r="H123" s="64">
        <v>8</v>
      </c>
      <c r="I123" s="65">
        <v>140</v>
      </c>
      <c r="J123" s="65" t="s">
        <v>444</v>
      </c>
      <c r="K123" s="66" t="s">
        <v>426</v>
      </c>
      <c r="L123" s="67" t="s">
        <v>445</v>
      </c>
      <c r="M123" s="67" t="s">
        <v>12</v>
      </c>
      <c r="N123" s="68">
        <v>315448.01463000005</v>
      </c>
      <c r="O123" s="69">
        <v>1321</v>
      </c>
      <c r="P123" s="70">
        <v>45536</v>
      </c>
    </row>
    <row r="124" spans="1:16" ht="15" customHeight="1" x14ac:dyDescent="0.25">
      <c r="C124" s="100"/>
      <c r="E124" s="107"/>
      <c r="F124" s="108"/>
      <c r="H124" s="64">
        <v>6</v>
      </c>
      <c r="I124" s="65">
        <v>112</v>
      </c>
      <c r="J124" s="65" t="s">
        <v>446</v>
      </c>
      <c r="K124" s="66" t="s">
        <v>426</v>
      </c>
      <c r="L124" s="67" t="s">
        <v>447</v>
      </c>
      <c r="M124" s="67" t="s">
        <v>12</v>
      </c>
      <c r="N124" s="68">
        <v>576911.09187000012</v>
      </c>
      <c r="O124" s="69">
        <v>1321</v>
      </c>
      <c r="P124" s="70">
        <v>45536</v>
      </c>
    </row>
    <row r="125" spans="1:16" ht="15" customHeight="1" x14ac:dyDescent="0.25">
      <c r="C125" s="100"/>
      <c r="E125" s="107"/>
      <c r="F125" s="108"/>
      <c r="H125" s="64">
        <v>3</v>
      </c>
      <c r="I125" s="65" t="s">
        <v>75</v>
      </c>
      <c r="J125" s="65" t="s">
        <v>75</v>
      </c>
      <c r="K125" s="66" t="s">
        <v>426</v>
      </c>
      <c r="L125" s="65" t="s">
        <v>75</v>
      </c>
      <c r="M125" s="67" t="s">
        <v>12</v>
      </c>
      <c r="N125" s="68">
        <v>322238.36302500003</v>
      </c>
      <c r="O125" s="69">
        <v>1321</v>
      </c>
      <c r="P125" s="70">
        <v>45536</v>
      </c>
    </row>
    <row r="126" spans="1:16" ht="15" customHeight="1" x14ac:dyDescent="0.25">
      <c r="C126" s="100"/>
      <c r="E126" s="107"/>
      <c r="F126" s="108"/>
      <c r="H126" s="64">
        <v>20</v>
      </c>
      <c r="I126" s="65">
        <v>147</v>
      </c>
      <c r="J126" s="65" t="s">
        <v>281</v>
      </c>
      <c r="K126" s="66" t="s">
        <v>448</v>
      </c>
      <c r="L126" s="67" t="s">
        <v>449</v>
      </c>
      <c r="M126" s="67" t="s">
        <v>12</v>
      </c>
      <c r="N126" s="68">
        <v>544805.50300000014</v>
      </c>
      <c r="O126" s="69">
        <v>2344</v>
      </c>
      <c r="P126" s="70">
        <v>44652</v>
      </c>
    </row>
    <row r="127" spans="1:16" ht="15" customHeight="1" x14ac:dyDescent="0.25">
      <c r="C127" s="100"/>
      <c r="E127" s="107"/>
      <c r="F127" s="108"/>
      <c r="H127" s="64">
        <v>30</v>
      </c>
      <c r="I127" s="65">
        <v>120</v>
      </c>
      <c r="J127" s="65" t="s">
        <v>450</v>
      </c>
      <c r="K127" s="66" t="s">
        <v>426</v>
      </c>
      <c r="L127" s="67" t="s">
        <v>451</v>
      </c>
      <c r="M127" s="67" t="s">
        <v>12</v>
      </c>
      <c r="N127" s="68">
        <v>1893756.0761550001</v>
      </c>
      <c r="O127" s="69">
        <v>2724</v>
      </c>
      <c r="P127" s="70">
        <v>45323</v>
      </c>
    </row>
    <row r="128" spans="1:16" ht="15" customHeight="1" x14ac:dyDescent="0.25">
      <c r="C128" s="100"/>
      <c r="E128" s="107"/>
      <c r="F128" s="108"/>
      <c r="H128" s="64">
        <v>21</v>
      </c>
      <c r="I128" s="65">
        <v>6</v>
      </c>
      <c r="J128" s="65" t="s">
        <v>452</v>
      </c>
      <c r="K128" s="66" t="s">
        <v>453</v>
      </c>
      <c r="L128" s="67" t="s">
        <v>454</v>
      </c>
      <c r="M128" s="67" t="s">
        <v>12</v>
      </c>
      <c r="N128" s="68">
        <v>665927.07143000013</v>
      </c>
      <c r="O128" s="69">
        <v>2725</v>
      </c>
      <c r="P128" s="70">
        <v>45323</v>
      </c>
    </row>
    <row r="129" spans="1:16" ht="15" customHeight="1" x14ac:dyDescent="0.25">
      <c r="C129" s="100"/>
      <c r="E129" s="107"/>
      <c r="F129" s="108"/>
      <c r="H129" s="64">
        <v>12</v>
      </c>
      <c r="I129" s="65">
        <v>5</v>
      </c>
      <c r="J129" s="65" t="s">
        <v>455</v>
      </c>
      <c r="K129" s="66" t="s">
        <v>448</v>
      </c>
      <c r="L129" s="67" t="s">
        <v>456</v>
      </c>
      <c r="M129" s="67" t="s">
        <v>12</v>
      </c>
      <c r="N129" s="68">
        <v>784179.6640150001</v>
      </c>
      <c r="O129" s="69">
        <v>3024</v>
      </c>
      <c r="P129" s="70">
        <v>45962</v>
      </c>
    </row>
    <row r="130" spans="1:16" ht="15" customHeight="1" x14ac:dyDescent="0.25">
      <c r="C130" s="100"/>
      <c r="E130" s="107"/>
      <c r="F130" s="108"/>
      <c r="H130" s="64">
        <v>11</v>
      </c>
      <c r="I130" s="65">
        <v>10</v>
      </c>
      <c r="J130" s="65" t="s">
        <v>457</v>
      </c>
      <c r="K130" s="66" t="s">
        <v>426</v>
      </c>
      <c r="L130" s="67" t="s">
        <v>458</v>
      </c>
      <c r="M130" s="67" t="s">
        <v>12</v>
      </c>
      <c r="N130" s="68">
        <v>511130.64911500004</v>
      </c>
      <c r="O130" s="69">
        <v>3153</v>
      </c>
      <c r="P130" s="70">
        <v>46569</v>
      </c>
    </row>
    <row r="131" spans="1:16" ht="15" customHeight="1" x14ac:dyDescent="0.25">
      <c r="C131" s="100"/>
      <c r="E131" s="107"/>
      <c r="F131" s="108"/>
      <c r="H131" s="64">
        <v>11</v>
      </c>
      <c r="I131" s="65">
        <v>20</v>
      </c>
      <c r="J131" s="65" t="s">
        <v>457</v>
      </c>
      <c r="K131" s="66" t="s">
        <v>426</v>
      </c>
      <c r="L131" s="67" t="s">
        <v>458</v>
      </c>
      <c r="M131" s="67" t="s">
        <v>12</v>
      </c>
      <c r="N131" s="68">
        <v>482668.67411500006</v>
      </c>
      <c r="O131" s="69">
        <v>3153</v>
      </c>
      <c r="P131" s="70">
        <v>46569</v>
      </c>
    </row>
    <row r="132" spans="1:16" ht="15" customHeight="1" x14ac:dyDescent="0.25">
      <c r="B132" s="2"/>
      <c r="C132" s="100"/>
      <c r="E132" s="107"/>
      <c r="F132" s="108"/>
      <c r="H132" s="64">
        <v>11</v>
      </c>
      <c r="I132" s="65">
        <v>40</v>
      </c>
      <c r="J132" s="65" t="s">
        <v>457</v>
      </c>
      <c r="K132" s="66" t="s">
        <v>426</v>
      </c>
      <c r="L132" s="67" t="s">
        <v>458</v>
      </c>
      <c r="M132" s="67" t="s">
        <v>12</v>
      </c>
      <c r="N132" s="68">
        <v>463294.87411500001</v>
      </c>
      <c r="O132" s="69">
        <v>3153</v>
      </c>
      <c r="P132" s="70">
        <v>46569</v>
      </c>
    </row>
    <row r="133" spans="1:16" ht="15" customHeight="1" x14ac:dyDescent="0.25">
      <c r="C133" s="100"/>
      <c r="D133" s="104"/>
      <c r="E133" s="105"/>
      <c r="F133" s="106"/>
      <c r="G133" s="98"/>
      <c r="H133" s="64">
        <v>11</v>
      </c>
      <c r="I133" s="65">
        <v>50</v>
      </c>
      <c r="J133" s="65" t="s">
        <v>457</v>
      </c>
      <c r="K133" s="66" t="s">
        <v>426</v>
      </c>
      <c r="L133" s="67" t="s">
        <v>458</v>
      </c>
      <c r="M133" s="67" t="s">
        <v>12</v>
      </c>
      <c r="N133" s="68">
        <v>434473.07411500002</v>
      </c>
      <c r="O133" s="69">
        <v>3153</v>
      </c>
      <c r="P133" s="70">
        <v>46569</v>
      </c>
    </row>
    <row r="134" spans="1:16" ht="15" customHeight="1" x14ac:dyDescent="0.25">
      <c r="C134" s="100"/>
      <c r="D134" s="104"/>
      <c r="E134" s="105"/>
      <c r="F134" s="106"/>
      <c r="G134" s="98"/>
      <c r="H134" s="64">
        <v>8</v>
      </c>
      <c r="I134" s="65">
        <v>146</v>
      </c>
      <c r="J134" s="65" t="s">
        <v>444</v>
      </c>
      <c r="K134" s="66" t="s">
        <v>426</v>
      </c>
      <c r="L134" s="67" t="s">
        <v>445</v>
      </c>
      <c r="M134" s="67" t="s">
        <v>12</v>
      </c>
      <c r="N134" s="68">
        <v>695713.69940000004</v>
      </c>
      <c r="O134" s="69">
        <v>3233</v>
      </c>
      <c r="P134" s="70">
        <v>45962</v>
      </c>
    </row>
    <row r="135" spans="1:16" ht="15.75" thickBot="1" x14ac:dyDescent="0.3">
      <c r="C135" s="100"/>
      <c r="D135" s="104"/>
      <c r="E135" s="105"/>
      <c r="F135" s="106"/>
      <c r="G135" s="134"/>
      <c r="H135" s="136"/>
      <c r="I135" s="88"/>
      <c r="J135" s="89"/>
    </row>
    <row r="136" spans="1:16" ht="45.75" customHeight="1" thickBot="1" x14ac:dyDescent="0.3">
      <c r="A136" s="48" t="s">
        <v>34</v>
      </c>
      <c r="B136" s="49"/>
      <c r="C136" s="13"/>
      <c r="D136" s="9"/>
      <c r="E136" s="8"/>
      <c r="F136" s="10"/>
      <c r="G136"/>
    </row>
    <row r="137" spans="1:16" ht="16.5" thickTop="1" thickBot="1" x14ac:dyDescent="0.3">
      <c r="A137" s="11"/>
      <c r="B137" s="12"/>
      <c r="C137" s="8"/>
      <c r="D137" s="9"/>
      <c r="E137" s="8"/>
      <c r="F137" s="10"/>
      <c r="G137"/>
    </row>
    <row r="138" spans="1:16" ht="45.75" customHeight="1" thickTop="1" thickBot="1" x14ac:dyDescent="0.3">
      <c r="A138" s="51" t="s">
        <v>16</v>
      </c>
      <c r="B138" s="12"/>
      <c r="C138" s="8"/>
      <c r="D138" s="9"/>
      <c r="E138" s="8"/>
      <c r="F138" s="10"/>
      <c r="G138"/>
      <c r="H138" s="52" t="s">
        <v>17</v>
      </c>
      <c r="I138" s="53"/>
    </row>
    <row r="139" spans="1:16" ht="16.5" thickTop="1" thickBot="1" x14ac:dyDescent="0.3">
      <c r="A139" s="11"/>
      <c r="B139" s="12"/>
      <c r="C139" s="8"/>
      <c r="D139" s="9"/>
      <c r="E139" s="13"/>
      <c r="F139" s="14"/>
      <c r="G139"/>
    </row>
    <row r="140" spans="1:16" ht="45.75" customHeight="1" thickTop="1" thickBot="1" x14ac:dyDescent="0.3">
      <c r="A140" s="15" t="s">
        <v>2</v>
      </c>
      <c r="B140" s="16" t="s">
        <v>3</v>
      </c>
      <c r="C140" s="17" t="s">
        <v>4</v>
      </c>
      <c r="D140" s="16" t="s">
        <v>5</v>
      </c>
      <c r="E140" s="18" t="s">
        <v>4</v>
      </c>
      <c r="F140" s="19" t="s">
        <v>6</v>
      </c>
      <c r="G140" s="54"/>
      <c r="H140" s="55" t="s">
        <v>18</v>
      </c>
      <c r="I140" s="56" t="s">
        <v>19</v>
      </c>
      <c r="J140" s="57" t="s">
        <v>20</v>
      </c>
      <c r="K140" s="57" t="s">
        <v>21</v>
      </c>
      <c r="L140" s="57" t="s">
        <v>22</v>
      </c>
      <c r="M140" s="57" t="s">
        <v>23</v>
      </c>
      <c r="N140" s="58" t="s">
        <v>6</v>
      </c>
      <c r="O140" s="57" t="s">
        <v>24</v>
      </c>
      <c r="P140" s="59" t="s">
        <v>25</v>
      </c>
    </row>
    <row r="141" spans="1:16" ht="15" customHeight="1" thickTop="1" x14ac:dyDescent="0.25">
      <c r="A141" s="60" t="s">
        <v>7</v>
      </c>
      <c r="B141" s="60">
        <v>3</v>
      </c>
      <c r="C141" s="61">
        <f>B141/B150</f>
        <v>0.10714285714285714</v>
      </c>
      <c r="D141" s="62">
        <f>SUM(H141:H143)</f>
        <v>165</v>
      </c>
      <c r="E141" s="61">
        <f>D141/D150</f>
        <v>0.31190926275992437</v>
      </c>
      <c r="F141" s="63"/>
      <c r="H141" s="97">
        <v>138</v>
      </c>
      <c r="I141" s="65">
        <v>2975</v>
      </c>
      <c r="J141" s="65" t="s">
        <v>35</v>
      </c>
      <c r="K141" s="66" t="s">
        <v>36</v>
      </c>
      <c r="L141" s="67" t="s">
        <v>37</v>
      </c>
      <c r="M141" s="67" t="s">
        <v>7</v>
      </c>
      <c r="N141" s="68">
        <v>0</v>
      </c>
      <c r="O141" s="69">
        <v>1813</v>
      </c>
      <c r="P141" s="70">
        <v>47209</v>
      </c>
    </row>
    <row r="142" spans="1:16" ht="15" customHeight="1" x14ac:dyDescent="0.25">
      <c r="A142" s="71" t="s">
        <v>8</v>
      </c>
      <c r="B142" s="71">
        <v>13</v>
      </c>
      <c r="C142" s="72">
        <f>B142/B150</f>
        <v>0.4642857142857143</v>
      </c>
      <c r="D142" s="73">
        <f>SUM(H144:H156)</f>
        <v>214</v>
      </c>
      <c r="E142" s="72">
        <f>D142/D150</f>
        <v>0.4045368620037807</v>
      </c>
      <c r="F142" s="74"/>
      <c r="H142" s="97">
        <v>17</v>
      </c>
      <c r="I142" s="65">
        <v>220</v>
      </c>
      <c r="J142" s="65" t="s">
        <v>38</v>
      </c>
      <c r="K142" s="66" t="s">
        <v>36</v>
      </c>
      <c r="L142" s="67" t="s">
        <v>39</v>
      </c>
      <c r="M142" s="67" t="s">
        <v>7</v>
      </c>
      <c r="N142" s="68">
        <v>0</v>
      </c>
      <c r="O142" s="69">
        <v>1937</v>
      </c>
      <c r="P142" s="70">
        <v>43252</v>
      </c>
    </row>
    <row r="143" spans="1:16" ht="15" customHeight="1" x14ac:dyDescent="0.25">
      <c r="A143" s="71" t="s">
        <v>9</v>
      </c>
      <c r="B143" s="75">
        <v>5</v>
      </c>
      <c r="C143" s="72">
        <f>B143/B150</f>
        <v>0.17857142857142858</v>
      </c>
      <c r="D143" s="76">
        <f>SUM(H157:H161)</f>
        <v>65</v>
      </c>
      <c r="E143" s="72">
        <f>D143/D150</f>
        <v>0.12287334593572778</v>
      </c>
      <c r="F143" s="74"/>
      <c r="G143" s="98"/>
      <c r="H143" s="97">
        <v>10</v>
      </c>
      <c r="I143" s="65">
        <v>306</v>
      </c>
      <c r="J143" s="65" t="s">
        <v>40</v>
      </c>
      <c r="K143" s="66" t="s">
        <v>41</v>
      </c>
      <c r="L143" s="67" t="s">
        <v>42</v>
      </c>
      <c r="M143" s="67" t="s">
        <v>7</v>
      </c>
      <c r="N143" s="68">
        <v>0</v>
      </c>
      <c r="O143" s="69">
        <v>2142</v>
      </c>
      <c r="P143" s="70">
        <v>43252</v>
      </c>
    </row>
    <row r="144" spans="1:16" ht="15" customHeight="1" x14ac:dyDescent="0.25">
      <c r="A144" s="77" t="s">
        <v>10</v>
      </c>
      <c r="B144" s="78">
        <f>SUM(B141:B143)</f>
        <v>21</v>
      </c>
      <c r="C144" s="79">
        <f>SUM(C141:C143)</f>
        <v>0.75</v>
      </c>
      <c r="D144" s="80">
        <f>SUM(D141:D143)</f>
        <v>444</v>
      </c>
      <c r="E144" s="81">
        <f>SUM(E141:E143)</f>
        <v>0.8393194706994328</v>
      </c>
      <c r="F144" s="82">
        <v>0</v>
      </c>
      <c r="H144" s="97">
        <v>15</v>
      </c>
      <c r="I144" s="65">
        <v>90</v>
      </c>
      <c r="J144" s="65" t="s">
        <v>38</v>
      </c>
      <c r="K144" s="66" t="s">
        <v>36</v>
      </c>
      <c r="L144" s="67" t="s">
        <v>43</v>
      </c>
      <c r="M144" s="67" t="s">
        <v>8</v>
      </c>
      <c r="N144" s="68">
        <v>0</v>
      </c>
      <c r="O144" s="69">
        <v>1461</v>
      </c>
      <c r="P144" s="70">
        <v>42675</v>
      </c>
    </row>
    <row r="145" spans="1:16" ht="15" customHeight="1" x14ac:dyDescent="0.25">
      <c r="A145" s="83"/>
      <c r="B145" s="75"/>
      <c r="C145" s="84"/>
      <c r="D145" s="75"/>
      <c r="E145" s="85"/>
      <c r="F145" s="86"/>
      <c r="H145" s="97">
        <v>20</v>
      </c>
      <c r="I145" s="65">
        <v>1375</v>
      </c>
      <c r="J145" s="65" t="s">
        <v>44</v>
      </c>
      <c r="K145" s="66" t="s">
        <v>36</v>
      </c>
      <c r="L145" s="67" t="s">
        <v>45</v>
      </c>
      <c r="M145" s="67" t="s">
        <v>8</v>
      </c>
      <c r="N145" s="68">
        <v>0</v>
      </c>
      <c r="O145" s="69">
        <v>1744</v>
      </c>
      <c r="P145" s="70">
        <v>42795</v>
      </c>
    </row>
    <row r="146" spans="1:16" ht="15" customHeight="1" x14ac:dyDescent="0.25">
      <c r="A146" s="83" t="s">
        <v>11</v>
      </c>
      <c r="B146" s="75">
        <v>6</v>
      </c>
      <c r="C146" s="72">
        <f>B146/B150</f>
        <v>0.21428571428571427</v>
      </c>
      <c r="D146" s="76">
        <f>SUM(H162:H167)</f>
        <v>36</v>
      </c>
      <c r="E146" s="72">
        <f>D146/D150</f>
        <v>6.8052930056710773E-2</v>
      </c>
      <c r="F146" s="74">
        <f>SUM(N162:N167)</f>
        <v>405556.71743000002</v>
      </c>
      <c r="H146" s="97">
        <v>6</v>
      </c>
      <c r="I146" s="65">
        <v>1250</v>
      </c>
      <c r="J146" s="65" t="s">
        <v>46</v>
      </c>
      <c r="K146" s="66" t="s">
        <v>36</v>
      </c>
      <c r="L146" s="67" t="s">
        <v>47</v>
      </c>
      <c r="M146" s="67" t="s">
        <v>8</v>
      </c>
      <c r="N146" s="68">
        <v>0</v>
      </c>
      <c r="O146" s="69">
        <v>1744</v>
      </c>
      <c r="P146" s="70">
        <v>42795</v>
      </c>
    </row>
    <row r="147" spans="1:16" ht="15" customHeight="1" x14ac:dyDescent="0.25">
      <c r="A147" s="83" t="s">
        <v>12</v>
      </c>
      <c r="B147" s="75">
        <v>1</v>
      </c>
      <c r="C147" s="72">
        <f>B147/B150</f>
        <v>3.5714285714285712E-2</v>
      </c>
      <c r="D147" s="76">
        <v>49</v>
      </c>
      <c r="E147" s="72">
        <f>D147/D150</f>
        <v>9.2627599243856329E-2</v>
      </c>
      <c r="F147" s="91">
        <v>1884909.741105</v>
      </c>
      <c r="H147" s="97">
        <v>15</v>
      </c>
      <c r="I147" s="65">
        <v>1032</v>
      </c>
      <c r="J147" s="65" t="s">
        <v>48</v>
      </c>
      <c r="K147" s="66" t="s">
        <v>49</v>
      </c>
      <c r="L147" s="67" t="s">
        <v>50</v>
      </c>
      <c r="M147" s="67" t="s">
        <v>8</v>
      </c>
      <c r="N147" s="68">
        <v>0</v>
      </c>
      <c r="O147" s="69">
        <v>1827</v>
      </c>
      <c r="P147" s="70">
        <v>42339</v>
      </c>
    </row>
    <row r="148" spans="1:16" ht="15" customHeight="1" x14ac:dyDescent="0.25">
      <c r="A148" s="77" t="s">
        <v>13</v>
      </c>
      <c r="B148" s="78">
        <f>SUM(B146:B147)</f>
        <v>7</v>
      </c>
      <c r="C148" s="79">
        <f>SUM(C146:C147)</f>
        <v>0.25</v>
      </c>
      <c r="D148" s="80">
        <f>SUM(D146:D147)</f>
        <v>85</v>
      </c>
      <c r="E148" s="81">
        <f>SUM(E146:E147)</f>
        <v>0.16068052930056709</v>
      </c>
      <c r="F148" s="82">
        <f>SUM(F146:F147)</f>
        <v>2290466.4585350002</v>
      </c>
      <c r="G148" s="98"/>
      <c r="H148" s="97">
        <v>31</v>
      </c>
      <c r="I148" s="65">
        <v>1375</v>
      </c>
      <c r="J148" s="65" t="s">
        <v>51</v>
      </c>
      <c r="K148" s="66" t="s">
        <v>36</v>
      </c>
      <c r="L148" s="67" t="s">
        <v>52</v>
      </c>
      <c r="M148" s="67" t="s">
        <v>8</v>
      </c>
      <c r="N148" s="68">
        <v>0</v>
      </c>
      <c r="O148" s="69">
        <v>1937</v>
      </c>
      <c r="P148" s="70">
        <v>43252</v>
      </c>
    </row>
    <row r="149" spans="1:16" ht="15" customHeight="1" x14ac:dyDescent="0.25">
      <c r="A149" s="93"/>
      <c r="B149" s="75"/>
      <c r="C149" s="84"/>
      <c r="D149" s="75"/>
      <c r="E149" s="85"/>
      <c r="F149" s="86"/>
      <c r="G149" s="98"/>
      <c r="H149" s="97">
        <v>21</v>
      </c>
      <c r="I149" s="65">
        <v>2300</v>
      </c>
      <c r="J149" s="65" t="s">
        <v>53</v>
      </c>
      <c r="K149" s="66" t="s">
        <v>36</v>
      </c>
      <c r="L149" s="67" t="s">
        <v>54</v>
      </c>
      <c r="M149" s="67" t="s">
        <v>8</v>
      </c>
      <c r="N149" s="68">
        <v>0</v>
      </c>
      <c r="O149" s="69">
        <v>1938</v>
      </c>
      <c r="P149" s="70">
        <v>42795</v>
      </c>
    </row>
    <row r="150" spans="1:16" ht="15" customHeight="1" x14ac:dyDescent="0.25">
      <c r="A150" s="77" t="s">
        <v>33</v>
      </c>
      <c r="B150" s="78">
        <v>28</v>
      </c>
      <c r="C150" s="79">
        <f>SUM(C144,C148)</f>
        <v>1</v>
      </c>
      <c r="D150" s="80">
        <f>SUM(D144,D148)</f>
        <v>529</v>
      </c>
      <c r="E150" s="81">
        <f>SUM(E144,E148)</f>
        <v>0.99999999999999989</v>
      </c>
      <c r="F150" s="82">
        <f>SUM(F148:F149)</f>
        <v>2290466.4585350002</v>
      </c>
      <c r="G150" s="98"/>
      <c r="H150" s="97">
        <v>20</v>
      </c>
      <c r="I150" s="65">
        <v>800</v>
      </c>
      <c r="J150" s="65" t="s">
        <v>55</v>
      </c>
      <c r="K150" s="66" t="s">
        <v>56</v>
      </c>
      <c r="L150" s="67" t="s">
        <v>57</v>
      </c>
      <c r="M150" s="67" t="s">
        <v>8</v>
      </c>
      <c r="N150" s="68">
        <v>0</v>
      </c>
      <c r="O150" s="69">
        <v>2141</v>
      </c>
      <c r="P150" s="70">
        <v>42309</v>
      </c>
    </row>
    <row r="151" spans="1:16" x14ac:dyDescent="0.25">
      <c r="C151" s="100"/>
      <c r="D151" s="101"/>
      <c r="E151" s="102"/>
      <c r="F151" s="103"/>
      <c r="G151" s="98"/>
      <c r="H151" s="97">
        <v>15</v>
      </c>
      <c r="I151" s="65">
        <v>501</v>
      </c>
      <c r="J151" s="65" t="s">
        <v>58</v>
      </c>
      <c r="K151" s="66" t="s">
        <v>59</v>
      </c>
      <c r="L151" s="67" t="s">
        <v>60</v>
      </c>
      <c r="M151" s="67" t="s">
        <v>8</v>
      </c>
      <c r="N151" s="68">
        <v>0</v>
      </c>
      <c r="O151" s="69">
        <v>2220</v>
      </c>
      <c r="P151" s="70">
        <v>42430</v>
      </c>
    </row>
    <row r="152" spans="1:16" ht="26.25" x14ac:dyDescent="0.25">
      <c r="C152" s="100"/>
      <c r="D152" s="101"/>
      <c r="E152" s="102"/>
      <c r="F152" s="103"/>
      <c r="G152" s="98"/>
      <c r="H152" s="97">
        <v>15</v>
      </c>
      <c r="I152" s="65">
        <v>148</v>
      </c>
      <c r="J152" s="65" t="s">
        <v>61</v>
      </c>
      <c r="K152" s="66" t="s">
        <v>62</v>
      </c>
      <c r="L152" s="67" t="s">
        <v>63</v>
      </c>
      <c r="M152" s="67" t="s">
        <v>8</v>
      </c>
      <c r="N152" s="68">
        <v>0</v>
      </c>
      <c r="O152" s="69">
        <v>2234</v>
      </c>
      <c r="P152" s="70">
        <v>42430</v>
      </c>
    </row>
    <row r="153" spans="1:16" ht="15" customHeight="1" x14ac:dyDescent="0.25">
      <c r="C153" s="100"/>
      <c r="D153" s="101"/>
      <c r="E153" s="102"/>
      <c r="F153" s="103"/>
      <c r="G153" s="98"/>
      <c r="H153" s="97">
        <v>10</v>
      </c>
      <c r="I153" s="65">
        <v>20</v>
      </c>
      <c r="J153" s="65" t="s">
        <v>64</v>
      </c>
      <c r="K153" s="66" t="s">
        <v>65</v>
      </c>
      <c r="L153" s="67" t="s">
        <v>66</v>
      </c>
      <c r="M153" s="67" t="s">
        <v>8</v>
      </c>
      <c r="N153" s="68">
        <v>0</v>
      </c>
      <c r="O153" s="69">
        <v>2368</v>
      </c>
      <c r="P153" s="70">
        <v>44774</v>
      </c>
    </row>
    <row r="154" spans="1:16" ht="15" customHeight="1" x14ac:dyDescent="0.25">
      <c r="C154" s="100"/>
      <c r="D154" s="104"/>
      <c r="E154" s="105"/>
      <c r="F154" s="106"/>
      <c r="G154" s="54"/>
      <c r="H154" s="97">
        <v>10</v>
      </c>
      <c r="I154" s="65">
        <v>1100</v>
      </c>
      <c r="J154" s="65" t="s">
        <v>67</v>
      </c>
      <c r="K154" s="66" t="s">
        <v>56</v>
      </c>
      <c r="L154" s="67" t="s">
        <v>57</v>
      </c>
      <c r="M154" s="67" t="s">
        <v>8</v>
      </c>
      <c r="N154" s="68">
        <v>0</v>
      </c>
      <c r="O154" s="69">
        <v>2714</v>
      </c>
      <c r="P154" s="70">
        <v>44256</v>
      </c>
    </row>
    <row r="155" spans="1:16" ht="15" customHeight="1" x14ac:dyDescent="0.25">
      <c r="C155" s="100"/>
      <c r="D155" s="104"/>
      <c r="E155" s="105"/>
      <c r="F155" s="106"/>
      <c r="G155" s="54"/>
      <c r="H155" s="97">
        <v>12</v>
      </c>
      <c r="I155" s="65">
        <v>85</v>
      </c>
      <c r="J155" s="65" t="s">
        <v>68</v>
      </c>
      <c r="K155" s="66" t="s">
        <v>69</v>
      </c>
      <c r="L155" s="67" t="s">
        <v>70</v>
      </c>
      <c r="M155" s="67" t="s">
        <v>8</v>
      </c>
      <c r="N155" s="68">
        <v>0</v>
      </c>
      <c r="O155" s="69">
        <v>2733</v>
      </c>
      <c r="P155" s="70">
        <v>44652</v>
      </c>
    </row>
    <row r="156" spans="1:16" x14ac:dyDescent="0.25">
      <c r="C156" s="100"/>
      <c r="D156" s="104"/>
      <c r="E156" s="105"/>
      <c r="F156" s="106"/>
      <c r="G156" s="54"/>
      <c r="H156" s="97">
        <v>24</v>
      </c>
      <c r="I156" s="65">
        <v>1420</v>
      </c>
      <c r="J156" s="65" t="s">
        <v>71</v>
      </c>
      <c r="K156" s="66" t="s">
        <v>36</v>
      </c>
      <c r="L156" s="67" t="s">
        <v>72</v>
      </c>
      <c r="M156" s="67" t="s">
        <v>8</v>
      </c>
      <c r="N156" s="68">
        <v>0</v>
      </c>
      <c r="O156" s="69">
        <v>2890</v>
      </c>
      <c r="P156" s="70">
        <v>45323</v>
      </c>
    </row>
    <row r="157" spans="1:16" ht="15" customHeight="1" x14ac:dyDescent="0.25">
      <c r="C157" s="100"/>
      <c r="D157" s="104"/>
      <c r="E157" s="105"/>
      <c r="F157" s="106"/>
      <c r="G157" s="54"/>
      <c r="H157" s="97">
        <v>28</v>
      </c>
      <c r="I157" s="65">
        <v>1200</v>
      </c>
      <c r="J157" s="65" t="s">
        <v>73</v>
      </c>
      <c r="K157" s="66" t="s">
        <v>36</v>
      </c>
      <c r="L157" s="67" t="s">
        <v>74</v>
      </c>
      <c r="M157" s="67" t="s">
        <v>9</v>
      </c>
      <c r="N157" s="68">
        <v>0</v>
      </c>
      <c r="O157" s="69">
        <v>1202</v>
      </c>
      <c r="P157" s="70">
        <v>45474</v>
      </c>
    </row>
    <row r="158" spans="1:16" ht="15" customHeight="1" x14ac:dyDescent="0.25">
      <c r="C158" s="100"/>
      <c r="D158" s="104"/>
      <c r="E158" s="105"/>
      <c r="F158" s="106"/>
      <c r="G158" s="54"/>
      <c r="H158" s="97">
        <v>3</v>
      </c>
      <c r="I158" s="65" t="s">
        <v>75</v>
      </c>
      <c r="J158" s="65" t="s">
        <v>75</v>
      </c>
      <c r="K158" s="66" t="s">
        <v>36</v>
      </c>
      <c r="L158" s="65" t="s">
        <v>75</v>
      </c>
      <c r="M158" s="67" t="s">
        <v>9</v>
      </c>
      <c r="N158" s="68">
        <v>0</v>
      </c>
      <c r="O158" s="69">
        <v>1642</v>
      </c>
      <c r="P158" s="70">
        <v>47574</v>
      </c>
    </row>
    <row r="159" spans="1:16" ht="15" customHeight="1" x14ac:dyDescent="0.25">
      <c r="C159" s="100"/>
      <c r="D159" s="104"/>
      <c r="E159" s="105"/>
      <c r="F159" s="106"/>
      <c r="G159" s="54"/>
      <c r="H159" s="97">
        <v>13</v>
      </c>
      <c r="I159" s="65">
        <v>350</v>
      </c>
      <c r="J159" s="65" t="s">
        <v>76</v>
      </c>
      <c r="K159" s="66" t="s">
        <v>36</v>
      </c>
      <c r="L159" s="67" t="s">
        <v>77</v>
      </c>
      <c r="M159" s="67" t="s">
        <v>9</v>
      </c>
      <c r="N159" s="68">
        <v>0</v>
      </c>
      <c r="O159" s="69">
        <v>1642</v>
      </c>
      <c r="P159" s="70">
        <v>47574</v>
      </c>
    </row>
    <row r="160" spans="1:16" ht="15" customHeight="1" x14ac:dyDescent="0.25">
      <c r="C160" s="100"/>
      <c r="D160" s="104"/>
      <c r="E160" s="105"/>
      <c r="F160" s="106"/>
      <c r="G160" s="54"/>
      <c r="H160" s="97">
        <v>10</v>
      </c>
      <c r="I160" s="65">
        <v>368</v>
      </c>
      <c r="J160" s="65" t="s">
        <v>78</v>
      </c>
      <c r="K160" s="66" t="s">
        <v>79</v>
      </c>
      <c r="L160" s="67" t="s">
        <v>80</v>
      </c>
      <c r="M160" s="67" t="s">
        <v>9</v>
      </c>
      <c r="N160" s="68">
        <v>0</v>
      </c>
      <c r="O160" s="69">
        <v>2140</v>
      </c>
      <c r="P160" s="70">
        <v>43617</v>
      </c>
    </row>
    <row r="161" spans="1:16" ht="15" customHeight="1" x14ac:dyDescent="0.25">
      <c r="C161" s="100"/>
      <c r="D161" s="104"/>
      <c r="E161" s="105"/>
      <c r="F161" s="106"/>
      <c r="G161" s="54"/>
      <c r="H161" s="97">
        <v>11</v>
      </c>
      <c r="I161" s="65">
        <v>1285</v>
      </c>
      <c r="J161" s="65" t="s">
        <v>81</v>
      </c>
      <c r="K161" s="66" t="s">
        <v>56</v>
      </c>
      <c r="L161" s="67" t="s">
        <v>57</v>
      </c>
      <c r="M161" s="67" t="s">
        <v>9</v>
      </c>
      <c r="N161" s="68">
        <v>0</v>
      </c>
      <c r="O161" s="69">
        <v>3155</v>
      </c>
      <c r="P161" s="70">
        <v>46357</v>
      </c>
    </row>
    <row r="162" spans="1:16" ht="15" customHeight="1" x14ac:dyDescent="0.25">
      <c r="C162" s="100"/>
      <c r="D162" s="104"/>
      <c r="E162" s="105"/>
      <c r="F162" s="106"/>
      <c r="G162" s="54"/>
      <c r="H162" s="97">
        <v>4</v>
      </c>
      <c r="I162" s="65" t="s">
        <v>75</v>
      </c>
      <c r="J162" s="65" t="s">
        <v>75</v>
      </c>
      <c r="K162" s="66" t="s">
        <v>36</v>
      </c>
      <c r="L162" s="65" t="s">
        <v>75</v>
      </c>
      <c r="M162" s="67" t="s">
        <v>11</v>
      </c>
      <c r="N162" s="68">
        <v>12775.206645</v>
      </c>
      <c r="O162" s="69">
        <v>1642</v>
      </c>
      <c r="P162" s="70">
        <v>47574</v>
      </c>
    </row>
    <row r="163" spans="1:16" ht="15" customHeight="1" x14ac:dyDescent="0.25">
      <c r="C163" s="100"/>
      <c r="D163" s="104"/>
      <c r="E163" s="105"/>
      <c r="F163" s="106"/>
      <c r="G163" s="54"/>
      <c r="H163" s="97">
        <v>3</v>
      </c>
      <c r="I163" s="65" t="s">
        <v>75</v>
      </c>
      <c r="J163" s="65" t="s">
        <v>75</v>
      </c>
      <c r="K163" s="66" t="s">
        <v>36</v>
      </c>
      <c r="L163" s="65" t="s">
        <v>75</v>
      </c>
      <c r="M163" s="67" t="s">
        <v>11</v>
      </c>
      <c r="N163" s="68">
        <v>26863.92511</v>
      </c>
      <c r="O163" s="69">
        <v>1642</v>
      </c>
      <c r="P163" s="70">
        <v>47574</v>
      </c>
    </row>
    <row r="164" spans="1:16" ht="15" customHeight="1" x14ac:dyDescent="0.25">
      <c r="C164" s="100"/>
      <c r="D164" s="104"/>
      <c r="E164" s="105"/>
      <c r="F164" s="106"/>
      <c r="G164" s="54"/>
      <c r="H164" s="97">
        <v>7</v>
      </c>
      <c r="I164" s="65">
        <v>75</v>
      </c>
      <c r="J164" s="65" t="s">
        <v>82</v>
      </c>
      <c r="K164" s="66" t="s">
        <v>36</v>
      </c>
      <c r="L164" s="67" t="s">
        <v>83</v>
      </c>
      <c r="M164" s="67" t="s">
        <v>11</v>
      </c>
      <c r="N164" s="68">
        <v>135815.68867</v>
      </c>
      <c r="O164" s="69">
        <v>1642</v>
      </c>
      <c r="P164" s="70">
        <v>47574</v>
      </c>
    </row>
    <row r="165" spans="1:16" ht="15" customHeight="1" x14ac:dyDescent="0.25">
      <c r="C165" s="100"/>
      <c r="D165" s="104"/>
      <c r="E165" s="105"/>
      <c r="F165" s="106"/>
      <c r="G165" s="54"/>
      <c r="H165" s="97">
        <v>4</v>
      </c>
      <c r="I165" s="65" t="s">
        <v>75</v>
      </c>
      <c r="J165" s="65" t="s">
        <v>75</v>
      </c>
      <c r="K165" s="66" t="s">
        <v>36</v>
      </c>
      <c r="L165" s="65" t="s">
        <v>75</v>
      </c>
      <c r="M165" s="67" t="s">
        <v>11</v>
      </c>
      <c r="N165" s="68">
        <v>29080.601644999999</v>
      </c>
      <c r="O165" s="69">
        <v>1642</v>
      </c>
      <c r="P165" s="70">
        <v>47574</v>
      </c>
    </row>
    <row r="166" spans="1:16" ht="15" customHeight="1" x14ac:dyDescent="0.25">
      <c r="C166" s="100"/>
      <c r="D166" s="104"/>
      <c r="E166" s="105"/>
      <c r="F166" s="106"/>
      <c r="G166" s="54"/>
      <c r="H166" s="97">
        <v>12</v>
      </c>
      <c r="I166" s="65">
        <v>400</v>
      </c>
      <c r="J166" s="65" t="s">
        <v>76</v>
      </c>
      <c r="K166" s="66" t="s">
        <v>36</v>
      </c>
      <c r="L166" s="67" t="s">
        <v>84</v>
      </c>
      <c r="M166" s="67" t="s">
        <v>11</v>
      </c>
      <c r="N166" s="68">
        <v>119601.52966000001</v>
      </c>
      <c r="O166" s="69">
        <v>1642</v>
      </c>
      <c r="P166" s="70">
        <v>47574</v>
      </c>
    </row>
    <row r="167" spans="1:16" ht="15" customHeight="1" x14ac:dyDescent="0.25">
      <c r="C167" s="100"/>
      <c r="E167" s="107"/>
      <c r="F167" s="108"/>
      <c r="H167" s="97">
        <v>6</v>
      </c>
      <c r="I167" s="65">
        <v>16315</v>
      </c>
      <c r="J167" s="65" t="s">
        <v>85</v>
      </c>
      <c r="K167" s="66" t="s">
        <v>36</v>
      </c>
      <c r="L167" s="67" t="s">
        <v>86</v>
      </c>
      <c r="M167" s="67" t="s">
        <v>11</v>
      </c>
      <c r="N167" s="68">
        <v>81419.765700000004</v>
      </c>
      <c r="O167" s="69">
        <v>3090</v>
      </c>
      <c r="P167" s="70">
        <v>46054</v>
      </c>
    </row>
    <row r="168" spans="1:16" ht="15" customHeight="1" x14ac:dyDescent="0.25">
      <c r="B168" s="2"/>
      <c r="C168" s="100"/>
      <c r="E168" s="107"/>
      <c r="F168" s="108"/>
      <c r="H168" s="97">
        <v>49</v>
      </c>
      <c r="I168" s="65">
        <v>1925</v>
      </c>
      <c r="J168" s="65" t="s">
        <v>87</v>
      </c>
      <c r="K168" s="66" t="s">
        <v>36</v>
      </c>
      <c r="L168" s="67" t="s">
        <v>88</v>
      </c>
      <c r="M168" s="67" t="s">
        <v>12</v>
      </c>
      <c r="N168" s="68">
        <v>1884909.741105</v>
      </c>
      <c r="O168" s="69">
        <v>3007</v>
      </c>
      <c r="P168" s="70">
        <v>46419</v>
      </c>
    </row>
    <row r="169" spans="1:16" ht="15.75" thickBot="1" x14ac:dyDescent="0.3">
      <c r="C169" s="100"/>
      <c r="D169" s="104"/>
      <c r="E169" s="105"/>
      <c r="F169" s="106"/>
      <c r="G169" s="98"/>
      <c r="H169" s="961"/>
      <c r="I169" s="127"/>
      <c r="J169" s="89"/>
    </row>
    <row r="170" spans="1:16" ht="45.75" customHeight="1" thickBot="1" x14ac:dyDescent="0.3">
      <c r="A170" s="48" t="s">
        <v>238</v>
      </c>
      <c r="B170" s="49"/>
      <c r="C170" s="13"/>
      <c r="D170" s="9"/>
      <c r="E170" s="8"/>
      <c r="F170" s="10"/>
      <c r="G170"/>
    </row>
    <row r="171" spans="1:16" ht="16.5" thickTop="1" thickBot="1" x14ac:dyDescent="0.3">
      <c r="A171" s="11"/>
      <c r="B171" s="12"/>
      <c r="C171" s="8"/>
      <c r="D171" s="9"/>
      <c r="E171" s="8"/>
      <c r="F171" s="10"/>
      <c r="G171"/>
    </row>
    <row r="172" spans="1:16" ht="45.75" customHeight="1" thickTop="1" thickBot="1" x14ac:dyDescent="0.3">
      <c r="A172" s="51" t="s">
        <v>16</v>
      </c>
      <c r="B172" s="12"/>
      <c r="C172" s="8"/>
      <c r="D172" s="9"/>
      <c r="E172" s="8"/>
      <c r="F172" s="10"/>
      <c r="G172"/>
      <c r="H172" s="52" t="s">
        <v>17</v>
      </c>
      <c r="I172" s="53"/>
    </row>
    <row r="173" spans="1:16" ht="16.5" thickTop="1" thickBot="1" x14ac:dyDescent="0.3">
      <c r="A173" s="11"/>
      <c r="B173" s="12"/>
      <c r="C173" s="8"/>
      <c r="D173" s="9"/>
      <c r="E173" s="13"/>
      <c r="F173" s="14"/>
      <c r="G173"/>
    </row>
    <row r="174" spans="1:16" ht="45.75" customHeight="1" thickTop="1" thickBot="1" x14ac:dyDescent="0.3">
      <c r="A174" s="15" t="s">
        <v>2</v>
      </c>
      <c r="B174" s="16" t="s">
        <v>3</v>
      </c>
      <c r="C174" s="17" t="s">
        <v>4</v>
      </c>
      <c r="D174" s="16" t="s">
        <v>5</v>
      </c>
      <c r="E174" s="18" t="s">
        <v>4</v>
      </c>
      <c r="F174" s="19" t="s">
        <v>6</v>
      </c>
      <c r="G174" s="54"/>
      <c r="H174" s="55" t="s">
        <v>18</v>
      </c>
      <c r="I174" s="56" t="s">
        <v>19</v>
      </c>
      <c r="J174" s="57" t="s">
        <v>20</v>
      </c>
      <c r="K174" s="57" t="s">
        <v>21</v>
      </c>
      <c r="L174" s="57" t="s">
        <v>22</v>
      </c>
      <c r="M174" s="57" t="s">
        <v>23</v>
      </c>
      <c r="N174" s="58" t="s">
        <v>6</v>
      </c>
      <c r="O174" s="57" t="s">
        <v>24</v>
      </c>
      <c r="P174" s="59" t="s">
        <v>25</v>
      </c>
    </row>
    <row r="175" spans="1:16" ht="15" customHeight="1" thickTop="1" x14ac:dyDescent="0.25">
      <c r="A175" s="60" t="s">
        <v>7</v>
      </c>
      <c r="B175" s="60">
        <v>3</v>
      </c>
      <c r="C175" s="61">
        <f>B175/B184</f>
        <v>0.15</v>
      </c>
      <c r="D175" s="62">
        <f>SUM(H175:H177)</f>
        <v>45</v>
      </c>
      <c r="E175" s="61">
        <f>D175/D184</f>
        <v>0.30612244897959184</v>
      </c>
      <c r="F175" s="63"/>
      <c r="G175" s="98"/>
      <c r="H175" s="64">
        <v>20</v>
      </c>
      <c r="I175" s="65">
        <v>21</v>
      </c>
      <c r="J175" s="65" t="s">
        <v>239</v>
      </c>
      <c r="K175" s="66" t="s">
        <v>240</v>
      </c>
      <c r="L175" s="67" t="s">
        <v>241</v>
      </c>
      <c r="M175" s="67" t="s">
        <v>7</v>
      </c>
      <c r="N175" s="68">
        <v>0</v>
      </c>
      <c r="O175" s="69">
        <v>1733</v>
      </c>
      <c r="P175" s="70">
        <v>47027</v>
      </c>
    </row>
    <row r="176" spans="1:16" x14ac:dyDescent="0.25">
      <c r="A176" s="71" t="s">
        <v>8</v>
      </c>
      <c r="B176" s="71">
        <v>0</v>
      </c>
      <c r="C176" s="72">
        <v>0</v>
      </c>
      <c r="D176" s="73">
        <v>0</v>
      </c>
      <c r="E176" s="72">
        <v>0</v>
      </c>
      <c r="F176" s="74"/>
      <c r="G176" s="98"/>
      <c r="H176" s="64">
        <v>15</v>
      </c>
      <c r="I176" s="65">
        <v>8</v>
      </c>
      <c r="J176" s="65" t="s">
        <v>242</v>
      </c>
      <c r="K176" s="66" t="s">
        <v>243</v>
      </c>
      <c r="L176" s="67" t="s">
        <v>244</v>
      </c>
      <c r="M176" s="67" t="s">
        <v>7</v>
      </c>
      <c r="N176" s="68">
        <v>0</v>
      </c>
      <c r="O176" s="69">
        <v>2197</v>
      </c>
      <c r="P176" s="70">
        <v>42795</v>
      </c>
    </row>
    <row r="177" spans="1:16" ht="15" customHeight="1" x14ac:dyDescent="0.25">
      <c r="A177" s="71" t="s">
        <v>9</v>
      </c>
      <c r="B177" s="75">
        <v>5</v>
      </c>
      <c r="C177" s="72">
        <f>B177/B184</f>
        <v>0.25</v>
      </c>
      <c r="D177" s="76">
        <f>SUM(H178:H182)</f>
        <v>41</v>
      </c>
      <c r="E177" s="72">
        <f>D177/D184</f>
        <v>0.27891156462585032</v>
      </c>
      <c r="F177" s="74"/>
      <c r="G177" s="98"/>
      <c r="H177" s="64">
        <v>10</v>
      </c>
      <c r="I177" s="65">
        <v>2550</v>
      </c>
      <c r="J177" s="65" t="s">
        <v>245</v>
      </c>
      <c r="K177" s="66" t="s">
        <v>246</v>
      </c>
      <c r="L177" s="67" t="s">
        <v>247</v>
      </c>
      <c r="M177" s="67" t="s">
        <v>7</v>
      </c>
      <c r="N177" s="68">
        <v>0</v>
      </c>
      <c r="O177" s="69">
        <v>2346</v>
      </c>
      <c r="P177" s="70">
        <v>44136</v>
      </c>
    </row>
    <row r="178" spans="1:16" ht="15" customHeight="1" x14ac:dyDescent="0.25">
      <c r="A178" s="77" t="s">
        <v>10</v>
      </c>
      <c r="B178" s="78">
        <f>SUM(B175:B177)</f>
        <v>8</v>
      </c>
      <c r="C178" s="79">
        <f>SUM(C175:C177)</f>
        <v>0.4</v>
      </c>
      <c r="D178" s="80">
        <f>SUM(D175:D177)</f>
        <v>86</v>
      </c>
      <c r="E178" s="81">
        <f>SUM(E175:E177)</f>
        <v>0.58503401360544216</v>
      </c>
      <c r="F178" s="82">
        <v>0</v>
      </c>
      <c r="G178" s="98"/>
      <c r="H178" s="64">
        <v>33</v>
      </c>
      <c r="I178" s="65">
        <v>35</v>
      </c>
      <c r="J178" s="65" t="s">
        <v>248</v>
      </c>
      <c r="K178" s="66" t="s">
        <v>249</v>
      </c>
      <c r="L178" s="67" t="s">
        <v>250</v>
      </c>
      <c r="M178" s="67" t="s">
        <v>9</v>
      </c>
      <c r="N178" s="68">
        <v>0</v>
      </c>
      <c r="O178" s="69">
        <v>1232</v>
      </c>
      <c r="P178" s="70">
        <v>45658</v>
      </c>
    </row>
    <row r="179" spans="1:16" ht="15" customHeight="1" x14ac:dyDescent="0.25">
      <c r="A179" s="83"/>
      <c r="B179" s="75"/>
      <c r="C179" s="84"/>
      <c r="D179" s="75"/>
      <c r="E179" s="85"/>
      <c r="F179" s="86"/>
      <c r="G179" s="98"/>
      <c r="H179" s="64">
        <v>2</v>
      </c>
      <c r="I179" s="65" t="s">
        <v>75</v>
      </c>
      <c r="J179" s="65" t="s">
        <v>75</v>
      </c>
      <c r="K179" s="66" t="s">
        <v>249</v>
      </c>
      <c r="L179" s="65" t="s">
        <v>75</v>
      </c>
      <c r="M179" s="67" t="s">
        <v>9</v>
      </c>
      <c r="N179" s="68">
        <v>0</v>
      </c>
      <c r="O179" s="69">
        <v>1233</v>
      </c>
      <c r="P179" s="70">
        <v>46296</v>
      </c>
    </row>
    <row r="180" spans="1:16" ht="15" customHeight="1" x14ac:dyDescent="0.25">
      <c r="A180" s="83" t="s">
        <v>11</v>
      </c>
      <c r="B180" s="75">
        <v>5</v>
      </c>
      <c r="C180" s="72">
        <f>B180/B184</f>
        <v>0.25</v>
      </c>
      <c r="D180" s="76">
        <f>SUM(H183:H187)</f>
        <v>20</v>
      </c>
      <c r="E180" s="72">
        <f>D180/D184</f>
        <v>0.1360544217687075</v>
      </c>
      <c r="F180" s="74">
        <f>SUM(N183:N187)</f>
        <v>382912.40460500005</v>
      </c>
      <c r="G180" s="98"/>
      <c r="H180" s="64">
        <v>2</v>
      </c>
      <c r="I180" s="65" t="s">
        <v>75</v>
      </c>
      <c r="J180" s="65" t="s">
        <v>75</v>
      </c>
      <c r="K180" s="66" t="s">
        <v>249</v>
      </c>
      <c r="L180" s="65" t="s">
        <v>75</v>
      </c>
      <c r="M180" s="67" t="s">
        <v>9</v>
      </c>
      <c r="N180" s="68">
        <v>0</v>
      </c>
      <c r="O180" s="69">
        <v>1233</v>
      </c>
      <c r="P180" s="70">
        <v>46296</v>
      </c>
    </row>
    <row r="181" spans="1:16" ht="15" customHeight="1" x14ac:dyDescent="0.25">
      <c r="A181" s="83" t="s">
        <v>12</v>
      </c>
      <c r="B181" s="75">
        <v>7</v>
      </c>
      <c r="C181" s="72">
        <f>B181/B184</f>
        <v>0.35</v>
      </c>
      <c r="D181" s="76">
        <f>SUM(H188:H194)</f>
        <v>41</v>
      </c>
      <c r="E181" s="72">
        <f>D181/D184</f>
        <v>0.27891156462585032</v>
      </c>
      <c r="F181" s="74">
        <f>SUM(N188:N194)</f>
        <v>2519947.9092600001</v>
      </c>
      <c r="G181" s="98"/>
      <c r="H181" s="64">
        <v>2</v>
      </c>
      <c r="I181" s="65" t="s">
        <v>75</v>
      </c>
      <c r="J181" s="65" t="s">
        <v>75</v>
      </c>
      <c r="K181" s="66" t="s">
        <v>249</v>
      </c>
      <c r="L181" s="65" t="s">
        <v>75</v>
      </c>
      <c r="M181" s="67" t="s">
        <v>9</v>
      </c>
      <c r="N181" s="68">
        <v>0</v>
      </c>
      <c r="O181" s="69">
        <v>1233</v>
      </c>
      <c r="P181" s="70">
        <v>46296</v>
      </c>
    </row>
    <row r="182" spans="1:16" ht="15" customHeight="1" x14ac:dyDescent="0.25">
      <c r="A182" s="77" t="s">
        <v>13</v>
      </c>
      <c r="B182" s="78">
        <f>SUM(B180:B181)</f>
        <v>12</v>
      </c>
      <c r="C182" s="79">
        <f>SUM(C180:C181)</f>
        <v>0.6</v>
      </c>
      <c r="D182" s="80">
        <f>SUM(D180:D181)</f>
        <v>61</v>
      </c>
      <c r="E182" s="81">
        <f>SUM(E180:E181)</f>
        <v>0.41496598639455784</v>
      </c>
      <c r="F182" s="82">
        <f>SUM(F180:F181)</f>
        <v>2902860.3138650004</v>
      </c>
      <c r="G182" s="98"/>
      <c r="H182" s="64">
        <v>2</v>
      </c>
      <c r="I182" s="65" t="s">
        <v>75</v>
      </c>
      <c r="J182" s="65" t="s">
        <v>75</v>
      </c>
      <c r="K182" s="66" t="s">
        <v>249</v>
      </c>
      <c r="L182" s="65" t="s">
        <v>75</v>
      </c>
      <c r="M182" s="67" t="s">
        <v>9</v>
      </c>
      <c r="N182" s="68">
        <v>0</v>
      </c>
      <c r="O182" s="69">
        <v>1233</v>
      </c>
      <c r="P182" s="70">
        <v>46296</v>
      </c>
    </row>
    <row r="183" spans="1:16" ht="15" customHeight="1" x14ac:dyDescent="0.25">
      <c r="A183" s="93"/>
      <c r="B183" s="75"/>
      <c r="C183" s="84"/>
      <c r="D183" s="75"/>
      <c r="E183" s="85"/>
      <c r="F183" s="86"/>
      <c r="G183" s="54"/>
      <c r="H183" s="64">
        <v>2</v>
      </c>
      <c r="I183" s="65" t="s">
        <v>75</v>
      </c>
      <c r="J183" s="65" t="s">
        <v>75</v>
      </c>
      <c r="K183" s="66" t="s">
        <v>249</v>
      </c>
      <c r="L183" s="65" t="s">
        <v>75</v>
      </c>
      <c r="M183" s="67" t="s">
        <v>11</v>
      </c>
      <c r="N183" s="68">
        <v>38037.948485000001</v>
      </c>
      <c r="O183" s="69">
        <v>1233</v>
      </c>
      <c r="P183" s="70">
        <v>46296</v>
      </c>
    </row>
    <row r="184" spans="1:16" ht="15" customHeight="1" x14ac:dyDescent="0.25">
      <c r="A184" s="77" t="s">
        <v>33</v>
      </c>
      <c r="B184" s="78">
        <f>SUM(B178,B182)</f>
        <v>20</v>
      </c>
      <c r="C184" s="79">
        <v>1</v>
      </c>
      <c r="D184" s="80">
        <f>SUM(D178,D182)</f>
        <v>147</v>
      </c>
      <c r="E184" s="81">
        <f>SUM(E178,E182)</f>
        <v>1</v>
      </c>
      <c r="F184" s="82">
        <f>SUM(F182:F183)</f>
        <v>2902860.3138650004</v>
      </c>
      <c r="G184" s="54"/>
      <c r="H184" s="64">
        <v>2</v>
      </c>
      <c r="I184" s="65" t="s">
        <v>75</v>
      </c>
      <c r="J184" s="65" t="s">
        <v>75</v>
      </c>
      <c r="K184" s="66" t="s">
        <v>249</v>
      </c>
      <c r="L184" s="65" t="s">
        <v>75</v>
      </c>
      <c r="M184" s="67" t="s">
        <v>11</v>
      </c>
      <c r="N184" s="68">
        <v>50497.018485000001</v>
      </c>
      <c r="O184" s="69">
        <v>1233</v>
      </c>
      <c r="P184" s="70">
        <v>46296</v>
      </c>
    </row>
    <row r="185" spans="1:16" ht="15" customHeight="1" x14ac:dyDescent="0.25">
      <c r="C185" s="100"/>
      <c r="D185" s="104"/>
      <c r="E185" s="105"/>
      <c r="F185" s="106"/>
      <c r="G185" s="54"/>
      <c r="H185" s="64">
        <v>2</v>
      </c>
      <c r="I185" s="65" t="s">
        <v>75</v>
      </c>
      <c r="J185" s="65" t="s">
        <v>75</v>
      </c>
      <c r="K185" s="66" t="s">
        <v>249</v>
      </c>
      <c r="L185" s="65" t="s">
        <v>75</v>
      </c>
      <c r="M185" s="67" t="s">
        <v>11</v>
      </c>
      <c r="N185" s="68">
        <v>34183.348485000002</v>
      </c>
      <c r="O185" s="69">
        <v>1233</v>
      </c>
      <c r="P185" s="70">
        <v>46296</v>
      </c>
    </row>
    <row r="186" spans="1:16" ht="15" customHeight="1" x14ac:dyDescent="0.25">
      <c r="C186" s="100"/>
      <c r="D186" s="104"/>
      <c r="E186" s="105"/>
      <c r="F186" s="106"/>
      <c r="G186" s="54"/>
      <c r="H186" s="64">
        <v>2</v>
      </c>
      <c r="I186" s="65" t="s">
        <v>75</v>
      </c>
      <c r="J186" s="65" t="s">
        <v>75</v>
      </c>
      <c r="K186" s="66" t="s">
        <v>249</v>
      </c>
      <c r="L186" s="65" t="s">
        <v>75</v>
      </c>
      <c r="M186" s="67" t="s">
        <v>11</v>
      </c>
      <c r="N186" s="68">
        <v>36343.738485000002</v>
      </c>
      <c r="O186" s="69">
        <v>1233</v>
      </c>
      <c r="P186" s="70">
        <v>46296</v>
      </c>
    </row>
    <row r="187" spans="1:16" ht="15" customHeight="1" x14ac:dyDescent="0.25">
      <c r="C187" s="100"/>
      <c r="D187" s="104"/>
      <c r="E187" s="105"/>
      <c r="F187" s="106"/>
      <c r="G187" s="54"/>
      <c r="H187" s="64">
        <v>12</v>
      </c>
      <c r="I187" s="65">
        <v>23</v>
      </c>
      <c r="J187" s="65" t="s">
        <v>239</v>
      </c>
      <c r="K187" s="66" t="s">
        <v>240</v>
      </c>
      <c r="L187" s="67" t="s">
        <v>241</v>
      </c>
      <c r="M187" s="67" t="s">
        <v>11</v>
      </c>
      <c r="N187" s="68">
        <v>223850.35066500003</v>
      </c>
      <c r="O187" s="69">
        <v>2996</v>
      </c>
      <c r="P187" s="70">
        <v>45627</v>
      </c>
    </row>
    <row r="188" spans="1:16" ht="15" customHeight="1" x14ac:dyDescent="0.25">
      <c r="C188" s="100"/>
      <c r="D188" s="104"/>
      <c r="E188" s="105"/>
      <c r="F188" s="106"/>
      <c r="G188" s="54"/>
      <c r="H188" s="64">
        <v>2</v>
      </c>
      <c r="I188" s="65" t="s">
        <v>75</v>
      </c>
      <c r="J188" s="65" t="s">
        <v>75</v>
      </c>
      <c r="K188" s="66" t="s">
        <v>249</v>
      </c>
      <c r="L188" s="65" t="s">
        <v>75</v>
      </c>
      <c r="M188" s="67" t="s">
        <v>12</v>
      </c>
      <c r="N188" s="68">
        <v>106737.95848500002</v>
      </c>
      <c r="O188" s="69">
        <v>1233</v>
      </c>
      <c r="P188" s="70">
        <v>46296</v>
      </c>
    </row>
    <row r="189" spans="1:16" ht="15" customHeight="1" x14ac:dyDescent="0.25">
      <c r="C189" s="100"/>
      <c r="D189" s="104"/>
      <c r="E189" s="105"/>
      <c r="F189" s="106"/>
      <c r="G189" s="54"/>
      <c r="H189" s="64">
        <v>2</v>
      </c>
      <c r="I189" s="65" t="s">
        <v>75</v>
      </c>
      <c r="J189" s="65" t="s">
        <v>75</v>
      </c>
      <c r="K189" s="66" t="s">
        <v>249</v>
      </c>
      <c r="L189" s="65" t="s">
        <v>75</v>
      </c>
      <c r="M189" s="67" t="s">
        <v>12</v>
      </c>
      <c r="N189" s="68">
        <v>105846.07848500002</v>
      </c>
      <c r="O189" s="69">
        <v>1233</v>
      </c>
      <c r="P189" s="70">
        <v>46296</v>
      </c>
    </row>
    <row r="190" spans="1:16" ht="15" customHeight="1" x14ac:dyDescent="0.25">
      <c r="C190" s="100"/>
      <c r="E190" s="107"/>
      <c r="F190" s="108"/>
      <c r="H190" s="64">
        <v>2</v>
      </c>
      <c r="I190" s="65" t="s">
        <v>75</v>
      </c>
      <c r="J190" s="65" t="s">
        <v>75</v>
      </c>
      <c r="K190" s="66" t="s">
        <v>249</v>
      </c>
      <c r="L190" s="65" t="s">
        <v>75</v>
      </c>
      <c r="M190" s="67" t="s">
        <v>12</v>
      </c>
      <c r="N190" s="68">
        <v>342628.44848500006</v>
      </c>
      <c r="O190" s="69">
        <v>1233</v>
      </c>
      <c r="P190" s="70">
        <v>46296</v>
      </c>
    </row>
    <row r="191" spans="1:16" ht="15" customHeight="1" x14ac:dyDescent="0.25">
      <c r="B191" s="125"/>
      <c r="C191" s="100"/>
      <c r="E191" s="107"/>
      <c r="F191" s="108"/>
      <c r="H191" s="64">
        <v>2</v>
      </c>
      <c r="I191" s="65" t="s">
        <v>75</v>
      </c>
      <c r="J191" s="65" t="s">
        <v>75</v>
      </c>
      <c r="K191" s="66" t="s">
        <v>249</v>
      </c>
      <c r="L191" s="65" t="s">
        <v>75</v>
      </c>
      <c r="M191" s="67" t="s">
        <v>12</v>
      </c>
      <c r="N191" s="68">
        <v>131698.16848500003</v>
      </c>
      <c r="O191" s="69">
        <v>1233</v>
      </c>
      <c r="P191" s="70">
        <v>46296</v>
      </c>
    </row>
    <row r="192" spans="1:16" ht="26.25" x14ac:dyDescent="0.25">
      <c r="C192" s="100"/>
      <c r="D192" s="104"/>
      <c r="E192" s="105"/>
      <c r="F192" s="106"/>
      <c r="G192" s="98"/>
      <c r="H192" s="64">
        <v>9</v>
      </c>
      <c r="I192" s="65">
        <v>19</v>
      </c>
      <c r="J192" s="65" t="s">
        <v>251</v>
      </c>
      <c r="K192" s="66" t="s">
        <v>252</v>
      </c>
      <c r="L192" s="67" t="s">
        <v>253</v>
      </c>
      <c r="M192" s="67" t="s">
        <v>12</v>
      </c>
      <c r="N192" s="68">
        <v>1203559.5130150001</v>
      </c>
      <c r="O192" s="69">
        <v>1398</v>
      </c>
      <c r="P192" s="70">
        <v>45047</v>
      </c>
    </row>
    <row r="193" spans="1:16" x14ac:dyDescent="0.25">
      <c r="C193" s="100"/>
      <c r="E193" s="107"/>
      <c r="F193" s="108"/>
      <c r="H193" s="64">
        <v>9</v>
      </c>
      <c r="I193" s="65">
        <v>60</v>
      </c>
      <c r="J193" s="65" t="s">
        <v>254</v>
      </c>
      <c r="K193" s="66" t="s">
        <v>255</v>
      </c>
      <c r="L193" s="67" t="s">
        <v>256</v>
      </c>
      <c r="M193" s="67" t="s">
        <v>12</v>
      </c>
      <c r="N193" s="68">
        <v>216166.99058500002</v>
      </c>
      <c r="O193" s="69">
        <v>1944</v>
      </c>
      <c r="P193" s="70">
        <v>47665</v>
      </c>
    </row>
    <row r="194" spans="1:16" ht="26.25" x14ac:dyDescent="0.25">
      <c r="C194" s="100"/>
      <c r="E194" s="107"/>
      <c r="F194" s="108"/>
      <c r="H194" s="64">
        <v>15</v>
      </c>
      <c r="I194" s="65">
        <v>54</v>
      </c>
      <c r="J194" s="65" t="s">
        <v>257</v>
      </c>
      <c r="K194" s="66" t="s">
        <v>258</v>
      </c>
      <c r="L194" s="67" t="s">
        <v>259</v>
      </c>
      <c r="M194" s="67" t="s">
        <v>12</v>
      </c>
      <c r="N194" s="68">
        <v>413310.75172</v>
      </c>
      <c r="O194" s="69">
        <v>2196</v>
      </c>
      <c r="P194" s="70">
        <v>42430</v>
      </c>
    </row>
    <row r="195" spans="1:16" ht="15.75" thickBot="1" x14ac:dyDescent="0.3">
      <c r="C195" s="100"/>
      <c r="E195" s="107"/>
      <c r="F195" s="108"/>
      <c r="H195" s="210"/>
    </row>
    <row r="196" spans="1:16" ht="45.75" customHeight="1" thickBot="1" x14ac:dyDescent="0.3">
      <c r="A196" s="48" t="s">
        <v>15</v>
      </c>
      <c r="B196" s="49"/>
      <c r="C196" s="13"/>
      <c r="D196" s="9"/>
      <c r="E196" s="8"/>
      <c r="F196" s="10"/>
      <c r="G196"/>
    </row>
    <row r="197" spans="1:16" ht="16.5" thickTop="1" thickBot="1" x14ac:dyDescent="0.3">
      <c r="A197" s="11"/>
      <c r="B197" s="12"/>
      <c r="C197" s="8"/>
      <c r="D197" s="9"/>
      <c r="E197" s="8"/>
      <c r="F197" s="10"/>
      <c r="G197"/>
    </row>
    <row r="198" spans="1:16" ht="45.75" customHeight="1" thickTop="1" thickBot="1" x14ac:dyDescent="0.3">
      <c r="A198" s="51" t="s">
        <v>16</v>
      </c>
      <c r="B198" s="12"/>
      <c r="C198" s="13"/>
      <c r="D198" s="9"/>
      <c r="E198" s="8"/>
      <c r="F198" s="10"/>
      <c r="G198"/>
      <c r="H198" s="52" t="s">
        <v>17</v>
      </c>
      <c r="I198" s="53"/>
    </row>
    <row r="199" spans="1:16" ht="16.5" thickTop="1" thickBot="1" x14ac:dyDescent="0.3">
      <c r="A199" s="11"/>
      <c r="B199" s="12"/>
      <c r="C199" s="8"/>
      <c r="D199" s="9"/>
      <c r="E199" s="13"/>
      <c r="F199" s="14"/>
      <c r="G199"/>
    </row>
    <row r="200" spans="1:16" ht="45.75" customHeight="1" thickTop="1" thickBot="1" x14ac:dyDescent="0.3">
      <c r="A200" s="15" t="s">
        <v>2</v>
      </c>
      <c r="B200" s="16" t="s">
        <v>3</v>
      </c>
      <c r="C200" s="17" t="s">
        <v>4</v>
      </c>
      <c r="D200" s="16" t="s">
        <v>5</v>
      </c>
      <c r="E200" s="18" t="s">
        <v>4</v>
      </c>
      <c r="F200" s="19" t="s">
        <v>6</v>
      </c>
      <c r="G200" s="54"/>
      <c r="H200" s="55" t="s">
        <v>18</v>
      </c>
      <c r="I200" s="56" t="s">
        <v>19</v>
      </c>
      <c r="J200" s="57" t="s">
        <v>20</v>
      </c>
      <c r="K200" s="57" t="s">
        <v>21</v>
      </c>
      <c r="L200" s="57" t="s">
        <v>22</v>
      </c>
      <c r="M200" s="57" t="s">
        <v>23</v>
      </c>
      <c r="N200" s="58" t="s">
        <v>6</v>
      </c>
      <c r="O200" s="57" t="s">
        <v>24</v>
      </c>
      <c r="P200" s="59" t="s">
        <v>25</v>
      </c>
    </row>
    <row r="201" spans="1:16" ht="15.75" thickTop="1" x14ac:dyDescent="0.25">
      <c r="A201" s="60" t="s">
        <v>7</v>
      </c>
      <c r="B201" s="60">
        <v>3</v>
      </c>
      <c r="C201" s="61">
        <f>B201/B$210</f>
        <v>0.75</v>
      </c>
      <c r="D201" s="62">
        <v>97</v>
      </c>
      <c r="E201" s="61">
        <f>D201/D$210</f>
        <v>0.8584070796460177</v>
      </c>
      <c r="F201" s="63"/>
      <c r="G201" s="54"/>
      <c r="H201" s="64">
        <v>57</v>
      </c>
      <c r="I201" s="65">
        <v>186</v>
      </c>
      <c r="J201" s="65" t="s">
        <v>26</v>
      </c>
      <c r="K201" s="66" t="s">
        <v>27</v>
      </c>
      <c r="L201" s="67" t="s">
        <v>28</v>
      </c>
      <c r="M201" s="67" t="s">
        <v>7</v>
      </c>
      <c r="N201" s="68">
        <v>0</v>
      </c>
      <c r="O201" s="69">
        <v>1972</v>
      </c>
      <c r="P201" s="70">
        <v>42430</v>
      </c>
    </row>
    <row r="202" spans="1:16" x14ac:dyDescent="0.25">
      <c r="A202" s="71" t="s">
        <v>8</v>
      </c>
      <c r="B202" s="71">
        <v>0</v>
      </c>
      <c r="C202" s="72">
        <v>0</v>
      </c>
      <c r="D202" s="73">
        <v>0</v>
      </c>
      <c r="E202" s="72">
        <v>0</v>
      </c>
      <c r="F202" s="74"/>
      <c r="G202" s="54"/>
      <c r="H202" s="64">
        <v>20</v>
      </c>
      <c r="I202" s="65">
        <v>20</v>
      </c>
      <c r="J202" s="65" t="s">
        <v>29</v>
      </c>
      <c r="K202" s="66" t="s">
        <v>27</v>
      </c>
      <c r="L202" s="67" t="s">
        <v>30</v>
      </c>
      <c r="M202" s="67" t="s">
        <v>7</v>
      </c>
      <c r="N202" s="68">
        <v>0</v>
      </c>
      <c r="O202" s="69">
        <v>2177</v>
      </c>
      <c r="P202" s="70">
        <v>43617</v>
      </c>
    </row>
    <row r="203" spans="1:16" x14ac:dyDescent="0.25">
      <c r="A203" s="71" t="s">
        <v>9</v>
      </c>
      <c r="B203" s="75">
        <v>0</v>
      </c>
      <c r="C203" s="72">
        <v>0</v>
      </c>
      <c r="D203" s="76">
        <v>0</v>
      </c>
      <c r="E203" s="72">
        <v>0</v>
      </c>
      <c r="F203" s="74"/>
      <c r="G203" s="54"/>
      <c r="H203" s="64">
        <v>20</v>
      </c>
      <c r="I203" s="65">
        <v>22</v>
      </c>
      <c r="J203" s="65" t="s">
        <v>29</v>
      </c>
      <c r="K203" s="66" t="s">
        <v>27</v>
      </c>
      <c r="L203" s="67" t="s">
        <v>30</v>
      </c>
      <c r="M203" s="67" t="s">
        <v>7</v>
      </c>
      <c r="N203" s="68">
        <v>0</v>
      </c>
      <c r="O203" s="69">
        <v>2177</v>
      </c>
      <c r="P203" s="70">
        <v>43617</v>
      </c>
    </row>
    <row r="204" spans="1:16" x14ac:dyDescent="0.25">
      <c r="A204" s="77" t="s">
        <v>10</v>
      </c>
      <c r="B204" s="78">
        <v>3</v>
      </c>
      <c r="C204" s="79">
        <f>SUM(C201:C203)</f>
        <v>0.75</v>
      </c>
      <c r="D204" s="80">
        <f>SUM(D201:D203)</f>
        <v>97</v>
      </c>
      <c r="E204" s="81">
        <f>SUM(E201:E203)</f>
        <v>0.8584070796460177</v>
      </c>
      <c r="F204" s="82">
        <v>0</v>
      </c>
      <c r="G204" s="54"/>
      <c r="H204" s="64">
        <v>16</v>
      </c>
      <c r="I204" s="65">
        <v>60</v>
      </c>
      <c r="J204" s="65" t="s">
        <v>31</v>
      </c>
      <c r="K204" s="66" t="s">
        <v>27</v>
      </c>
      <c r="L204" s="67" t="s">
        <v>32</v>
      </c>
      <c r="M204" s="67" t="s">
        <v>12</v>
      </c>
      <c r="N204" s="68">
        <v>574642.07492000004</v>
      </c>
      <c r="O204" s="69">
        <v>1520</v>
      </c>
      <c r="P204" s="70">
        <v>46661</v>
      </c>
    </row>
    <row r="205" spans="1:16" x14ac:dyDescent="0.25">
      <c r="A205" s="83"/>
      <c r="B205" s="75"/>
      <c r="C205" s="84"/>
      <c r="D205" s="75"/>
      <c r="E205" s="85"/>
      <c r="F205" s="86"/>
      <c r="G205" s="54"/>
      <c r="H205" s="87"/>
      <c r="I205" s="88"/>
      <c r="J205" s="89"/>
    </row>
    <row r="206" spans="1:16" x14ac:dyDescent="0.25">
      <c r="A206" s="83" t="s">
        <v>11</v>
      </c>
      <c r="B206" s="75">
        <v>0</v>
      </c>
      <c r="C206" s="90">
        <v>0</v>
      </c>
      <c r="D206" s="76">
        <v>0</v>
      </c>
      <c r="E206" s="90">
        <v>0</v>
      </c>
      <c r="F206" s="74">
        <v>0</v>
      </c>
      <c r="G206" s="54"/>
      <c r="H206" s="87"/>
      <c r="I206" s="88"/>
      <c r="J206" s="89"/>
    </row>
    <row r="207" spans="1:16" x14ac:dyDescent="0.25">
      <c r="A207" s="83" t="s">
        <v>12</v>
      </c>
      <c r="B207" s="75">
        <v>1</v>
      </c>
      <c r="C207" s="72">
        <f>B207/B$210</f>
        <v>0.25</v>
      </c>
      <c r="D207" s="76">
        <v>16</v>
      </c>
      <c r="E207" s="72">
        <f>D207/D$210</f>
        <v>0.1415929203539823</v>
      </c>
      <c r="F207" s="91">
        <v>574642.07492000004</v>
      </c>
      <c r="G207" s="54"/>
      <c r="H207" s="87"/>
      <c r="I207" s="88"/>
      <c r="J207" s="89"/>
    </row>
    <row r="208" spans="1:16" x14ac:dyDescent="0.25">
      <c r="A208" s="77" t="s">
        <v>13</v>
      </c>
      <c r="B208" s="78">
        <v>1</v>
      </c>
      <c r="C208" s="79">
        <f>SUM(C207)</f>
        <v>0.25</v>
      </c>
      <c r="D208" s="80">
        <f>SUM(D207)</f>
        <v>16</v>
      </c>
      <c r="E208" s="81">
        <f>SUM(E206:E207)</f>
        <v>0.1415929203539823</v>
      </c>
      <c r="F208" s="92">
        <v>574642.07492000004</v>
      </c>
      <c r="G208" s="54"/>
      <c r="H208" s="87"/>
      <c r="I208" s="88"/>
      <c r="J208" s="89"/>
    </row>
    <row r="209" spans="1:16" x14ac:dyDescent="0.25">
      <c r="A209" s="93"/>
      <c r="B209" s="75"/>
      <c r="C209" s="84"/>
      <c r="D209" s="75"/>
      <c r="E209" s="85"/>
      <c r="F209" s="94"/>
      <c r="G209" s="54"/>
      <c r="H209" s="87"/>
      <c r="I209" s="88"/>
      <c r="J209" s="89"/>
    </row>
    <row r="210" spans="1:16" x14ac:dyDescent="0.25">
      <c r="A210" s="77" t="s">
        <v>33</v>
      </c>
      <c r="B210" s="78">
        <v>4</v>
      </c>
      <c r="C210" s="79">
        <v>1</v>
      </c>
      <c r="D210" s="80">
        <f>SUM(D204,D208)</f>
        <v>113</v>
      </c>
      <c r="E210" s="81">
        <f>SUM(E204,E208)</f>
        <v>1</v>
      </c>
      <c r="F210" s="92">
        <v>574642.07492000004</v>
      </c>
      <c r="G210" s="54"/>
      <c r="H210" s="87"/>
      <c r="I210" s="88"/>
      <c r="J210" s="89"/>
    </row>
    <row r="211" spans="1:16" ht="15.75" thickBot="1" x14ac:dyDescent="0.3">
      <c r="C211" s="100"/>
      <c r="D211" s="104"/>
      <c r="E211" s="105"/>
      <c r="F211" s="106"/>
      <c r="G211" s="54"/>
      <c r="H211" s="87"/>
      <c r="I211" s="88"/>
      <c r="J211" s="89"/>
    </row>
    <row r="212" spans="1:16" ht="45.75" customHeight="1" thickBot="1" x14ac:dyDescent="0.3">
      <c r="A212" s="48" t="s">
        <v>193</v>
      </c>
      <c r="B212" s="49"/>
      <c r="C212" s="13"/>
      <c r="D212" s="9"/>
      <c r="E212" s="8"/>
      <c r="F212" s="10"/>
      <c r="G212"/>
    </row>
    <row r="213" spans="1:16" ht="16.5" thickTop="1" thickBot="1" x14ac:dyDescent="0.3">
      <c r="A213" s="11"/>
      <c r="B213" s="12"/>
      <c r="C213" s="8"/>
      <c r="D213" s="9"/>
      <c r="E213" s="8"/>
      <c r="F213" s="10"/>
      <c r="G213"/>
    </row>
    <row r="214" spans="1:16" ht="45.75" customHeight="1" thickTop="1" thickBot="1" x14ac:dyDescent="0.3">
      <c r="A214" s="51" t="s">
        <v>16</v>
      </c>
      <c r="B214" s="12"/>
      <c r="C214" s="8"/>
      <c r="D214" s="9"/>
      <c r="E214" s="8"/>
      <c r="F214" s="10"/>
      <c r="G214"/>
      <c r="H214" s="52" t="s">
        <v>17</v>
      </c>
      <c r="I214" s="53"/>
    </row>
    <row r="215" spans="1:16" ht="16.5" thickTop="1" thickBot="1" x14ac:dyDescent="0.3">
      <c r="A215" s="11"/>
      <c r="B215" s="12"/>
      <c r="C215" s="8"/>
      <c r="D215" s="9"/>
      <c r="E215" s="13"/>
      <c r="F215" s="14"/>
      <c r="G215"/>
    </row>
    <row r="216" spans="1:16" ht="45.75" customHeight="1" thickTop="1" thickBot="1" x14ac:dyDescent="0.3">
      <c r="A216" s="15" t="s">
        <v>2</v>
      </c>
      <c r="B216" s="16" t="s">
        <v>3</v>
      </c>
      <c r="C216" s="17" t="s">
        <v>4</v>
      </c>
      <c r="D216" s="16" t="s">
        <v>5</v>
      </c>
      <c r="E216" s="18" t="s">
        <v>4</v>
      </c>
      <c r="F216" s="19" t="s">
        <v>6</v>
      </c>
      <c r="G216" s="54"/>
      <c r="H216" s="55" t="s">
        <v>18</v>
      </c>
      <c r="I216" s="56" t="s">
        <v>19</v>
      </c>
      <c r="J216" s="57" t="s">
        <v>20</v>
      </c>
      <c r="K216" s="57" t="s">
        <v>21</v>
      </c>
      <c r="L216" s="57" t="s">
        <v>22</v>
      </c>
      <c r="M216" s="57" t="s">
        <v>23</v>
      </c>
      <c r="N216" s="58" t="s">
        <v>6</v>
      </c>
      <c r="O216" s="57" t="s">
        <v>24</v>
      </c>
      <c r="P216" s="59" t="s">
        <v>25</v>
      </c>
    </row>
    <row r="217" spans="1:16" ht="15.75" thickTop="1" x14ac:dyDescent="0.25">
      <c r="A217" s="60" t="s">
        <v>7</v>
      </c>
      <c r="B217" s="60">
        <v>1</v>
      </c>
      <c r="C217" s="61">
        <f>B217/B226</f>
        <v>4.7619047619047616E-2</v>
      </c>
      <c r="D217" s="62">
        <v>10</v>
      </c>
      <c r="E217" s="61">
        <f>D217/D226</f>
        <v>2.1645021645021644E-2</v>
      </c>
      <c r="F217" s="63"/>
      <c r="G217" s="54"/>
      <c r="H217" s="64">
        <v>10</v>
      </c>
      <c r="I217" s="65">
        <v>303</v>
      </c>
      <c r="J217" s="65" t="s">
        <v>194</v>
      </c>
      <c r="K217" s="66" t="s">
        <v>195</v>
      </c>
      <c r="L217" s="67" t="s">
        <v>196</v>
      </c>
      <c r="M217" s="67" t="s">
        <v>7</v>
      </c>
      <c r="N217" s="68">
        <v>0</v>
      </c>
      <c r="O217" s="69">
        <v>2219</v>
      </c>
      <c r="P217" s="70">
        <v>43252</v>
      </c>
    </row>
    <row r="218" spans="1:16" ht="26.25" x14ac:dyDescent="0.25">
      <c r="A218" s="71" t="s">
        <v>8</v>
      </c>
      <c r="B218" s="71">
        <v>5</v>
      </c>
      <c r="C218" s="72">
        <f>B218/B226</f>
        <v>0.23809523809523808</v>
      </c>
      <c r="D218" s="73">
        <f>SUM(H218:H222)</f>
        <v>71</v>
      </c>
      <c r="E218" s="72">
        <f>D218/D226</f>
        <v>0.15367965367965367</v>
      </c>
      <c r="F218" s="74"/>
      <c r="G218" s="54"/>
      <c r="H218" s="64">
        <v>11</v>
      </c>
      <c r="I218" s="65">
        <v>1</v>
      </c>
      <c r="J218" s="65" t="s">
        <v>197</v>
      </c>
      <c r="K218" s="66" t="s">
        <v>198</v>
      </c>
      <c r="L218" s="67" t="s">
        <v>199</v>
      </c>
      <c r="M218" s="67" t="s">
        <v>8</v>
      </c>
      <c r="N218" s="68">
        <v>0</v>
      </c>
      <c r="O218" s="69">
        <v>1933</v>
      </c>
      <c r="P218" s="70">
        <v>42339</v>
      </c>
    </row>
    <row r="219" spans="1:16" ht="26.25" x14ac:dyDescent="0.25">
      <c r="A219" s="71" t="s">
        <v>9</v>
      </c>
      <c r="B219" s="75">
        <v>6</v>
      </c>
      <c r="C219" s="72">
        <f>B219/B226</f>
        <v>0.2857142857142857</v>
      </c>
      <c r="D219" s="76">
        <f>SUM(H223:H228)</f>
        <v>213</v>
      </c>
      <c r="E219" s="72">
        <f>D219/D226</f>
        <v>0.46103896103896103</v>
      </c>
      <c r="F219" s="74"/>
      <c r="H219" s="64">
        <v>10</v>
      </c>
      <c r="I219" s="65">
        <v>240</v>
      </c>
      <c r="J219" s="65" t="s">
        <v>200</v>
      </c>
      <c r="K219" s="66" t="s">
        <v>201</v>
      </c>
      <c r="L219" s="67" t="s">
        <v>202</v>
      </c>
      <c r="M219" s="67" t="s">
        <v>8</v>
      </c>
      <c r="N219" s="68">
        <v>0</v>
      </c>
      <c r="O219" s="69">
        <v>2358</v>
      </c>
      <c r="P219" s="70">
        <v>44652</v>
      </c>
    </row>
    <row r="220" spans="1:16" ht="26.25" x14ac:dyDescent="0.25">
      <c r="A220" s="77" t="s">
        <v>10</v>
      </c>
      <c r="B220" s="78">
        <f>SUM(B217:B219)</f>
        <v>12</v>
      </c>
      <c r="C220" s="79">
        <f>SUM(C217:C219)</f>
        <v>0.5714285714285714</v>
      </c>
      <c r="D220" s="80">
        <f>SUM(D217:D219)</f>
        <v>294</v>
      </c>
      <c r="E220" s="81">
        <f>SUM(E217:E219)</f>
        <v>0.63636363636363635</v>
      </c>
      <c r="F220" s="82">
        <v>0</v>
      </c>
      <c r="H220" s="64">
        <v>15</v>
      </c>
      <c r="I220" s="65">
        <v>51</v>
      </c>
      <c r="J220" s="65" t="s">
        <v>203</v>
      </c>
      <c r="K220" s="66" t="s">
        <v>204</v>
      </c>
      <c r="L220" s="67" t="s">
        <v>205</v>
      </c>
      <c r="M220" s="67" t="s">
        <v>8</v>
      </c>
      <c r="N220" s="68">
        <v>0</v>
      </c>
      <c r="O220" s="69">
        <v>2744</v>
      </c>
      <c r="P220" s="70">
        <v>44256</v>
      </c>
    </row>
    <row r="221" spans="1:16" x14ac:dyDescent="0.25">
      <c r="A221" s="83"/>
      <c r="B221" s="75"/>
      <c r="C221" s="84"/>
      <c r="D221" s="75"/>
      <c r="E221" s="85"/>
      <c r="F221" s="86"/>
      <c r="G221" s="54"/>
      <c r="H221" s="64">
        <v>15</v>
      </c>
      <c r="I221" s="65">
        <v>5</v>
      </c>
      <c r="J221" s="65" t="s">
        <v>206</v>
      </c>
      <c r="K221" s="66" t="s">
        <v>207</v>
      </c>
      <c r="L221" s="67" t="s">
        <v>208</v>
      </c>
      <c r="M221" s="67" t="s">
        <v>8</v>
      </c>
      <c r="N221" s="68">
        <v>0</v>
      </c>
      <c r="O221" s="69">
        <v>2775</v>
      </c>
      <c r="P221" s="70">
        <v>44774</v>
      </c>
    </row>
    <row r="222" spans="1:16" x14ac:dyDescent="0.25">
      <c r="A222" s="83" t="s">
        <v>11</v>
      </c>
      <c r="B222" s="75">
        <v>7</v>
      </c>
      <c r="C222" s="72">
        <f>B222/B226</f>
        <v>0.33333333333333331</v>
      </c>
      <c r="D222" s="76">
        <f>SUM(H229:H235)</f>
        <v>129</v>
      </c>
      <c r="E222" s="72">
        <f>D222/D226</f>
        <v>0.2792207792207792</v>
      </c>
      <c r="F222" s="74">
        <f>SUM(N229:N235)</f>
        <v>1233550.9356600002</v>
      </c>
      <c r="H222" s="64">
        <v>20</v>
      </c>
      <c r="I222" s="65">
        <v>4000</v>
      </c>
      <c r="J222" s="65" t="s">
        <v>209</v>
      </c>
      <c r="K222" s="66" t="s">
        <v>210</v>
      </c>
      <c r="L222" s="67" t="s">
        <v>211</v>
      </c>
      <c r="M222" s="67" t="s">
        <v>8</v>
      </c>
      <c r="N222" s="68">
        <v>0</v>
      </c>
      <c r="O222" s="69">
        <v>2888</v>
      </c>
      <c r="P222" s="70">
        <v>45323</v>
      </c>
    </row>
    <row r="223" spans="1:16" x14ac:dyDescent="0.25">
      <c r="A223" s="83" t="s">
        <v>12</v>
      </c>
      <c r="B223" s="75">
        <v>2</v>
      </c>
      <c r="C223" s="72">
        <f>B223/B226</f>
        <v>9.5238095238095233E-2</v>
      </c>
      <c r="D223" s="76">
        <v>39</v>
      </c>
      <c r="E223" s="72">
        <f>D223/D226</f>
        <v>8.4415584415584416E-2</v>
      </c>
      <c r="F223" s="74">
        <f>SUM(N236:N237)</f>
        <v>1570784.8136200001</v>
      </c>
      <c r="H223" s="64">
        <v>15</v>
      </c>
      <c r="I223" s="65">
        <v>131</v>
      </c>
      <c r="J223" s="65" t="s">
        <v>212</v>
      </c>
      <c r="K223" s="66" t="s">
        <v>213</v>
      </c>
      <c r="L223" s="67" t="s">
        <v>214</v>
      </c>
      <c r="M223" s="67" t="s">
        <v>9</v>
      </c>
      <c r="N223" s="68">
        <v>0</v>
      </c>
      <c r="O223" s="69">
        <v>1742</v>
      </c>
      <c r="P223" s="70">
        <v>47849</v>
      </c>
    </row>
    <row r="224" spans="1:16" x14ac:dyDescent="0.25">
      <c r="A224" s="77" t="s">
        <v>13</v>
      </c>
      <c r="B224" s="78">
        <f>SUM(B222:B223)</f>
        <v>9</v>
      </c>
      <c r="C224" s="79">
        <f>SUM(C222:C223)</f>
        <v>0.42857142857142855</v>
      </c>
      <c r="D224" s="80">
        <f>SUM(D222:D223)</f>
        <v>168</v>
      </c>
      <c r="E224" s="81">
        <f>SUM(E222:E223)</f>
        <v>0.36363636363636365</v>
      </c>
      <c r="F224" s="82">
        <f>SUM(F222:F223)</f>
        <v>2804335.7492800001</v>
      </c>
      <c r="H224" s="64">
        <v>47</v>
      </c>
      <c r="I224" s="65">
        <v>144</v>
      </c>
      <c r="J224" s="65" t="s">
        <v>215</v>
      </c>
      <c r="K224" s="66" t="s">
        <v>210</v>
      </c>
      <c r="L224" s="67" t="s">
        <v>216</v>
      </c>
      <c r="M224" s="67" t="s">
        <v>9</v>
      </c>
      <c r="N224" s="68">
        <v>0</v>
      </c>
      <c r="O224" s="69">
        <v>1826</v>
      </c>
      <c r="P224" s="70">
        <v>47665</v>
      </c>
    </row>
    <row r="225" spans="1:16" x14ac:dyDescent="0.25">
      <c r="A225" s="93"/>
      <c r="B225" s="75"/>
      <c r="C225" s="84"/>
      <c r="D225" s="75"/>
      <c r="E225" s="85"/>
      <c r="F225" s="86"/>
      <c r="H225" s="64">
        <v>65</v>
      </c>
      <c r="I225" s="65">
        <v>4200</v>
      </c>
      <c r="J225" s="65" t="s">
        <v>209</v>
      </c>
      <c r="K225" s="66" t="s">
        <v>210</v>
      </c>
      <c r="L225" s="67" t="s">
        <v>217</v>
      </c>
      <c r="M225" s="67" t="s">
        <v>9</v>
      </c>
      <c r="N225" s="68">
        <v>0</v>
      </c>
      <c r="O225" s="69">
        <v>1935</v>
      </c>
      <c r="P225" s="70">
        <v>47665</v>
      </c>
    </row>
    <row r="226" spans="1:16" x14ac:dyDescent="0.25">
      <c r="A226" s="77" t="s">
        <v>33</v>
      </c>
      <c r="B226" s="78">
        <f>SUM(B220,B224)</f>
        <v>21</v>
      </c>
      <c r="C226" s="79">
        <f>SUM(C220,C224)</f>
        <v>1</v>
      </c>
      <c r="D226" s="80">
        <f>SUM(D220,D224)</f>
        <v>462</v>
      </c>
      <c r="E226" s="81">
        <f>SUM(E220,E224)</f>
        <v>1</v>
      </c>
      <c r="F226" s="82">
        <f>SUM(F224:F225)</f>
        <v>2804335.7492800001</v>
      </c>
      <c r="H226" s="64">
        <v>10</v>
      </c>
      <c r="I226" s="65">
        <v>245</v>
      </c>
      <c r="J226" s="65" t="s">
        <v>185</v>
      </c>
      <c r="K226" s="66" t="s">
        <v>218</v>
      </c>
      <c r="L226" s="67" t="s">
        <v>219</v>
      </c>
      <c r="M226" s="67" t="s">
        <v>9</v>
      </c>
      <c r="N226" s="68">
        <v>0</v>
      </c>
      <c r="O226" s="69">
        <v>2743</v>
      </c>
      <c r="P226" s="70">
        <v>44256</v>
      </c>
    </row>
    <row r="227" spans="1:16" x14ac:dyDescent="0.25">
      <c r="C227" s="100"/>
      <c r="D227" s="104"/>
      <c r="E227" s="105"/>
      <c r="F227" s="106"/>
      <c r="G227" s="98"/>
      <c r="H227" s="64">
        <v>12</v>
      </c>
      <c r="I227" s="65">
        <v>44</v>
      </c>
      <c r="J227" s="65" t="s">
        <v>220</v>
      </c>
      <c r="K227" s="66" t="s">
        <v>210</v>
      </c>
      <c r="L227" s="67" t="s">
        <v>221</v>
      </c>
      <c r="M227" s="67" t="s">
        <v>9</v>
      </c>
      <c r="N227" s="68">
        <v>0</v>
      </c>
      <c r="O227" s="69">
        <v>3002</v>
      </c>
      <c r="P227" s="70">
        <v>46054</v>
      </c>
    </row>
    <row r="228" spans="1:16" x14ac:dyDescent="0.25">
      <c r="B228" s="116"/>
      <c r="C228" s="100"/>
      <c r="D228" s="101"/>
      <c r="E228" s="102"/>
      <c r="F228" s="103"/>
      <c r="G228" s="98"/>
      <c r="H228" s="64">
        <v>64</v>
      </c>
      <c r="I228" s="65">
        <v>264</v>
      </c>
      <c r="J228" s="65" t="s">
        <v>222</v>
      </c>
      <c r="K228" s="66" t="s">
        <v>210</v>
      </c>
      <c r="L228" s="67" t="s">
        <v>223</v>
      </c>
      <c r="M228" s="67" t="s">
        <v>9</v>
      </c>
      <c r="N228" s="68">
        <v>0</v>
      </c>
      <c r="O228" s="69">
        <v>3226</v>
      </c>
      <c r="P228" s="70">
        <v>47239</v>
      </c>
    </row>
    <row r="229" spans="1:16" x14ac:dyDescent="0.25">
      <c r="C229" s="100"/>
      <c r="D229" s="104"/>
      <c r="E229" s="105"/>
      <c r="F229" s="106"/>
      <c r="G229" s="98"/>
      <c r="H229" s="64">
        <v>20</v>
      </c>
      <c r="I229" s="65">
        <v>980</v>
      </c>
      <c r="J229" s="65" t="s">
        <v>224</v>
      </c>
      <c r="K229" s="66" t="s">
        <v>210</v>
      </c>
      <c r="L229" s="67" t="s">
        <v>225</v>
      </c>
      <c r="M229" s="67" t="s">
        <v>11</v>
      </c>
      <c r="N229" s="68">
        <v>130924.1312</v>
      </c>
      <c r="O229" s="69">
        <v>1936</v>
      </c>
      <c r="P229" s="70">
        <v>41974</v>
      </c>
    </row>
    <row r="230" spans="1:16" x14ac:dyDescent="0.25">
      <c r="C230" s="100"/>
      <c r="D230" s="104"/>
      <c r="E230" s="105"/>
      <c r="F230" s="106"/>
      <c r="G230" s="98"/>
      <c r="H230" s="64">
        <v>44</v>
      </c>
      <c r="I230" s="65">
        <v>134</v>
      </c>
      <c r="J230" s="65" t="s">
        <v>215</v>
      </c>
      <c r="K230" s="66" t="s">
        <v>210</v>
      </c>
      <c r="L230" s="67" t="s">
        <v>216</v>
      </c>
      <c r="M230" s="67" t="s">
        <v>11</v>
      </c>
      <c r="N230" s="68">
        <v>831944.73528000002</v>
      </c>
      <c r="O230" s="69">
        <v>2218</v>
      </c>
      <c r="P230" s="70">
        <v>42430</v>
      </c>
    </row>
    <row r="231" spans="1:16" x14ac:dyDescent="0.25">
      <c r="C231" s="100"/>
      <c r="D231" s="104"/>
      <c r="E231" s="105"/>
      <c r="F231" s="106"/>
      <c r="G231" s="98"/>
      <c r="H231" s="64">
        <v>21</v>
      </c>
      <c r="I231" s="65">
        <v>124</v>
      </c>
      <c r="J231" s="65" t="s">
        <v>215</v>
      </c>
      <c r="K231" s="66" t="s">
        <v>210</v>
      </c>
      <c r="L231" s="67" t="s">
        <v>216</v>
      </c>
      <c r="M231" s="67" t="s">
        <v>11</v>
      </c>
      <c r="N231" s="68">
        <v>52864.184320000008</v>
      </c>
      <c r="O231" s="69">
        <v>2359</v>
      </c>
      <c r="P231" s="70">
        <v>44256</v>
      </c>
    </row>
    <row r="232" spans="1:16" x14ac:dyDescent="0.25">
      <c r="C232" s="100"/>
      <c r="D232" s="104"/>
      <c r="E232" s="105"/>
      <c r="F232" s="106"/>
      <c r="G232" s="98"/>
      <c r="H232" s="64">
        <v>10</v>
      </c>
      <c r="I232" s="65">
        <v>160</v>
      </c>
      <c r="J232" s="65" t="s">
        <v>226</v>
      </c>
      <c r="K232" s="66" t="s">
        <v>210</v>
      </c>
      <c r="L232" s="67" t="s">
        <v>227</v>
      </c>
      <c r="M232" s="67" t="s">
        <v>11</v>
      </c>
      <c r="N232" s="68">
        <v>55225.31078</v>
      </c>
      <c r="O232" s="69">
        <v>2396</v>
      </c>
      <c r="P232" s="70">
        <v>44927</v>
      </c>
    </row>
    <row r="233" spans="1:16" x14ac:dyDescent="0.25">
      <c r="C233" s="100"/>
      <c r="D233" s="104"/>
      <c r="E233" s="105"/>
      <c r="F233" s="106"/>
      <c r="G233" s="98"/>
      <c r="H233" s="64">
        <v>10</v>
      </c>
      <c r="I233" s="65">
        <v>162</v>
      </c>
      <c r="J233" s="65" t="s">
        <v>226</v>
      </c>
      <c r="K233" s="66" t="s">
        <v>210</v>
      </c>
      <c r="L233" s="67" t="s">
        <v>227</v>
      </c>
      <c r="M233" s="67" t="s">
        <v>11</v>
      </c>
      <c r="N233" s="68">
        <v>41402.980779999998</v>
      </c>
      <c r="O233" s="69">
        <v>2396</v>
      </c>
      <c r="P233" s="70">
        <v>44927</v>
      </c>
    </row>
    <row r="234" spans="1:16" ht="26.25" x14ac:dyDescent="0.25">
      <c r="C234" s="100"/>
      <c r="D234" s="104"/>
      <c r="E234" s="105"/>
      <c r="F234" s="106"/>
      <c r="G234" s="98"/>
      <c r="H234" s="64">
        <v>12</v>
      </c>
      <c r="I234" s="65">
        <v>836</v>
      </c>
      <c r="J234" s="65" t="s">
        <v>228</v>
      </c>
      <c r="K234" s="66" t="s">
        <v>229</v>
      </c>
      <c r="L234" s="67" t="s">
        <v>230</v>
      </c>
      <c r="M234" s="67" t="s">
        <v>11</v>
      </c>
      <c r="N234" s="68">
        <v>104275.82756000002</v>
      </c>
      <c r="O234" s="69">
        <v>2757</v>
      </c>
      <c r="P234" s="70">
        <v>44593</v>
      </c>
    </row>
    <row r="235" spans="1:16" x14ac:dyDescent="0.25">
      <c r="C235" s="100"/>
      <c r="D235" s="104"/>
      <c r="E235" s="105"/>
      <c r="F235" s="106"/>
      <c r="G235" s="98"/>
      <c r="H235" s="64">
        <v>12</v>
      </c>
      <c r="I235" s="65">
        <v>1505</v>
      </c>
      <c r="J235" s="65" t="s">
        <v>231</v>
      </c>
      <c r="K235" s="66" t="s">
        <v>210</v>
      </c>
      <c r="L235" s="67" t="s">
        <v>232</v>
      </c>
      <c r="M235" s="67" t="s">
        <v>11</v>
      </c>
      <c r="N235" s="68">
        <v>16913.765739999999</v>
      </c>
      <c r="O235" s="69">
        <v>3003</v>
      </c>
      <c r="P235" s="70">
        <v>45778</v>
      </c>
    </row>
    <row r="236" spans="1:16" x14ac:dyDescent="0.25">
      <c r="C236" s="100"/>
      <c r="D236" s="104"/>
      <c r="E236" s="105"/>
      <c r="F236" s="106"/>
      <c r="G236" s="98"/>
      <c r="H236" s="64">
        <v>28</v>
      </c>
      <c r="I236" s="65">
        <v>171</v>
      </c>
      <c r="J236" s="65" t="s">
        <v>233</v>
      </c>
      <c r="K236" s="66" t="s">
        <v>210</v>
      </c>
      <c r="L236" s="67" t="s">
        <v>234</v>
      </c>
      <c r="M236" s="67" t="s">
        <v>12</v>
      </c>
      <c r="N236" s="68">
        <v>721966.41492000013</v>
      </c>
      <c r="O236" s="69">
        <v>1331</v>
      </c>
      <c r="P236" s="70">
        <v>44136</v>
      </c>
    </row>
    <row r="237" spans="1:16" x14ac:dyDescent="0.25">
      <c r="C237" s="100"/>
      <c r="D237" s="104"/>
      <c r="E237" s="105"/>
      <c r="F237" s="106"/>
      <c r="G237" s="98"/>
      <c r="H237" s="64">
        <v>11</v>
      </c>
      <c r="I237" s="65">
        <v>5</v>
      </c>
      <c r="J237" s="65" t="s">
        <v>235</v>
      </c>
      <c r="K237" s="66" t="s">
        <v>236</v>
      </c>
      <c r="L237" s="67" t="s">
        <v>237</v>
      </c>
      <c r="M237" s="67" t="s">
        <v>12</v>
      </c>
      <c r="N237" s="68">
        <v>848818.39870000002</v>
      </c>
      <c r="O237" s="69">
        <v>1934</v>
      </c>
      <c r="P237" s="70">
        <v>42339</v>
      </c>
    </row>
    <row r="238" spans="1:16" ht="15.75" thickBot="1" x14ac:dyDescent="0.3">
      <c r="C238" s="100"/>
      <c r="D238" s="104"/>
      <c r="E238" s="105"/>
      <c r="F238" s="106"/>
      <c r="G238" s="54"/>
      <c r="H238" s="136"/>
      <c r="I238" s="88"/>
      <c r="J238" s="89"/>
    </row>
    <row r="239" spans="1:16" ht="45.75" customHeight="1" thickBot="1" x14ac:dyDescent="0.3">
      <c r="A239" s="48" t="s">
        <v>89</v>
      </c>
      <c r="B239" s="49"/>
      <c r="C239" s="13"/>
      <c r="D239" s="9"/>
      <c r="E239" s="8"/>
      <c r="F239" s="10"/>
      <c r="G239"/>
    </row>
    <row r="240" spans="1:16" ht="16.5" thickTop="1" thickBot="1" x14ac:dyDescent="0.3">
      <c r="A240" s="11"/>
      <c r="B240" s="12"/>
      <c r="C240" s="8"/>
      <c r="D240" s="9"/>
      <c r="E240" s="8"/>
      <c r="F240" s="10"/>
      <c r="G240"/>
    </row>
    <row r="241" spans="1:16" ht="45.75" customHeight="1" thickTop="1" thickBot="1" x14ac:dyDescent="0.3">
      <c r="A241" s="51" t="s">
        <v>16</v>
      </c>
      <c r="B241" s="12"/>
      <c r="C241" s="8"/>
      <c r="D241" s="9"/>
      <c r="E241" s="8"/>
      <c r="F241" s="10"/>
      <c r="G241"/>
      <c r="H241" s="52" t="s">
        <v>17</v>
      </c>
      <c r="I241" s="53"/>
    </row>
    <row r="242" spans="1:16" ht="16.5" thickTop="1" thickBot="1" x14ac:dyDescent="0.3">
      <c r="A242" s="11"/>
      <c r="B242" s="12"/>
      <c r="C242" s="8"/>
      <c r="D242" s="9"/>
      <c r="E242" s="13"/>
      <c r="F242" s="14"/>
      <c r="G242"/>
    </row>
    <row r="243" spans="1:16" ht="45.75" customHeight="1" thickTop="1" thickBot="1" x14ac:dyDescent="0.3">
      <c r="A243" s="15" t="s">
        <v>2</v>
      </c>
      <c r="B243" s="16" t="s">
        <v>3</v>
      </c>
      <c r="C243" s="17" t="s">
        <v>4</v>
      </c>
      <c r="D243" s="16" t="s">
        <v>5</v>
      </c>
      <c r="E243" s="18" t="s">
        <v>4</v>
      </c>
      <c r="F243" s="19" t="s">
        <v>6</v>
      </c>
      <c r="G243" s="54"/>
      <c r="H243" s="55" t="s">
        <v>18</v>
      </c>
      <c r="I243" s="56" t="s">
        <v>19</v>
      </c>
      <c r="J243" s="57" t="s">
        <v>20</v>
      </c>
      <c r="K243" s="57" t="s">
        <v>21</v>
      </c>
      <c r="L243" s="57" t="s">
        <v>22</v>
      </c>
      <c r="M243" s="57" t="s">
        <v>23</v>
      </c>
      <c r="N243" s="58" t="s">
        <v>6</v>
      </c>
      <c r="O243" s="57" t="s">
        <v>24</v>
      </c>
      <c r="P243" s="59" t="s">
        <v>25</v>
      </c>
    </row>
    <row r="244" spans="1:16" ht="27.75" thickTop="1" thickBot="1" x14ac:dyDescent="0.3">
      <c r="A244" s="60" t="s">
        <v>7</v>
      </c>
      <c r="B244" s="60">
        <v>1</v>
      </c>
      <c r="C244" s="61">
        <f>B244/B253</f>
        <v>9.0909090909090912E-2</v>
      </c>
      <c r="D244" s="109">
        <v>42</v>
      </c>
      <c r="E244" s="61">
        <f>D244/D$253</f>
        <v>0.13953488372093023</v>
      </c>
      <c r="F244" s="63"/>
      <c r="G244" s="54"/>
      <c r="H244" s="95">
        <v>42</v>
      </c>
      <c r="I244" s="65">
        <v>15</v>
      </c>
      <c r="J244" s="65" t="s">
        <v>90</v>
      </c>
      <c r="K244" s="66" t="s">
        <v>91</v>
      </c>
      <c r="L244" s="67" t="s">
        <v>92</v>
      </c>
      <c r="M244" s="67" t="s">
        <v>7</v>
      </c>
      <c r="N244" s="68">
        <v>0</v>
      </c>
      <c r="O244" s="69">
        <v>2178</v>
      </c>
      <c r="P244" s="70">
        <v>43040</v>
      </c>
    </row>
    <row r="245" spans="1:16" ht="27" thickTop="1" x14ac:dyDescent="0.25">
      <c r="A245" s="71" t="s">
        <v>8</v>
      </c>
      <c r="B245" s="71">
        <v>0</v>
      </c>
      <c r="C245" s="72">
        <v>0</v>
      </c>
      <c r="D245" s="110">
        <v>0</v>
      </c>
      <c r="E245" s="61">
        <f t="shared" ref="E245:E246" si="4">D245/D$253</f>
        <v>0</v>
      </c>
      <c r="F245" s="74"/>
      <c r="H245" s="95">
        <v>66</v>
      </c>
      <c r="I245" s="65">
        <v>450</v>
      </c>
      <c r="J245" s="65" t="s">
        <v>93</v>
      </c>
      <c r="K245" s="66" t="s">
        <v>91</v>
      </c>
      <c r="L245" s="67" t="s">
        <v>94</v>
      </c>
      <c r="M245" s="67" t="s">
        <v>9</v>
      </c>
      <c r="N245" s="68">
        <v>0</v>
      </c>
      <c r="O245" s="69">
        <v>1734</v>
      </c>
      <c r="P245" s="70">
        <v>47209</v>
      </c>
    </row>
    <row r="246" spans="1:16" ht="26.25" x14ac:dyDescent="0.25">
      <c r="A246" s="71" t="s">
        <v>9</v>
      </c>
      <c r="B246" s="75">
        <v>4</v>
      </c>
      <c r="C246" s="72">
        <f>B246/B253</f>
        <v>0.36363636363636365</v>
      </c>
      <c r="D246" s="111">
        <f>SUM(H245:H248)</f>
        <v>190</v>
      </c>
      <c r="E246" s="112">
        <f t="shared" si="4"/>
        <v>0.6312292358803987</v>
      </c>
      <c r="F246" s="74"/>
      <c r="H246" s="95">
        <v>84</v>
      </c>
      <c r="I246" s="65">
        <v>454</v>
      </c>
      <c r="J246" s="65" t="s">
        <v>93</v>
      </c>
      <c r="K246" s="66" t="s">
        <v>91</v>
      </c>
      <c r="L246" s="67" t="s">
        <v>95</v>
      </c>
      <c r="M246" s="67" t="s">
        <v>9</v>
      </c>
      <c r="N246" s="68">
        <v>0</v>
      </c>
      <c r="O246" s="69">
        <v>1974</v>
      </c>
      <c r="P246" s="70">
        <v>47757</v>
      </c>
    </row>
    <row r="247" spans="1:16" ht="26.25" x14ac:dyDescent="0.25">
      <c r="A247" s="77" t="s">
        <v>10</v>
      </c>
      <c r="B247" s="78">
        <f>SUM(B244:B246)</f>
        <v>5</v>
      </c>
      <c r="C247" s="79">
        <f>SUM(C244:C246)</f>
        <v>0.45454545454545459</v>
      </c>
      <c r="D247" s="113">
        <f>SUM(D244:D246)</f>
        <v>232</v>
      </c>
      <c r="E247" s="81">
        <f>SUM(E244:E246)</f>
        <v>0.77076411960132896</v>
      </c>
      <c r="F247" s="82">
        <v>0</v>
      </c>
      <c r="H247" s="95">
        <v>20</v>
      </c>
      <c r="I247" s="65">
        <v>265</v>
      </c>
      <c r="J247" s="65" t="s">
        <v>96</v>
      </c>
      <c r="K247" s="66" t="s">
        <v>91</v>
      </c>
      <c r="L247" s="67" t="s">
        <v>97</v>
      </c>
      <c r="M247" s="67" t="s">
        <v>9</v>
      </c>
      <c r="N247" s="68">
        <v>0</v>
      </c>
      <c r="O247" s="69">
        <v>2336</v>
      </c>
      <c r="P247" s="70">
        <v>44256</v>
      </c>
    </row>
    <row r="248" spans="1:16" ht="26.25" x14ac:dyDescent="0.25">
      <c r="A248" s="83"/>
      <c r="B248" s="75"/>
      <c r="C248" s="84"/>
      <c r="D248" s="114"/>
      <c r="E248" s="85"/>
      <c r="F248" s="86"/>
      <c r="H248" s="95">
        <v>20</v>
      </c>
      <c r="I248" s="65">
        <v>275</v>
      </c>
      <c r="J248" s="65" t="s">
        <v>96</v>
      </c>
      <c r="K248" s="66" t="s">
        <v>91</v>
      </c>
      <c r="L248" s="67" t="s">
        <v>97</v>
      </c>
      <c r="M248" s="67" t="s">
        <v>9</v>
      </c>
      <c r="N248" s="68">
        <v>0</v>
      </c>
      <c r="O248" s="69">
        <v>2336</v>
      </c>
      <c r="P248" s="70">
        <v>44256</v>
      </c>
    </row>
    <row r="249" spans="1:16" ht="26.25" x14ac:dyDescent="0.25">
      <c r="A249" s="83" t="s">
        <v>11</v>
      </c>
      <c r="B249" s="75">
        <v>5</v>
      </c>
      <c r="C249" s="72">
        <f>B249/B$253</f>
        <v>0.45454545454545453</v>
      </c>
      <c r="D249" s="111">
        <f>SUM(H249:H253)</f>
        <v>54</v>
      </c>
      <c r="E249" s="112">
        <f t="shared" ref="E249:E250" si="5">D249/D$253</f>
        <v>0.17940199335548174</v>
      </c>
      <c r="F249" s="74">
        <f>SUM(N249:N253)</f>
        <v>879528.41011000006</v>
      </c>
      <c r="G249" s="54"/>
      <c r="H249" s="95">
        <v>11</v>
      </c>
      <c r="I249" s="65">
        <v>5</v>
      </c>
      <c r="J249" s="65" t="s">
        <v>98</v>
      </c>
      <c r="K249" s="66" t="s">
        <v>91</v>
      </c>
      <c r="L249" s="67" t="s">
        <v>99</v>
      </c>
      <c r="M249" s="67" t="s">
        <v>11</v>
      </c>
      <c r="N249" s="68">
        <v>174262.33746000001</v>
      </c>
      <c r="O249" s="69">
        <v>2774</v>
      </c>
      <c r="P249" s="70">
        <v>45444</v>
      </c>
    </row>
    <row r="250" spans="1:16" ht="26.25" x14ac:dyDescent="0.25">
      <c r="A250" s="83" t="s">
        <v>12</v>
      </c>
      <c r="B250" s="75">
        <v>1</v>
      </c>
      <c r="C250" s="72">
        <f>B250/B$253</f>
        <v>9.0909090909090912E-2</v>
      </c>
      <c r="D250" s="111">
        <v>15</v>
      </c>
      <c r="E250" s="112">
        <f t="shared" si="5"/>
        <v>4.9833887043189369E-2</v>
      </c>
      <c r="F250" s="74">
        <f>N254</f>
        <v>279206.20500000002</v>
      </c>
      <c r="H250" s="95">
        <v>11</v>
      </c>
      <c r="I250" s="65">
        <v>264</v>
      </c>
      <c r="J250" s="65" t="s">
        <v>100</v>
      </c>
      <c r="K250" s="66" t="s">
        <v>91</v>
      </c>
      <c r="L250" s="67" t="s">
        <v>101</v>
      </c>
      <c r="M250" s="67" t="s">
        <v>11</v>
      </c>
      <c r="N250" s="68">
        <v>213563.34746000002</v>
      </c>
      <c r="O250" s="69">
        <v>2774</v>
      </c>
      <c r="P250" s="70">
        <v>45444</v>
      </c>
    </row>
    <row r="251" spans="1:16" ht="26.25" x14ac:dyDescent="0.25">
      <c r="A251" s="77" t="s">
        <v>13</v>
      </c>
      <c r="B251" s="78">
        <f>SUM(B249:B250)</f>
        <v>6</v>
      </c>
      <c r="C251" s="79">
        <f>SUM(C249:C250)</f>
        <v>0.54545454545454541</v>
      </c>
      <c r="D251" s="113">
        <f>SUM(D249:D250)</f>
        <v>69</v>
      </c>
      <c r="E251" s="81">
        <f>SUM(E249:E250)</f>
        <v>0.2292358803986711</v>
      </c>
      <c r="F251" s="82">
        <f>SUM(F249:F250)</f>
        <v>1158734.6151100001</v>
      </c>
      <c r="H251" s="95">
        <v>11</v>
      </c>
      <c r="I251" s="65">
        <v>284</v>
      </c>
      <c r="J251" s="65" t="s">
        <v>100</v>
      </c>
      <c r="K251" s="66" t="s">
        <v>91</v>
      </c>
      <c r="L251" s="67" t="s">
        <v>101</v>
      </c>
      <c r="M251" s="67" t="s">
        <v>11</v>
      </c>
      <c r="N251" s="68">
        <v>150405.29246000003</v>
      </c>
      <c r="O251" s="69">
        <v>2774</v>
      </c>
      <c r="P251" s="70">
        <v>45444</v>
      </c>
    </row>
    <row r="252" spans="1:16" ht="26.25" x14ac:dyDescent="0.25">
      <c r="A252" s="93"/>
      <c r="B252" s="75"/>
      <c r="C252" s="84"/>
      <c r="D252" s="114"/>
      <c r="E252" s="85"/>
      <c r="F252" s="86"/>
      <c r="H252" s="95">
        <v>11</v>
      </c>
      <c r="I252" s="65">
        <v>272</v>
      </c>
      <c r="J252" s="65" t="s">
        <v>100</v>
      </c>
      <c r="K252" s="66" t="s">
        <v>91</v>
      </c>
      <c r="L252" s="67" t="s">
        <v>101</v>
      </c>
      <c r="M252" s="67" t="s">
        <v>11</v>
      </c>
      <c r="N252" s="68">
        <v>212842.94746</v>
      </c>
      <c r="O252" s="69">
        <v>2774</v>
      </c>
      <c r="P252" s="70">
        <v>45444</v>
      </c>
    </row>
    <row r="253" spans="1:16" ht="26.25" x14ac:dyDescent="0.25">
      <c r="A253" s="77" t="s">
        <v>33</v>
      </c>
      <c r="B253" s="78">
        <v>11</v>
      </c>
      <c r="C253" s="79">
        <f>SUM(C247,C251)</f>
        <v>1</v>
      </c>
      <c r="D253" s="113">
        <f>SUM(D247,D251)</f>
        <v>301</v>
      </c>
      <c r="E253" s="81">
        <f>SUM(E247,E251)</f>
        <v>1</v>
      </c>
      <c r="F253" s="82">
        <f>SUM(F251:F252)</f>
        <v>1158734.6151100001</v>
      </c>
      <c r="H253" s="95">
        <v>10</v>
      </c>
      <c r="I253" s="65">
        <v>2</v>
      </c>
      <c r="J253" s="65" t="s">
        <v>102</v>
      </c>
      <c r="K253" s="66" t="s">
        <v>91</v>
      </c>
      <c r="L253" s="67" t="s">
        <v>103</v>
      </c>
      <c r="M253" s="67" t="s">
        <v>11</v>
      </c>
      <c r="N253" s="68">
        <v>128454.48527000002</v>
      </c>
      <c r="O253" s="69">
        <v>2774</v>
      </c>
      <c r="P253" s="70">
        <v>45444</v>
      </c>
    </row>
    <row r="254" spans="1:16" ht="27.75" customHeight="1" x14ac:dyDescent="0.25">
      <c r="C254" s="100"/>
      <c r="D254" s="104"/>
      <c r="E254" s="105"/>
      <c r="F254" s="106"/>
      <c r="G254" s="98"/>
      <c r="H254" s="95">
        <v>15</v>
      </c>
      <c r="I254" s="65">
        <v>10</v>
      </c>
      <c r="J254" s="65" t="s">
        <v>104</v>
      </c>
      <c r="K254" s="66" t="s">
        <v>91</v>
      </c>
      <c r="L254" s="67" t="s">
        <v>105</v>
      </c>
      <c r="M254" s="67" t="s">
        <v>12</v>
      </c>
      <c r="N254" s="68">
        <v>279206.20500000002</v>
      </c>
      <c r="O254" s="69">
        <v>1973</v>
      </c>
      <c r="P254" s="70">
        <v>47849</v>
      </c>
    </row>
    <row r="255" spans="1:16" ht="15.75" thickBot="1" x14ac:dyDescent="0.3">
      <c r="C255" s="100"/>
      <c r="D255" s="104"/>
      <c r="E255" s="105"/>
      <c r="F255" s="106"/>
      <c r="G255" s="54"/>
      <c r="H255" s="136"/>
      <c r="I255" s="88"/>
      <c r="J255" s="89"/>
    </row>
    <row r="256" spans="1:16" ht="45.75" customHeight="1" thickBot="1" x14ac:dyDescent="0.3">
      <c r="A256" s="48" t="s">
        <v>459</v>
      </c>
      <c r="B256" s="49"/>
      <c r="C256" s="8"/>
      <c r="D256" s="9"/>
      <c r="E256" s="8"/>
      <c r="F256" s="10"/>
      <c r="G256"/>
    </row>
    <row r="257" spans="1:16" ht="16.5" thickTop="1" thickBot="1" x14ac:dyDescent="0.3">
      <c r="A257" s="11"/>
      <c r="B257" s="12"/>
      <c r="C257" s="8"/>
      <c r="D257" s="9"/>
      <c r="E257" s="8"/>
      <c r="F257" s="10"/>
      <c r="G257"/>
    </row>
    <row r="258" spans="1:16" ht="45.75" customHeight="1" thickTop="1" thickBot="1" x14ac:dyDescent="0.3">
      <c r="A258" s="51" t="s">
        <v>16</v>
      </c>
      <c r="B258" s="12"/>
      <c r="C258" s="8"/>
      <c r="D258" s="9"/>
      <c r="E258" s="8"/>
      <c r="F258" s="10"/>
      <c r="G258"/>
      <c r="H258" s="52" t="s">
        <v>17</v>
      </c>
      <c r="I258" s="53"/>
    </row>
    <row r="259" spans="1:16" ht="16.5" thickTop="1" thickBot="1" x14ac:dyDescent="0.3">
      <c r="A259" s="11"/>
      <c r="B259" s="12"/>
      <c r="C259" s="8"/>
      <c r="D259" s="9"/>
      <c r="E259" s="13"/>
      <c r="F259" s="14"/>
      <c r="G259"/>
    </row>
    <row r="260" spans="1:16" ht="45.75" customHeight="1" thickTop="1" thickBot="1" x14ac:dyDescent="0.3">
      <c r="A260" s="15" t="s">
        <v>2</v>
      </c>
      <c r="B260" s="16" t="s">
        <v>3</v>
      </c>
      <c r="C260" s="17" t="s">
        <v>4</v>
      </c>
      <c r="D260" s="16" t="s">
        <v>5</v>
      </c>
      <c r="E260" s="18" t="s">
        <v>4</v>
      </c>
      <c r="F260" s="19" t="s">
        <v>6</v>
      </c>
      <c r="G260" s="54"/>
      <c r="H260" s="55" t="s">
        <v>18</v>
      </c>
      <c r="I260" s="56" t="s">
        <v>19</v>
      </c>
      <c r="J260" s="57" t="s">
        <v>20</v>
      </c>
      <c r="K260" s="57" t="s">
        <v>21</v>
      </c>
      <c r="L260" s="57" t="s">
        <v>22</v>
      </c>
      <c r="M260" s="57" t="s">
        <v>23</v>
      </c>
      <c r="N260" s="58" t="s">
        <v>6</v>
      </c>
      <c r="O260" s="57" t="s">
        <v>24</v>
      </c>
      <c r="P260" s="59" t="s">
        <v>25</v>
      </c>
    </row>
    <row r="261" spans="1:16" ht="27" thickTop="1" x14ac:dyDescent="0.25">
      <c r="A261" s="60" t="s">
        <v>7</v>
      </c>
      <c r="B261" s="60">
        <v>0</v>
      </c>
      <c r="C261" s="61">
        <v>0</v>
      </c>
      <c r="D261" s="62">
        <v>0</v>
      </c>
      <c r="E261" s="61">
        <v>0</v>
      </c>
      <c r="F261" s="63"/>
      <c r="G261" s="134"/>
      <c r="H261" s="95">
        <v>10</v>
      </c>
      <c r="I261" s="65">
        <v>13</v>
      </c>
      <c r="J261" s="65" t="s">
        <v>460</v>
      </c>
      <c r="K261" s="66" t="s">
        <v>461</v>
      </c>
      <c r="L261" s="67" t="s">
        <v>462</v>
      </c>
      <c r="M261" s="67" t="s">
        <v>12</v>
      </c>
      <c r="N261" s="68">
        <v>701452.58221500006</v>
      </c>
      <c r="O261" s="67">
        <v>2347</v>
      </c>
      <c r="P261" s="70">
        <v>45231</v>
      </c>
    </row>
    <row r="262" spans="1:16" x14ac:dyDescent="0.25">
      <c r="A262" s="71" t="s">
        <v>8</v>
      </c>
      <c r="B262" s="71">
        <v>0</v>
      </c>
      <c r="C262" s="72">
        <v>0</v>
      </c>
      <c r="D262" s="73">
        <v>0</v>
      </c>
      <c r="E262" s="72">
        <v>0</v>
      </c>
      <c r="F262" s="74"/>
      <c r="G262" s="54"/>
      <c r="H262" s="87"/>
      <c r="I262" s="88"/>
      <c r="J262" s="89"/>
    </row>
    <row r="263" spans="1:16" x14ac:dyDescent="0.25">
      <c r="A263" s="71" t="s">
        <v>9</v>
      </c>
      <c r="B263" s="75">
        <v>0</v>
      </c>
      <c r="C263" s="72">
        <v>0</v>
      </c>
      <c r="D263" s="76">
        <v>0</v>
      </c>
      <c r="E263" s="72">
        <v>0</v>
      </c>
      <c r="F263" s="74"/>
      <c r="G263" s="54"/>
      <c r="H263" s="87"/>
      <c r="I263" s="88"/>
      <c r="J263" s="89"/>
    </row>
    <row r="264" spans="1:16" x14ac:dyDescent="0.25">
      <c r="A264" s="77" t="s">
        <v>10</v>
      </c>
      <c r="B264" s="78">
        <v>0</v>
      </c>
      <c r="C264" s="79">
        <v>0</v>
      </c>
      <c r="D264" s="80">
        <v>0</v>
      </c>
      <c r="E264" s="81">
        <v>0</v>
      </c>
      <c r="F264" s="82">
        <v>0</v>
      </c>
      <c r="G264" s="54"/>
      <c r="H264" s="87"/>
      <c r="I264" s="88"/>
      <c r="J264" s="89"/>
    </row>
    <row r="265" spans="1:16" x14ac:dyDescent="0.25">
      <c r="A265" s="83"/>
      <c r="B265" s="75"/>
      <c r="C265" s="84"/>
      <c r="D265" s="75"/>
      <c r="E265" s="85"/>
      <c r="F265" s="86"/>
      <c r="H265" s="135"/>
    </row>
    <row r="266" spans="1:16" x14ac:dyDescent="0.25">
      <c r="A266" s="83" t="s">
        <v>11</v>
      </c>
      <c r="B266" s="75">
        <v>0</v>
      </c>
      <c r="C266" s="72">
        <v>0</v>
      </c>
      <c r="D266" s="76">
        <v>0</v>
      </c>
      <c r="E266" s="72">
        <v>0</v>
      </c>
      <c r="F266" s="74"/>
    </row>
    <row r="267" spans="1:16" x14ac:dyDescent="0.25">
      <c r="A267" s="83" t="s">
        <v>12</v>
      </c>
      <c r="B267" s="75">
        <v>1</v>
      </c>
      <c r="C267" s="72">
        <v>1</v>
      </c>
      <c r="D267" s="76">
        <v>10</v>
      </c>
      <c r="E267" s="72">
        <v>1</v>
      </c>
      <c r="F267" s="74">
        <f>N261</f>
        <v>701452.58221500006</v>
      </c>
      <c r="G267" s="54"/>
      <c r="H267" s="136"/>
      <c r="I267" s="88"/>
      <c r="J267" s="89"/>
    </row>
    <row r="268" spans="1:16" x14ac:dyDescent="0.25">
      <c r="A268" s="77" t="s">
        <v>13</v>
      </c>
      <c r="B268" s="78">
        <v>1</v>
      </c>
      <c r="C268" s="79">
        <v>1</v>
      </c>
      <c r="D268" s="80">
        <v>10</v>
      </c>
      <c r="E268" s="81">
        <f>SUM(E266:E267)</f>
        <v>1</v>
      </c>
      <c r="F268" s="962">
        <f>N261</f>
        <v>701452.58221500006</v>
      </c>
      <c r="G268" s="54"/>
      <c r="H268" s="136"/>
      <c r="I268" s="88"/>
      <c r="J268" s="89"/>
    </row>
    <row r="269" spans="1:16" x14ac:dyDescent="0.25">
      <c r="A269" s="93"/>
      <c r="B269" s="75"/>
      <c r="C269" s="84"/>
      <c r="D269" s="75"/>
      <c r="E269" s="85"/>
      <c r="F269" s="86"/>
      <c r="G269" s="54"/>
      <c r="H269" s="136"/>
      <c r="I269" s="88"/>
      <c r="J269" s="89"/>
    </row>
    <row r="270" spans="1:16" x14ac:dyDescent="0.25">
      <c r="A270" s="77" t="s">
        <v>33</v>
      </c>
      <c r="B270" s="78">
        <v>1</v>
      </c>
      <c r="C270" s="79">
        <v>1</v>
      </c>
      <c r="D270" s="80">
        <v>10</v>
      </c>
      <c r="E270" s="81">
        <v>1</v>
      </c>
      <c r="F270" s="962">
        <f>N261</f>
        <v>701452.58221500006</v>
      </c>
      <c r="H270" s="135"/>
    </row>
    <row r="271" spans="1:16" ht="15.75" thickBot="1" x14ac:dyDescent="0.3">
      <c r="B271" s="2"/>
      <c r="C271" s="100"/>
      <c r="E271" s="107"/>
      <c r="F271" s="108"/>
    </row>
    <row r="272" spans="1:16" ht="45.75" customHeight="1" thickBot="1" x14ac:dyDescent="0.3">
      <c r="A272" s="48" t="s">
        <v>379</v>
      </c>
      <c r="B272" s="49"/>
      <c r="C272" s="13"/>
      <c r="D272" s="9"/>
      <c r="E272" s="8"/>
      <c r="F272" s="10"/>
      <c r="G272"/>
    </row>
    <row r="273" spans="1:16" ht="16.5" thickTop="1" thickBot="1" x14ac:dyDescent="0.3">
      <c r="A273" s="11"/>
      <c r="B273" s="12"/>
      <c r="C273" s="8"/>
      <c r="D273" s="9"/>
      <c r="E273" s="8"/>
      <c r="F273" s="10"/>
      <c r="G273"/>
    </row>
    <row r="274" spans="1:16" ht="45.75" customHeight="1" thickTop="1" thickBot="1" x14ac:dyDescent="0.3">
      <c r="A274" s="51" t="s">
        <v>16</v>
      </c>
      <c r="B274" s="12"/>
      <c r="C274" s="8"/>
      <c r="D274" s="9"/>
      <c r="E274" s="8"/>
      <c r="F274" s="10"/>
      <c r="G274"/>
      <c r="H274" s="52" t="s">
        <v>17</v>
      </c>
      <c r="I274" s="53"/>
    </row>
    <row r="275" spans="1:16" ht="16.5" thickTop="1" thickBot="1" x14ac:dyDescent="0.3">
      <c r="A275" s="11"/>
      <c r="B275" s="12"/>
      <c r="C275" s="8"/>
      <c r="D275" s="9"/>
      <c r="E275" s="13"/>
      <c r="F275" s="14"/>
      <c r="G275"/>
    </row>
    <row r="276" spans="1:16" ht="45.75" customHeight="1" thickTop="1" thickBot="1" x14ac:dyDescent="0.3">
      <c r="A276" s="15" t="s">
        <v>2</v>
      </c>
      <c r="B276" s="16" t="s">
        <v>3</v>
      </c>
      <c r="C276" s="17" t="s">
        <v>4</v>
      </c>
      <c r="D276" s="16" t="s">
        <v>5</v>
      </c>
      <c r="E276" s="18" t="s">
        <v>4</v>
      </c>
      <c r="F276" s="19" t="s">
        <v>6</v>
      </c>
      <c r="G276" s="54"/>
      <c r="H276" s="55" t="s">
        <v>18</v>
      </c>
      <c r="I276" s="56" t="s">
        <v>19</v>
      </c>
      <c r="J276" s="57" t="s">
        <v>20</v>
      </c>
      <c r="K276" s="57" t="s">
        <v>21</v>
      </c>
      <c r="L276" s="57" t="s">
        <v>22</v>
      </c>
      <c r="M276" s="57" t="s">
        <v>23</v>
      </c>
      <c r="N276" s="58" t="s">
        <v>6</v>
      </c>
      <c r="O276" s="57" t="s">
        <v>24</v>
      </c>
      <c r="P276" s="59" t="s">
        <v>25</v>
      </c>
    </row>
    <row r="277" spans="1:16" ht="15.75" thickTop="1" x14ac:dyDescent="0.25">
      <c r="A277" s="60" t="s">
        <v>7</v>
      </c>
      <c r="B277" s="60">
        <v>0</v>
      </c>
      <c r="C277" s="61">
        <v>0</v>
      </c>
      <c r="D277" s="62">
        <v>0</v>
      </c>
      <c r="E277" s="61">
        <v>0</v>
      </c>
      <c r="F277" s="63"/>
      <c r="H277" s="95">
        <v>12</v>
      </c>
      <c r="I277" s="65">
        <v>3</v>
      </c>
      <c r="J277" s="65" t="s">
        <v>380</v>
      </c>
      <c r="K277" s="66" t="s">
        <v>381</v>
      </c>
      <c r="L277" s="67" t="s">
        <v>382</v>
      </c>
      <c r="M277" s="67" t="s">
        <v>8</v>
      </c>
      <c r="N277" s="68">
        <v>0</v>
      </c>
      <c r="O277" s="67">
        <v>1032</v>
      </c>
      <c r="P277" s="70">
        <v>44287</v>
      </c>
    </row>
    <row r="278" spans="1:16" x14ac:dyDescent="0.25">
      <c r="A278" s="71" t="s">
        <v>8</v>
      </c>
      <c r="B278" s="71">
        <v>2</v>
      </c>
      <c r="C278" s="72">
        <f>B278/B$286</f>
        <v>0.18181818181818182</v>
      </c>
      <c r="D278" s="73">
        <v>27</v>
      </c>
      <c r="E278" s="72">
        <f>D278/D$286</f>
        <v>0.18367346938775511</v>
      </c>
      <c r="F278" s="74"/>
      <c r="H278" s="95">
        <v>15</v>
      </c>
      <c r="I278" s="65">
        <v>850</v>
      </c>
      <c r="J278" s="65" t="s">
        <v>383</v>
      </c>
      <c r="K278" s="66" t="s">
        <v>384</v>
      </c>
      <c r="L278" s="67" t="s">
        <v>385</v>
      </c>
      <c r="M278" s="67" t="s">
        <v>8</v>
      </c>
      <c r="N278" s="68">
        <v>0</v>
      </c>
      <c r="O278" s="67">
        <v>2186</v>
      </c>
      <c r="P278" s="70">
        <v>42339</v>
      </c>
    </row>
    <row r="279" spans="1:16" x14ac:dyDescent="0.25">
      <c r="A279" s="71" t="s">
        <v>9</v>
      </c>
      <c r="B279" s="75">
        <v>2</v>
      </c>
      <c r="C279" s="72">
        <f>B279/B$286</f>
        <v>0.18181818181818182</v>
      </c>
      <c r="D279" s="76">
        <v>16</v>
      </c>
      <c r="E279" s="72">
        <f>D279/D$286</f>
        <v>0.10884353741496598</v>
      </c>
      <c r="F279" s="74"/>
      <c r="G279" s="54"/>
      <c r="H279" s="95">
        <v>6</v>
      </c>
      <c r="I279" s="65">
        <v>1320</v>
      </c>
      <c r="J279" s="65" t="s">
        <v>386</v>
      </c>
      <c r="K279" s="66" t="s">
        <v>381</v>
      </c>
      <c r="L279" s="67" t="s">
        <v>387</v>
      </c>
      <c r="M279" s="67" t="s">
        <v>9</v>
      </c>
      <c r="N279" s="68">
        <v>0</v>
      </c>
      <c r="O279" s="67">
        <v>1739</v>
      </c>
      <c r="P279" s="70">
        <v>47939</v>
      </c>
    </row>
    <row r="280" spans="1:16" ht="26.25" x14ac:dyDescent="0.25">
      <c r="A280" s="77" t="s">
        <v>10</v>
      </c>
      <c r="B280" s="78">
        <f>SUM(B278:B279)</f>
        <v>4</v>
      </c>
      <c r="C280" s="79">
        <f>SUM(C277:C279)</f>
        <v>0.36363636363636365</v>
      </c>
      <c r="D280" s="80">
        <f>SUM(D278:D279)</f>
        <v>43</v>
      </c>
      <c r="E280" s="81">
        <f>SUM(E278:E279)</f>
        <v>0.29251700680272108</v>
      </c>
      <c r="F280" s="82">
        <v>0</v>
      </c>
      <c r="H280" s="95">
        <v>10</v>
      </c>
      <c r="I280" s="65">
        <v>100</v>
      </c>
      <c r="J280" s="65" t="s">
        <v>388</v>
      </c>
      <c r="K280" s="66" t="s">
        <v>389</v>
      </c>
      <c r="L280" s="67" t="s">
        <v>390</v>
      </c>
      <c r="M280" s="67" t="s">
        <v>9</v>
      </c>
      <c r="N280" s="68">
        <v>0</v>
      </c>
      <c r="O280" s="67">
        <v>2723</v>
      </c>
      <c r="P280" s="70">
        <v>44958</v>
      </c>
    </row>
    <row r="281" spans="1:16" x14ac:dyDescent="0.25">
      <c r="A281" s="83"/>
      <c r="B281" s="75"/>
      <c r="C281" s="84"/>
      <c r="D281" s="75"/>
      <c r="E281" s="85"/>
      <c r="F281" s="86"/>
      <c r="H281" s="95">
        <v>9</v>
      </c>
      <c r="I281" s="65">
        <v>7</v>
      </c>
      <c r="J281" s="65" t="s">
        <v>380</v>
      </c>
      <c r="K281" s="66" t="s">
        <v>381</v>
      </c>
      <c r="L281" s="67" t="s">
        <v>382</v>
      </c>
      <c r="M281" s="67" t="s">
        <v>11</v>
      </c>
      <c r="N281" s="68">
        <v>121103.764165</v>
      </c>
      <c r="O281" s="67">
        <v>1032</v>
      </c>
      <c r="P281" s="70">
        <v>44287</v>
      </c>
    </row>
    <row r="282" spans="1:16" x14ac:dyDescent="0.25">
      <c r="A282" s="83" t="s">
        <v>11</v>
      </c>
      <c r="B282" s="75">
        <v>6</v>
      </c>
      <c r="C282" s="72">
        <f>B282/B$286</f>
        <v>0.54545454545454541</v>
      </c>
      <c r="D282" s="76">
        <f>SUM(H281:H286)</f>
        <v>84</v>
      </c>
      <c r="E282" s="72">
        <f>D282/D$286</f>
        <v>0.5714285714285714</v>
      </c>
      <c r="F282" s="74">
        <f>SUM(N281:N286)</f>
        <v>667438.836305</v>
      </c>
      <c r="H282" s="95">
        <v>17</v>
      </c>
      <c r="I282" s="65">
        <v>1</v>
      </c>
      <c r="J282" s="65" t="s">
        <v>380</v>
      </c>
      <c r="K282" s="66" t="s">
        <v>381</v>
      </c>
      <c r="L282" s="67" t="s">
        <v>382</v>
      </c>
      <c r="M282" s="67" t="s">
        <v>11</v>
      </c>
      <c r="N282" s="68">
        <v>249747.84736000001</v>
      </c>
      <c r="O282" s="67">
        <v>1032</v>
      </c>
      <c r="P282" s="70">
        <v>44287</v>
      </c>
    </row>
    <row r="283" spans="1:16" x14ac:dyDescent="0.25">
      <c r="A283" s="83" t="s">
        <v>12</v>
      </c>
      <c r="B283" s="75">
        <v>1</v>
      </c>
      <c r="C283" s="72">
        <f>B283/B$286</f>
        <v>9.0909090909090912E-2</v>
      </c>
      <c r="D283" s="76">
        <v>20</v>
      </c>
      <c r="E283" s="72">
        <f>D283/D$286</f>
        <v>0.1360544217687075</v>
      </c>
      <c r="F283" s="74">
        <f>N287</f>
        <v>584834.95266000007</v>
      </c>
      <c r="H283" s="95">
        <v>12</v>
      </c>
      <c r="I283" s="65">
        <v>2345</v>
      </c>
      <c r="J283" s="65" t="s">
        <v>391</v>
      </c>
      <c r="K283" s="66" t="s">
        <v>381</v>
      </c>
      <c r="L283" s="67" t="s">
        <v>392</v>
      </c>
      <c r="M283" s="67" t="s">
        <v>11</v>
      </c>
      <c r="N283" s="68">
        <v>48366.283909999998</v>
      </c>
      <c r="O283" s="67">
        <v>1032</v>
      </c>
      <c r="P283" s="70">
        <v>44287</v>
      </c>
    </row>
    <row r="284" spans="1:16" x14ac:dyDescent="0.25">
      <c r="A284" s="77" t="s">
        <v>13</v>
      </c>
      <c r="B284" s="78">
        <v>7</v>
      </c>
      <c r="C284" s="79">
        <f>SUM(C282:C283)</f>
        <v>0.63636363636363635</v>
      </c>
      <c r="D284" s="80">
        <f>SUM(D282:D283)</f>
        <v>104</v>
      </c>
      <c r="E284" s="81">
        <f>SUM(E282:E283)</f>
        <v>0.70748299319727892</v>
      </c>
      <c r="F284" s="82">
        <f>SUM(F282:F283)</f>
        <v>1252273.7889650001</v>
      </c>
      <c r="G284" s="98"/>
      <c r="H284" s="95">
        <v>14</v>
      </c>
      <c r="I284" s="65">
        <v>1314</v>
      </c>
      <c r="J284" s="65" t="s">
        <v>386</v>
      </c>
      <c r="K284" s="66" t="s">
        <v>381</v>
      </c>
      <c r="L284" s="67" t="s">
        <v>387</v>
      </c>
      <c r="M284" s="67" t="s">
        <v>11</v>
      </c>
      <c r="N284" s="68">
        <v>156749.67047500002</v>
      </c>
      <c r="O284" s="67">
        <v>1739</v>
      </c>
      <c r="P284" s="70">
        <v>47939</v>
      </c>
    </row>
    <row r="285" spans="1:16" x14ac:dyDescent="0.25">
      <c r="A285" s="93"/>
      <c r="B285" s="75"/>
      <c r="C285" s="84"/>
      <c r="D285" s="75"/>
      <c r="E285" s="85"/>
      <c r="F285" s="86"/>
      <c r="G285" s="98"/>
      <c r="H285" s="95">
        <v>12</v>
      </c>
      <c r="I285" s="65">
        <v>1331</v>
      </c>
      <c r="J285" s="65" t="s">
        <v>386</v>
      </c>
      <c r="K285" s="66" t="s">
        <v>381</v>
      </c>
      <c r="L285" s="67" t="s">
        <v>393</v>
      </c>
      <c r="M285" s="67" t="s">
        <v>11</v>
      </c>
      <c r="N285" s="68">
        <v>12319.420715</v>
      </c>
      <c r="O285" s="67">
        <v>2343</v>
      </c>
      <c r="P285" s="70">
        <v>44320</v>
      </c>
    </row>
    <row r="286" spans="1:16" x14ac:dyDescent="0.25">
      <c r="A286" s="77" t="s">
        <v>33</v>
      </c>
      <c r="B286" s="78">
        <v>11</v>
      </c>
      <c r="C286" s="79">
        <f>SUM(C280,C284)</f>
        <v>1</v>
      </c>
      <c r="D286" s="80">
        <f>SUM(D280,D284)</f>
        <v>147</v>
      </c>
      <c r="E286" s="81">
        <f>SUM(E280,E284)</f>
        <v>1</v>
      </c>
      <c r="F286" s="82">
        <f>SUM(F284:F285)</f>
        <v>1252273.7889650001</v>
      </c>
      <c r="G286" s="98"/>
      <c r="H286" s="95">
        <v>20</v>
      </c>
      <c r="I286" s="65">
        <v>1333</v>
      </c>
      <c r="J286" s="65" t="s">
        <v>386</v>
      </c>
      <c r="K286" s="66" t="s">
        <v>381</v>
      </c>
      <c r="L286" s="67" t="s">
        <v>393</v>
      </c>
      <c r="M286" s="67" t="s">
        <v>11</v>
      </c>
      <c r="N286" s="68">
        <v>79151.849679999999</v>
      </c>
      <c r="O286" s="67">
        <v>2343</v>
      </c>
      <c r="P286" s="70">
        <v>44320</v>
      </c>
    </row>
    <row r="287" spans="1:16" x14ac:dyDescent="0.25">
      <c r="B287" s="54"/>
      <c r="C287" s="130"/>
      <c r="D287" s="131"/>
      <c r="E287" s="132"/>
      <c r="F287" s="133"/>
      <c r="G287" s="98"/>
      <c r="H287" s="95">
        <v>20</v>
      </c>
      <c r="I287" s="65">
        <v>30</v>
      </c>
      <c r="J287" s="65" t="s">
        <v>394</v>
      </c>
      <c r="K287" s="66" t="s">
        <v>381</v>
      </c>
      <c r="L287" s="67" t="s">
        <v>395</v>
      </c>
      <c r="M287" s="67" t="s">
        <v>12</v>
      </c>
      <c r="N287" s="68">
        <v>584834.95266000007</v>
      </c>
      <c r="O287" s="67">
        <v>1739</v>
      </c>
      <c r="P287" s="70">
        <v>47939</v>
      </c>
    </row>
    <row r="288" spans="1:16" ht="15.75" thickBot="1" x14ac:dyDescent="0.3">
      <c r="C288" s="100"/>
      <c r="D288" s="104"/>
      <c r="E288" s="105"/>
      <c r="F288" s="106"/>
      <c r="G288" s="98"/>
      <c r="H288" s="309"/>
      <c r="I288" s="127"/>
      <c r="J288" s="89"/>
    </row>
    <row r="289" spans="1:16" ht="45.75" customHeight="1" thickBot="1" x14ac:dyDescent="0.3">
      <c r="A289" s="48" t="s">
        <v>260</v>
      </c>
      <c r="B289" s="49"/>
      <c r="C289" s="13"/>
      <c r="D289" s="9"/>
      <c r="E289" s="8"/>
      <c r="F289" s="10"/>
      <c r="G289"/>
    </row>
    <row r="290" spans="1:16" ht="16.5" thickTop="1" thickBot="1" x14ac:dyDescent="0.3">
      <c r="A290" s="11"/>
      <c r="B290" s="12"/>
      <c r="C290" s="8"/>
      <c r="D290" s="9"/>
      <c r="E290" s="8"/>
      <c r="F290" s="10"/>
      <c r="G290"/>
    </row>
    <row r="291" spans="1:16" ht="45.75" customHeight="1" thickTop="1" thickBot="1" x14ac:dyDescent="0.3">
      <c r="A291" s="51" t="s">
        <v>16</v>
      </c>
      <c r="B291" s="12"/>
      <c r="C291" s="8"/>
      <c r="D291" s="9"/>
      <c r="E291" s="8"/>
      <c r="F291" s="10"/>
      <c r="G291"/>
      <c r="H291" s="52" t="s">
        <v>17</v>
      </c>
      <c r="I291" s="53"/>
    </row>
    <row r="292" spans="1:16" ht="16.5" thickTop="1" thickBot="1" x14ac:dyDescent="0.3">
      <c r="A292" s="11"/>
      <c r="B292" s="12"/>
      <c r="C292" s="8"/>
      <c r="D292" s="9"/>
      <c r="E292" s="13"/>
      <c r="F292" s="14"/>
      <c r="G292"/>
    </row>
    <row r="293" spans="1:16" ht="45.75" customHeight="1" thickTop="1" thickBot="1" x14ac:dyDescent="0.3">
      <c r="A293" s="15" t="s">
        <v>2</v>
      </c>
      <c r="B293" s="16" t="s">
        <v>3</v>
      </c>
      <c r="C293" s="17" t="s">
        <v>4</v>
      </c>
      <c r="D293" s="16" t="s">
        <v>5</v>
      </c>
      <c r="E293" s="18" t="s">
        <v>4</v>
      </c>
      <c r="F293" s="19" t="s">
        <v>6</v>
      </c>
      <c r="G293" s="54"/>
      <c r="H293" s="55" t="s">
        <v>18</v>
      </c>
      <c r="I293" s="56" t="s">
        <v>19</v>
      </c>
      <c r="J293" s="57" t="s">
        <v>20</v>
      </c>
      <c r="K293" s="57" t="s">
        <v>21</v>
      </c>
      <c r="L293" s="57" t="s">
        <v>22</v>
      </c>
      <c r="M293" s="57" t="s">
        <v>23</v>
      </c>
      <c r="N293" s="58" t="s">
        <v>6</v>
      </c>
      <c r="O293" s="57" t="s">
        <v>24</v>
      </c>
      <c r="P293" s="59" t="s">
        <v>25</v>
      </c>
    </row>
    <row r="294" spans="1:16" ht="27" thickTop="1" x14ac:dyDescent="0.25">
      <c r="A294" s="60" t="s">
        <v>7</v>
      </c>
      <c r="B294" s="60">
        <v>0</v>
      </c>
      <c r="C294" s="61">
        <v>0</v>
      </c>
      <c r="D294" s="109">
        <v>0</v>
      </c>
      <c r="E294" s="61">
        <v>0</v>
      </c>
      <c r="F294" s="63"/>
      <c r="G294" s="54"/>
      <c r="H294" s="95">
        <v>12</v>
      </c>
      <c r="I294" s="65">
        <v>406</v>
      </c>
      <c r="J294" s="65" t="s">
        <v>261</v>
      </c>
      <c r="K294" s="66" t="s">
        <v>262</v>
      </c>
      <c r="L294" s="67" t="s">
        <v>263</v>
      </c>
      <c r="M294" s="67" t="s">
        <v>8</v>
      </c>
      <c r="N294" s="68">
        <v>0</v>
      </c>
      <c r="O294" s="69">
        <v>1031</v>
      </c>
      <c r="P294" s="70">
        <v>44743</v>
      </c>
    </row>
    <row r="295" spans="1:16" ht="26.25" x14ac:dyDescent="0.25">
      <c r="A295" s="71" t="s">
        <v>8</v>
      </c>
      <c r="B295" s="71">
        <v>8</v>
      </c>
      <c r="C295" s="72">
        <f>B295/B$303</f>
        <v>0.21052631578947367</v>
      </c>
      <c r="D295" s="110">
        <f>SUM(H294:H301)</f>
        <v>185</v>
      </c>
      <c r="E295" s="72">
        <f>D295/D$303</f>
        <v>0.27046783625730997</v>
      </c>
      <c r="F295" s="74"/>
      <c r="H295" s="95">
        <v>12</v>
      </c>
      <c r="I295" s="65">
        <v>404</v>
      </c>
      <c r="J295" s="65" t="s">
        <v>261</v>
      </c>
      <c r="K295" s="66" t="s">
        <v>262</v>
      </c>
      <c r="L295" s="67" t="s">
        <v>263</v>
      </c>
      <c r="M295" s="67" t="s">
        <v>8</v>
      </c>
      <c r="N295" s="68">
        <v>0</v>
      </c>
      <c r="O295" s="69">
        <v>1031</v>
      </c>
      <c r="P295" s="70">
        <v>44743</v>
      </c>
    </row>
    <row r="296" spans="1:16" ht="26.25" x14ac:dyDescent="0.25">
      <c r="A296" s="71" t="s">
        <v>9</v>
      </c>
      <c r="B296" s="75">
        <v>8</v>
      </c>
      <c r="C296" s="72">
        <f>B296/B$303</f>
        <v>0.21052631578947367</v>
      </c>
      <c r="D296" s="111">
        <f>SUM(H302:H309)</f>
        <v>143</v>
      </c>
      <c r="E296" s="72">
        <f>D296/D$303</f>
        <v>0.20906432748538012</v>
      </c>
      <c r="F296" s="74"/>
      <c r="H296" s="95">
        <v>6</v>
      </c>
      <c r="I296" s="65">
        <v>402</v>
      </c>
      <c r="J296" s="65" t="s">
        <v>261</v>
      </c>
      <c r="K296" s="66" t="s">
        <v>262</v>
      </c>
      <c r="L296" s="67" t="s">
        <v>263</v>
      </c>
      <c r="M296" s="67" t="s">
        <v>8</v>
      </c>
      <c r="N296" s="68">
        <v>0</v>
      </c>
      <c r="O296" s="69">
        <v>1031</v>
      </c>
      <c r="P296" s="70">
        <v>44743</v>
      </c>
    </row>
    <row r="297" spans="1:16" ht="26.25" x14ac:dyDescent="0.25">
      <c r="A297" s="77" t="s">
        <v>10</v>
      </c>
      <c r="B297" s="78">
        <f>SUM(B294:B296)</f>
        <v>16</v>
      </c>
      <c r="C297" s="79">
        <f>SUM(C294:C296)</f>
        <v>0.42105263157894735</v>
      </c>
      <c r="D297" s="113">
        <f>SUM(D295:D296)</f>
        <v>328</v>
      </c>
      <c r="E297" s="81">
        <f>SUM(E294:E296)</f>
        <v>0.47953216374269009</v>
      </c>
      <c r="F297" s="82">
        <v>0</v>
      </c>
      <c r="H297" s="95">
        <v>10</v>
      </c>
      <c r="I297" s="65">
        <v>400</v>
      </c>
      <c r="J297" s="65" t="s">
        <v>261</v>
      </c>
      <c r="K297" s="66" t="s">
        <v>262</v>
      </c>
      <c r="L297" s="67" t="s">
        <v>263</v>
      </c>
      <c r="M297" s="67" t="s">
        <v>8</v>
      </c>
      <c r="N297" s="68">
        <v>0</v>
      </c>
      <c r="O297" s="69">
        <v>1031</v>
      </c>
      <c r="P297" s="70">
        <v>44743</v>
      </c>
    </row>
    <row r="298" spans="1:16" ht="26.25" x14ac:dyDescent="0.25">
      <c r="A298" s="83"/>
      <c r="B298" s="75"/>
      <c r="C298" s="84"/>
      <c r="D298" s="114"/>
      <c r="E298" s="85"/>
      <c r="F298" s="86"/>
      <c r="G298" s="98"/>
      <c r="H298" s="95">
        <v>100</v>
      </c>
      <c r="I298" s="65">
        <v>145</v>
      </c>
      <c r="J298" s="65" t="s">
        <v>264</v>
      </c>
      <c r="K298" s="66" t="s">
        <v>262</v>
      </c>
      <c r="L298" s="67" t="s">
        <v>265</v>
      </c>
      <c r="M298" s="67" t="s">
        <v>8</v>
      </c>
      <c r="N298" s="68">
        <v>0</v>
      </c>
      <c r="O298" s="69">
        <v>1532</v>
      </c>
      <c r="P298" s="70">
        <v>47484</v>
      </c>
    </row>
    <row r="299" spans="1:16" ht="26.25" x14ac:dyDescent="0.25">
      <c r="A299" s="83" t="s">
        <v>11</v>
      </c>
      <c r="B299" s="75">
        <v>17</v>
      </c>
      <c r="C299" s="72">
        <f>B299/B$303</f>
        <v>0.44736842105263158</v>
      </c>
      <c r="D299" s="111">
        <f>SUM(H310:H326)</f>
        <v>296</v>
      </c>
      <c r="E299" s="72">
        <f>D299/D$303</f>
        <v>0.43274853801169588</v>
      </c>
      <c r="F299" s="74">
        <f>SUM(N310:N326)</f>
        <v>2331199.6932250001</v>
      </c>
      <c r="G299" s="98"/>
      <c r="H299" s="95">
        <v>20</v>
      </c>
      <c r="I299" s="65">
        <v>833</v>
      </c>
      <c r="J299" s="65" t="s">
        <v>266</v>
      </c>
      <c r="K299" s="66" t="s">
        <v>262</v>
      </c>
      <c r="L299" s="67" t="s">
        <v>267</v>
      </c>
      <c r="M299" s="67" t="s">
        <v>8</v>
      </c>
      <c r="N299" s="68">
        <v>0</v>
      </c>
      <c r="O299" s="69">
        <v>1941</v>
      </c>
      <c r="P299" s="70">
        <v>47574</v>
      </c>
    </row>
    <row r="300" spans="1:16" ht="26.25" x14ac:dyDescent="0.25">
      <c r="A300" s="83" t="s">
        <v>12</v>
      </c>
      <c r="B300" s="75">
        <v>5</v>
      </c>
      <c r="C300" s="72">
        <f>B300/B$303</f>
        <v>0.13157894736842105</v>
      </c>
      <c r="D300" s="111">
        <f>SUM(H327:H331)</f>
        <v>60</v>
      </c>
      <c r="E300" s="72">
        <f>D300/D$303</f>
        <v>8.771929824561403E-2</v>
      </c>
      <c r="F300" s="74">
        <f>SUM(N327:N331)</f>
        <v>2819517.0065100002</v>
      </c>
      <c r="H300" s="95">
        <v>13</v>
      </c>
      <c r="I300" s="65">
        <v>225</v>
      </c>
      <c r="J300" s="65" t="s">
        <v>268</v>
      </c>
      <c r="K300" s="66" t="s">
        <v>269</v>
      </c>
      <c r="L300" s="67" t="s">
        <v>270</v>
      </c>
      <c r="M300" s="67" t="s">
        <v>8</v>
      </c>
      <c r="N300" s="68">
        <v>0</v>
      </c>
      <c r="O300" s="69">
        <v>2200</v>
      </c>
      <c r="P300" s="70">
        <v>43252</v>
      </c>
    </row>
    <row r="301" spans="1:16" ht="26.25" x14ac:dyDescent="0.25">
      <c r="A301" s="77" t="s">
        <v>13</v>
      </c>
      <c r="B301" s="78">
        <f>SUM(B299:B300)</f>
        <v>22</v>
      </c>
      <c r="C301" s="79">
        <f>SUM(C299:C300)</f>
        <v>0.57894736842105265</v>
      </c>
      <c r="D301" s="113">
        <f>SUM(D299:D300)</f>
        <v>356</v>
      </c>
      <c r="E301" s="81">
        <f>SUM(E299:E300)</f>
        <v>0.52046783625730986</v>
      </c>
      <c r="F301" s="82">
        <f>SUM(F299:F300)</f>
        <v>5150716.6997350007</v>
      </c>
      <c r="H301" s="95">
        <v>12</v>
      </c>
      <c r="I301" s="65">
        <v>410</v>
      </c>
      <c r="J301" s="65" t="s">
        <v>271</v>
      </c>
      <c r="K301" s="66" t="s">
        <v>262</v>
      </c>
      <c r="L301" s="67" t="s">
        <v>272</v>
      </c>
      <c r="M301" s="67" t="s">
        <v>8</v>
      </c>
      <c r="N301" s="68">
        <v>0</v>
      </c>
      <c r="O301" s="69">
        <v>2998</v>
      </c>
      <c r="P301" s="70">
        <v>46023</v>
      </c>
    </row>
    <row r="302" spans="1:16" ht="26.25" x14ac:dyDescent="0.25">
      <c r="A302" s="93"/>
      <c r="B302" s="75"/>
      <c r="C302" s="84"/>
      <c r="D302" s="114"/>
      <c r="E302" s="85"/>
      <c r="F302" s="86"/>
      <c r="H302" s="95">
        <v>12</v>
      </c>
      <c r="I302" s="65">
        <v>155</v>
      </c>
      <c r="J302" s="65" t="s">
        <v>273</v>
      </c>
      <c r="K302" s="66" t="s">
        <v>262</v>
      </c>
      <c r="L302" s="67" t="s">
        <v>274</v>
      </c>
      <c r="M302" s="67" t="s">
        <v>9</v>
      </c>
      <c r="N302" s="68">
        <v>0</v>
      </c>
      <c r="O302" s="69">
        <v>1114</v>
      </c>
      <c r="P302" s="70">
        <v>45597</v>
      </c>
    </row>
    <row r="303" spans="1:16" ht="26.25" x14ac:dyDescent="0.25">
      <c r="A303" s="77" t="s">
        <v>33</v>
      </c>
      <c r="B303" s="78">
        <f>SUM(B297,B301)</f>
        <v>38</v>
      </c>
      <c r="C303" s="79">
        <f>SUM(C297,C301)</f>
        <v>1</v>
      </c>
      <c r="D303" s="113">
        <f>SUM(D297,D301)</f>
        <v>684</v>
      </c>
      <c r="E303" s="81">
        <f>SUM(E297,E301)</f>
        <v>1</v>
      </c>
      <c r="F303" s="82">
        <f>SUM(F301:F302)</f>
        <v>5150716.6997350007</v>
      </c>
      <c r="H303" s="95">
        <v>6</v>
      </c>
      <c r="I303" s="65">
        <v>1000</v>
      </c>
      <c r="J303" s="65" t="s">
        <v>275</v>
      </c>
      <c r="K303" s="66" t="s">
        <v>262</v>
      </c>
      <c r="L303" s="67" t="s">
        <v>276</v>
      </c>
      <c r="M303" s="67" t="s">
        <v>9</v>
      </c>
      <c r="N303" s="68">
        <v>0</v>
      </c>
      <c r="O303" s="69">
        <v>1203</v>
      </c>
      <c r="P303" s="70">
        <v>45839</v>
      </c>
    </row>
    <row r="304" spans="1:16" ht="26.25" x14ac:dyDescent="0.25">
      <c r="C304" s="100"/>
      <c r="D304" s="104"/>
      <c r="E304" s="105"/>
      <c r="F304" s="106"/>
      <c r="G304" s="54"/>
      <c r="H304" s="95">
        <v>48</v>
      </c>
      <c r="I304" s="65">
        <v>430</v>
      </c>
      <c r="J304" s="65" t="s">
        <v>277</v>
      </c>
      <c r="K304" s="66" t="s">
        <v>262</v>
      </c>
      <c r="L304" s="67" t="s">
        <v>278</v>
      </c>
      <c r="M304" s="67" t="s">
        <v>9</v>
      </c>
      <c r="N304" s="68">
        <v>0</v>
      </c>
      <c r="O304" s="69">
        <v>1203</v>
      </c>
      <c r="P304" s="70">
        <v>45839</v>
      </c>
    </row>
    <row r="305" spans="2:16" ht="26.25" x14ac:dyDescent="0.25">
      <c r="C305" s="100"/>
      <c r="D305" s="104"/>
      <c r="E305" s="105"/>
      <c r="F305" s="106"/>
      <c r="G305" s="54"/>
      <c r="H305" s="95">
        <v>6</v>
      </c>
      <c r="I305" s="65">
        <v>990</v>
      </c>
      <c r="J305" s="65" t="s">
        <v>275</v>
      </c>
      <c r="K305" s="66" t="s">
        <v>262</v>
      </c>
      <c r="L305" s="67" t="s">
        <v>276</v>
      </c>
      <c r="M305" s="67" t="s">
        <v>9</v>
      </c>
      <c r="N305" s="68">
        <v>0</v>
      </c>
      <c r="O305" s="69">
        <v>1203</v>
      </c>
      <c r="P305" s="70">
        <v>45839</v>
      </c>
    </row>
    <row r="306" spans="2:16" ht="26.25" x14ac:dyDescent="0.25">
      <c r="C306" s="100"/>
      <c r="E306" s="107"/>
      <c r="F306" s="108"/>
      <c r="H306" s="95">
        <v>43</v>
      </c>
      <c r="I306" s="65">
        <v>390</v>
      </c>
      <c r="J306" s="65" t="s">
        <v>279</v>
      </c>
      <c r="K306" s="66" t="s">
        <v>262</v>
      </c>
      <c r="L306" s="67" t="s">
        <v>280</v>
      </c>
      <c r="M306" s="67" t="s">
        <v>9</v>
      </c>
      <c r="N306" s="68">
        <v>0</v>
      </c>
      <c r="O306" s="69">
        <v>2221</v>
      </c>
      <c r="P306" s="70">
        <v>42675</v>
      </c>
    </row>
    <row r="307" spans="2:16" ht="26.25" x14ac:dyDescent="0.25">
      <c r="C307" s="100"/>
      <c r="E307" s="107"/>
      <c r="F307" s="108"/>
      <c r="H307" s="95">
        <v>10</v>
      </c>
      <c r="I307" s="65">
        <v>395</v>
      </c>
      <c r="J307" s="65" t="s">
        <v>281</v>
      </c>
      <c r="K307" s="66" t="s">
        <v>262</v>
      </c>
      <c r="L307" s="67" t="s">
        <v>282</v>
      </c>
      <c r="M307" s="67" t="s">
        <v>9</v>
      </c>
      <c r="N307" s="68">
        <v>0</v>
      </c>
      <c r="O307" s="69">
        <v>2731</v>
      </c>
      <c r="P307" s="70">
        <v>44562</v>
      </c>
    </row>
    <row r="308" spans="2:16" ht="26.25" x14ac:dyDescent="0.25">
      <c r="B308" s="2"/>
      <c r="C308" s="100"/>
      <c r="E308" s="107"/>
      <c r="F308" s="108"/>
      <c r="H308" s="95">
        <v>6</v>
      </c>
      <c r="I308" s="65">
        <v>865</v>
      </c>
      <c r="J308" s="65" t="s">
        <v>283</v>
      </c>
      <c r="K308" s="66" t="s">
        <v>262</v>
      </c>
      <c r="L308" s="67" t="s">
        <v>284</v>
      </c>
      <c r="M308" s="67" t="s">
        <v>9</v>
      </c>
      <c r="N308" s="68">
        <v>0</v>
      </c>
      <c r="O308" s="69">
        <v>2731</v>
      </c>
      <c r="P308" s="70">
        <v>44562</v>
      </c>
    </row>
    <row r="309" spans="2:16" ht="26.25" x14ac:dyDescent="0.25">
      <c r="B309" s="2"/>
      <c r="C309" s="100"/>
      <c r="E309" s="107"/>
      <c r="F309" s="108"/>
      <c r="H309" s="95">
        <v>12</v>
      </c>
      <c r="I309" s="65">
        <v>4</v>
      </c>
      <c r="J309" s="65" t="s">
        <v>285</v>
      </c>
      <c r="K309" s="66" t="s">
        <v>262</v>
      </c>
      <c r="L309" s="67" t="s">
        <v>286</v>
      </c>
      <c r="M309" s="67" t="s">
        <v>9</v>
      </c>
      <c r="N309" s="68">
        <v>0</v>
      </c>
      <c r="O309" s="69">
        <v>3342</v>
      </c>
      <c r="P309" s="70">
        <v>47635</v>
      </c>
    </row>
    <row r="310" spans="2:16" ht="26.25" x14ac:dyDescent="0.25">
      <c r="B310" s="2"/>
      <c r="C310" s="100"/>
      <c r="E310" s="107"/>
      <c r="F310" s="108"/>
      <c r="H310" s="95">
        <v>18</v>
      </c>
      <c r="I310" s="65">
        <v>145</v>
      </c>
      <c r="J310" s="65" t="s">
        <v>100</v>
      </c>
      <c r="K310" s="66" t="s">
        <v>262</v>
      </c>
      <c r="L310" s="67" t="s">
        <v>287</v>
      </c>
      <c r="M310" s="67" t="s">
        <v>11</v>
      </c>
      <c r="N310" s="68">
        <v>188760.51887500001</v>
      </c>
      <c r="O310" s="69">
        <v>1114</v>
      </c>
      <c r="P310" s="70">
        <v>45597</v>
      </c>
    </row>
    <row r="311" spans="2:16" ht="26.25" x14ac:dyDescent="0.25">
      <c r="B311" s="2"/>
      <c r="C311" s="100"/>
      <c r="E311" s="107"/>
      <c r="F311" s="108"/>
      <c r="H311" s="95">
        <v>24</v>
      </c>
      <c r="I311" s="65">
        <v>291</v>
      </c>
      <c r="J311" s="65" t="s">
        <v>288</v>
      </c>
      <c r="K311" s="66" t="s">
        <v>262</v>
      </c>
      <c r="L311" s="67" t="s">
        <v>289</v>
      </c>
      <c r="M311" s="67" t="s">
        <v>11</v>
      </c>
      <c r="N311" s="68">
        <v>114976.78587500002</v>
      </c>
      <c r="O311" s="69">
        <v>1114</v>
      </c>
      <c r="P311" s="70">
        <v>45597</v>
      </c>
    </row>
    <row r="312" spans="2:16" ht="26.25" x14ac:dyDescent="0.25">
      <c r="B312" s="2"/>
      <c r="C312" s="100"/>
      <c r="E312" s="107"/>
      <c r="F312" s="108"/>
      <c r="H312" s="95">
        <v>24</v>
      </c>
      <c r="I312" s="65">
        <v>290</v>
      </c>
      <c r="J312" s="65" t="s">
        <v>290</v>
      </c>
      <c r="K312" s="66" t="s">
        <v>262</v>
      </c>
      <c r="L312" s="67" t="s">
        <v>291</v>
      </c>
      <c r="M312" s="67" t="s">
        <v>11</v>
      </c>
      <c r="N312" s="68">
        <v>135625.070875</v>
      </c>
      <c r="O312" s="69">
        <v>1114</v>
      </c>
      <c r="P312" s="70">
        <v>45597</v>
      </c>
    </row>
    <row r="313" spans="2:16" ht="26.25" x14ac:dyDescent="0.25">
      <c r="B313" s="2"/>
      <c r="C313" s="100"/>
      <c r="E313" s="107"/>
      <c r="F313" s="108"/>
      <c r="H313" s="95">
        <v>42</v>
      </c>
      <c r="I313" s="65">
        <v>410</v>
      </c>
      <c r="J313" s="65" t="s">
        <v>279</v>
      </c>
      <c r="K313" s="66" t="s">
        <v>262</v>
      </c>
      <c r="L313" s="67" t="s">
        <v>280</v>
      </c>
      <c r="M313" s="67" t="s">
        <v>11</v>
      </c>
      <c r="N313" s="68">
        <v>87084.104660000012</v>
      </c>
      <c r="O313" s="69">
        <v>1445</v>
      </c>
      <c r="P313" s="70">
        <v>42795</v>
      </c>
    </row>
    <row r="314" spans="2:16" ht="26.25" x14ac:dyDescent="0.25">
      <c r="B314" s="2"/>
      <c r="C314" s="100"/>
      <c r="E314" s="107"/>
      <c r="F314" s="108"/>
      <c r="H314" s="95">
        <v>30</v>
      </c>
      <c r="I314" s="65">
        <v>9</v>
      </c>
      <c r="J314" s="65" t="s">
        <v>292</v>
      </c>
      <c r="K314" s="66" t="s">
        <v>262</v>
      </c>
      <c r="L314" s="67" t="s">
        <v>293</v>
      </c>
      <c r="M314" s="67" t="s">
        <v>11</v>
      </c>
      <c r="N314" s="68">
        <v>570638.09565500007</v>
      </c>
      <c r="O314" s="69">
        <v>1524</v>
      </c>
      <c r="P314" s="70">
        <v>46296</v>
      </c>
    </row>
    <row r="315" spans="2:16" x14ac:dyDescent="0.25">
      <c r="B315" s="2"/>
      <c r="C315" s="100"/>
      <c r="E315" s="107"/>
      <c r="F315" s="108"/>
      <c r="H315" s="95">
        <v>20</v>
      </c>
      <c r="I315" s="65">
        <v>570</v>
      </c>
      <c r="J315" s="65" t="s">
        <v>294</v>
      </c>
      <c r="K315" s="66" t="s">
        <v>295</v>
      </c>
      <c r="L315" s="67" t="s">
        <v>296</v>
      </c>
      <c r="M315" s="67" t="s">
        <v>11</v>
      </c>
      <c r="N315" s="68">
        <v>53977.877769999999</v>
      </c>
      <c r="O315" s="69">
        <v>1525</v>
      </c>
      <c r="P315" s="70">
        <v>46296</v>
      </c>
    </row>
    <row r="316" spans="2:16" x14ac:dyDescent="0.25">
      <c r="B316" s="2"/>
      <c r="C316" s="100"/>
      <c r="E316" s="107"/>
      <c r="F316" s="108"/>
      <c r="H316" s="95">
        <v>5</v>
      </c>
      <c r="I316" s="65">
        <v>572</v>
      </c>
      <c r="J316" s="65" t="s">
        <v>294</v>
      </c>
      <c r="K316" s="66" t="s">
        <v>295</v>
      </c>
      <c r="L316" s="67" t="s">
        <v>296</v>
      </c>
      <c r="M316" s="67" t="s">
        <v>11</v>
      </c>
      <c r="N316" s="68">
        <v>65181.162129999997</v>
      </c>
      <c r="O316" s="69">
        <v>1525</v>
      </c>
      <c r="P316" s="70">
        <v>46296</v>
      </c>
    </row>
    <row r="317" spans="2:16" x14ac:dyDescent="0.25">
      <c r="C317" s="100"/>
      <c r="D317" s="104"/>
      <c r="E317" s="105"/>
      <c r="F317" s="106"/>
      <c r="G317" s="98"/>
      <c r="H317" s="95">
        <v>5</v>
      </c>
      <c r="I317" s="65">
        <v>574</v>
      </c>
      <c r="J317" s="65" t="s">
        <v>294</v>
      </c>
      <c r="K317" s="66" t="s">
        <v>295</v>
      </c>
      <c r="L317" s="67" t="s">
        <v>296</v>
      </c>
      <c r="M317" s="67" t="s">
        <v>11</v>
      </c>
      <c r="N317" s="68">
        <v>22039.508129999998</v>
      </c>
      <c r="O317" s="69">
        <v>1525</v>
      </c>
      <c r="P317" s="70">
        <v>46296</v>
      </c>
    </row>
    <row r="318" spans="2:16" ht="26.25" x14ac:dyDescent="0.25">
      <c r="C318" s="100"/>
      <c r="D318" s="104"/>
      <c r="E318" s="105"/>
      <c r="F318" s="106"/>
      <c r="G318" s="98"/>
      <c r="H318" s="95">
        <v>12</v>
      </c>
      <c r="I318" s="65">
        <v>305</v>
      </c>
      <c r="J318" s="65" t="s">
        <v>273</v>
      </c>
      <c r="K318" s="66" t="s">
        <v>262</v>
      </c>
      <c r="L318" s="67" t="s">
        <v>297</v>
      </c>
      <c r="M318" s="67" t="s">
        <v>11</v>
      </c>
      <c r="N318" s="68">
        <v>133205.799325</v>
      </c>
      <c r="O318" s="69">
        <v>1746</v>
      </c>
      <c r="P318" s="70">
        <v>47939</v>
      </c>
    </row>
    <row r="319" spans="2:16" ht="26.25" x14ac:dyDescent="0.25">
      <c r="C319" s="100"/>
      <c r="D319" s="104"/>
      <c r="E319" s="105"/>
      <c r="F319" s="106"/>
      <c r="G319" s="98"/>
      <c r="H319" s="95">
        <v>12</v>
      </c>
      <c r="I319" s="65">
        <v>235</v>
      </c>
      <c r="J319" s="65" t="s">
        <v>298</v>
      </c>
      <c r="K319" s="66" t="s">
        <v>262</v>
      </c>
      <c r="L319" s="67" t="s">
        <v>299</v>
      </c>
      <c r="M319" s="67" t="s">
        <v>11</v>
      </c>
      <c r="N319" s="68">
        <v>146191.40932500002</v>
      </c>
      <c r="O319" s="69">
        <v>1746</v>
      </c>
      <c r="P319" s="70">
        <v>47939</v>
      </c>
    </row>
    <row r="320" spans="2:16" x14ac:dyDescent="0.25">
      <c r="C320" s="100"/>
      <c r="D320" s="104"/>
      <c r="E320" s="105"/>
      <c r="F320" s="106"/>
      <c r="G320" s="98"/>
      <c r="H320" s="95">
        <v>9</v>
      </c>
      <c r="I320" s="65">
        <v>18</v>
      </c>
      <c r="J320" s="65" t="s">
        <v>294</v>
      </c>
      <c r="K320" s="66" t="s">
        <v>300</v>
      </c>
      <c r="L320" s="67" t="s">
        <v>301</v>
      </c>
      <c r="M320" s="67" t="s">
        <v>11</v>
      </c>
      <c r="N320" s="68">
        <v>113218.46967000002</v>
      </c>
      <c r="O320" s="69">
        <v>1943</v>
      </c>
      <c r="P320" s="70">
        <v>48305</v>
      </c>
    </row>
    <row r="321" spans="1:16" x14ac:dyDescent="0.25">
      <c r="C321" s="100"/>
      <c r="D321" s="104"/>
      <c r="E321" s="105"/>
      <c r="F321" s="106"/>
      <c r="G321" s="98"/>
      <c r="H321" s="95">
        <v>15</v>
      </c>
      <c r="I321" s="65">
        <v>374</v>
      </c>
      <c r="J321" s="65" t="s">
        <v>302</v>
      </c>
      <c r="K321" s="66" t="s">
        <v>303</v>
      </c>
      <c r="L321" s="67" t="s">
        <v>304</v>
      </c>
      <c r="M321" s="67" t="s">
        <v>11</v>
      </c>
      <c r="N321" s="68">
        <v>89100.64880000001</v>
      </c>
      <c r="O321" s="69">
        <v>1970</v>
      </c>
      <c r="P321" s="70">
        <v>47849</v>
      </c>
    </row>
    <row r="322" spans="1:16" ht="26.25" x14ac:dyDescent="0.25">
      <c r="C322" s="100"/>
      <c r="D322" s="104"/>
      <c r="E322" s="105"/>
      <c r="F322" s="106"/>
      <c r="G322" s="98"/>
      <c r="H322" s="95">
        <v>20</v>
      </c>
      <c r="I322" s="65">
        <v>560</v>
      </c>
      <c r="J322" s="65" t="s">
        <v>305</v>
      </c>
      <c r="K322" s="66" t="s">
        <v>262</v>
      </c>
      <c r="L322" s="67" t="s">
        <v>306</v>
      </c>
      <c r="M322" s="67" t="s">
        <v>11</v>
      </c>
      <c r="N322" s="68">
        <v>35858.029374999998</v>
      </c>
      <c r="O322" s="69">
        <v>2360</v>
      </c>
      <c r="P322" s="70">
        <v>43955</v>
      </c>
    </row>
    <row r="323" spans="1:16" x14ac:dyDescent="0.25">
      <c r="C323" s="100"/>
      <c r="D323" s="104"/>
      <c r="E323" s="105"/>
      <c r="F323" s="106"/>
      <c r="G323" s="98"/>
      <c r="H323" s="95">
        <v>10</v>
      </c>
      <c r="I323" s="65">
        <v>451</v>
      </c>
      <c r="J323" s="65" t="s">
        <v>307</v>
      </c>
      <c r="K323" s="66" t="s">
        <v>308</v>
      </c>
      <c r="L323" s="67" t="s">
        <v>309</v>
      </c>
      <c r="M323" s="67" t="s">
        <v>11</v>
      </c>
      <c r="N323" s="68">
        <v>47401.960749999998</v>
      </c>
      <c r="O323" s="69">
        <v>2732</v>
      </c>
      <c r="P323" s="70">
        <v>44805</v>
      </c>
    </row>
    <row r="324" spans="1:16" ht="26.25" x14ac:dyDescent="0.25">
      <c r="C324" s="100"/>
      <c r="D324" s="104"/>
      <c r="E324" s="105"/>
      <c r="F324" s="106"/>
      <c r="G324" s="98"/>
      <c r="H324" s="95">
        <v>22</v>
      </c>
      <c r="I324" s="65">
        <v>260</v>
      </c>
      <c r="J324" s="65" t="s">
        <v>310</v>
      </c>
      <c r="K324" s="66" t="s">
        <v>262</v>
      </c>
      <c r="L324" s="67" t="s">
        <v>311</v>
      </c>
      <c r="M324" s="67" t="s">
        <v>11</v>
      </c>
      <c r="N324" s="68">
        <v>264606.49794500001</v>
      </c>
      <c r="O324" s="69">
        <v>2891</v>
      </c>
      <c r="P324" s="70">
        <v>45689</v>
      </c>
    </row>
    <row r="325" spans="1:16" ht="26.25" x14ac:dyDescent="0.25">
      <c r="C325" s="100"/>
      <c r="D325" s="104"/>
      <c r="E325" s="105"/>
      <c r="F325" s="106"/>
      <c r="G325" s="98"/>
      <c r="H325" s="95">
        <v>18</v>
      </c>
      <c r="I325" s="65">
        <v>495</v>
      </c>
      <c r="J325" s="65" t="s">
        <v>312</v>
      </c>
      <c r="K325" s="66" t="s">
        <v>262</v>
      </c>
      <c r="L325" s="67" t="s">
        <v>313</v>
      </c>
      <c r="M325" s="67" t="s">
        <v>11</v>
      </c>
      <c r="N325" s="68">
        <v>190128.58406000002</v>
      </c>
      <c r="O325" s="69">
        <v>2891</v>
      </c>
      <c r="P325" s="70">
        <v>45689</v>
      </c>
    </row>
    <row r="326" spans="1:16" ht="26.25" x14ac:dyDescent="0.25">
      <c r="C326" s="100"/>
      <c r="D326" s="104"/>
      <c r="E326" s="105"/>
      <c r="F326" s="106"/>
      <c r="G326" s="98"/>
      <c r="H326" s="95">
        <v>10</v>
      </c>
      <c r="I326" s="65">
        <v>186</v>
      </c>
      <c r="J326" s="65" t="s">
        <v>281</v>
      </c>
      <c r="K326" s="66" t="s">
        <v>262</v>
      </c>
      <c r="L326" s="67" t="s">
        <v>314</v>
      </c>
      <c r="M326" s="67" t="s">
        <v>11</v>
      </c>
      <c r="N326" s="68">
        <v>73205.170004999993</v>
      </c>
      <c r="O326" s="69">
        <v>3154</v>
      </c>
      <c r="P326" s="70">
        <v>46357</v>
      </c>
    </row>
    <row r="327" spans="1:16" ht="26.25" x14ac:dyDescent="0.25">
      <c r="C327" s="100"/>
      <c r="D327" s="104"/>
      <c r="E327" s="105"/>
      <c r="F327" s="106"/>
      <c r="G327" s="98"/>
      <c r="H327" s="95">
        <v>16</v>
      </c>
      <c r="I327" s="65">
        <v>340</v>
      </c>
      <c r="J327" s="65" t="s">
        <v>315</v>
      </c>
      <c r="K327" s="66" t="s">
        <v>262</v>
      </c>
      <c r="L327" s="67" t="s">
        <v>316</v>
      </c>
      <c r="M327" s="67" t="s">
        <v>12</v>
      </c>
      <c r="N327" s="68">
        <v>1149319.9390100001</v>
      </c>
      <c r="O327" s="69">
        <v>1029</v>
      </c>
      <c r="P327" s="70">
        <v>44378</v>
      </c>
    </row>
    <row r="328" spans="1:16" ht="26.25" x14ac:dyDescent="0.25">
      <c r="C328" s="100"/>
      <c r="D328" s="104"/>
      <c r="E328" s="105"/>
      <c r="F328" s="106"/>
      <c r="G328" s="98"/>
      <c r="H328" s="95">
        <v>6</v>
      </c>
      <c r="I328" s="65">
        <v>347</v>
      </c>
      <c r="J328" s="65" t="s">
        <v>315</v>
      </c>
      <c r="K328" s="66" t="s">
        <v>262</v>
      </c>
      <c r="L328" s="67" t="s">
        <v>317</v>
      </c>
      <c r="M328" s="67" t="s">
        <v>12</v>
      </c>
      <c r="N328" s="68">
        <v>264226.96841500001</v>
      </c>
      <c r="O328" s="69">
        <v>1029</v>
      </c>
      <c r="P328" s="70">
        <v>44378</v>
      </c>
    </row>
    <row r="329" spans="1:16" ht="26.25" x14ac:dyDescent="0.25">
      <c r="B329" s="116"/>
      <c r="C329" s="100"/>
      <c r="D329" s="104"/>
      <c r="E329" s="105"/>
      <c r="F329" s="106"/>
      <c r="G329" s="98"/>
      <c r="H329" s="95">
        <v>16</v>
      </c>
      <c r="I329" s="65">
        <v>350</v>
      </c>
      <c r="J329" s="65" t="s">
        <v>315</v>
      </c>
      <c r="K329" s="66" t="s">
        <v>262</v>
      </c>
      <c r="L329" s="67" t="s">
        <v>316</v>
      </c>
      <c r="M329" s="67" t="s">
        <v>12</v>
      </c>
      <c r="N329" s="68">
        <v>603732.33942500001</v>
      </c>
      <c r="O329" s="69">
        <v>1029</v>
      </c>
      <c r="P329" s="70">
        <v>44378</v>
      </c>
    </row>
    <row r="330" spans="1:16" ht="26.25" x14ac:dyDescent="0.25">
      <c r="C330" s="100"/>
      <c r="D330" s="104"/>
      <c r="E330" s="105"/>
      <c r="F330" s="106"/>
      <c r="G330" s="98"/>
      <c r="H330" s="95">
        <v>11</v>
      </c>
      <c r="I330" s="65">
        <v>4</v>
      </c>
      <c r="J330" s="65" t="s">
        <v>318</v>
      </c>
      <c r="K330" s="66" t="s">
        <v>262</v>
      </c>
      <c r="L330" s="67" t="s">
        <v>319</v>
      </c>
      <c r="M330" s="67" t="s">
        <v>12</v>
      </c>
      <c r="N330" s="68">
        <v>419088.91108000005</v>
      </c>
      <c r="O330" s="69">
        <v>1031</v>
      </c>
      <c r="P330" s="70">
        <v>44743</v>
      </c>
    </row>
    <row r="331" spans="1:16" ht="26.25" x14ac:dyDescent="0.25">
      <c r="C331" s="100"/>
      <c r="D331" s="104"/>
      <c r="E331" s="105"/>
      <c r="F331" s="106"/>
      <c r="G331" s="98"/>
      <c r="H331" s="95">
        <v>11</v>
      </c>
      <c r="I331" s="65">
        <v>2</v>
      </c>
      <c r="J331" s="65" t="s">
        <v>318</v>
      </c>
      <c r="K331" s="66" t="s">
        <v>262</v>
      </c>
      <c r="L331" s="67" t="s">
        <v>319</v>
      </c>
      <c r="M331" s="67" t="s">
        <v>12</v>
      </c>
      <c r="N331" s="68">
        <v>383148.84857999999</v>
      </c>
      <c r="O331" s="69">
        <v>1031</v>
      </c>
      <c r="P331" s="70">
        <v>44743</v>
      </c>
    </row>
    <row r="332" spans="1:16" ht="15.75" thickBot="1" x14ac:dyDescent="0.3">
      <c r="B332" s="116"/>
      <c r="C332" s="100"/>
      <c r="D332" s="104"/>
      <c r="E332" s="105"/>
      <c r="F332" s="106"/>
      <c r="G332" s="98"/>
      <c r="H332" s="126"/>
      <c r="I332" s="127"/>
      <c r="J332" s="89"/>
    </row>
    <row r="333" spans="1:16" ht="45.75" customHeight="1" thickBot="1" x14ac:dyDescent="0.3">
      <c r="A333" s="48" t="s">
        <v>320</v>
      </c>
      <c r="B333" s="49"/>
      <c r="C333" s="13"/>
      <c r="D333" s="9"/>
      <c r="E333" s="8"/>
      <c r="F333" s="10"/>
      <c r="G333"/>
    </row>
    <row r="334" spans="1:16" ht="16.5" thickTop="1" thickBot="1" x14ac:dyDescent="0.3">
      <c r="A334" s="11"/>
      <c r="B334" s="12"/>
      <c r="C334" s="8"/>
      <c r="D334" s="9"/>
      <c r="E334" s="8"/>
      <c r="F334" s="10"/>
      <c r="G334"/>
    </row>
    <row r="335" spans="1:16" ht="45.75" customHeight="1" thickTop="1" thickBot="1" x14ac:dyDescent="0.3">
      <c r="A335" s="51" t="s">
        <v>16</v>
      </c>
      <c r="B335" s="12"/>
      <c r="C335" s="8"/>
      <c r="D335" s="9"/>
      <c r="E335" s="8"/>
      <c r="F335" s="10"/>
      <c r="G335"/>
      <c r="H335" s="52" t="s">
        <v>17</v>
      </c>
      <c r="I335" s="53"/>
    </row>
    <row r="336" spans="1:16" ht="16.5" thickTop="1" thickBot="1" x14ac:dyDescent="0.3">
      <c r="A336" s="11"/>
      <c r="B336" s="12"/>
      <c r="C336" s="8"/>
      <c r="D336" s="9"/>
      <c r="E336" s="13"/>
      <c r="F336" s="14"/>
      <c r="G336"/>
    </row>
    <row r="337" spans="1:16" ht="45.75" customHeight="1" thickTop="1" thickBot="1" x14ac:dyDescent="0.3">
      <c r="A337" s="15" t="s">
        <v>2</v>
      </c>
      <c r="B337" s="16" t="s">
        <v>3</v>
      </c>
      <c r="C337" s="17" t="s">
        <v>4</v>
      </c>
      <c r="D337" s="16" t="s">
        <v>5</v>
      </c>
      <c r="E337" s="18" t="s">
        <v>4</v>
      </c>
      <c r="F337" s="19" t="s">
        <v>6</v>
      </c>
      <c r="G337" s="54"/>
      <c r="H337" s="55" t="s">
        <v>18</v>
      </c>
      <c r="I337" s="56" t="s">
        <v>19</v>
      </c>
      <c r="J337" s="57" t="s">
        <v>20</v>
      </c>
      <c r="K337" s="57" t="s">
        <v>21</v>
      </c>
      <c r="L337" s="57" t="s">
        <v>22</v>
      </c>
      <c r="M337" s="57" t="s">
        <v>23</v>
      </c>
      <c r="N337" s="58" t="s">
        <v>6</v>
      </c>
      <c r="O337" s="57" t="s">
        <v>24</v>
      </c>
      <c r="P337" s="59" t="s">
        <v>25</v>
      </c>
    </row>
    <row r="338" spans="1:16" ht="27" thickTop="1" x14ac:dyDescent="0.25">
      <c r="A338" s="60" t="s">
        <v>7</v>
      </c>
      <c r="B338" s="123">
        <v>0</v>
      </c>
      <c r="C338" s="61">
        <v>0</v>
      </c>
      <c r="D338" s="109">
        <v>0</v>
      </c>
      <c r="E338" s="61">
        <v>0</v>
      </c>
      <c r="F338" s="63"/>
      <c r="G338" s="98"/>
      <c r="H338" s="64">
        <v>20</v>
      </c>
      <c r="I338" s="65">
        <v>21</v>
      </c>
      <c r="J338" s="65" t="s">
        <v>321</v>
      </c>
      <c r="K338" s="66" t="s">
        <v>322</v>
      </c>
      <c r="L338" s="67" t="s">
        <v>323</v>
      </c>
      <c r="M338" s="67" t="s">
        <v>8</v>
      </c>
      <c r="N338" s="68">
        <v>0</v>
      </c>
      <c r="O338" s="69">
        <v>2233</v>
      </c>
      <c r="P338" s="70">
        <v>42887</v>
      </c>
    </row>
    <row r="339" spans="1:16" ht="26.25" x14ac:dyDescent="0.25">
      <c r="A339" s="71" t="s">
        <v>8</v>
      </c>
      <c r="B339" s="83">
        <v>1</v>
      </c>
      <c r="C339" s="72">
        <f>B339/B$347</f>
        <v>0.125</v>
      </c>
      <c r="D339" s="110">
        <v>20</v>
      </c>
      <c r="E339" s="72">
        <f>D339/D$347</f>
        <v>0.13513513513513514</v>
      </c>
      <c r="F339" s="74"/>
      <c r="G339" s="98"/>
      <c r="H339" s="64">
        <v>15</v>
      </c>
      <c r="I339" s="65">
        <v>2250</v>
      </c>
      <c r="J339" s="65" t="s">
        <v>324</v>
      </c>
      <c r="K339" s="66" t="s">
        <v>325</v>
      </c>
      <c r="L339" s="67" t="s">
        <v>326</v>
      </c>
      <c r="M339" s="67" t="s">
        <v>9</v>
      </c>
      <c r="N339" s="68">
        <v>0</v>
      </c>
      <c r="O339" s="69">
        <v>1454</v>
      </c>
      <c r="P339" s="70">
        <v>43252</v>
      </c>
    </row>
    <row r="340" spans="1:16" ht="26.25" x14ac:dyDescent="0.25">
      <c r="A340" s="71" t="s">
        <v>9</v>
      </c>
      <c r="B340" s="114">
        <v>3</v>
      </c>
      <c r="C340" s="72">
        <f>B340/B$347</f>
        <v>0.375</v>
      </c>
      <c r="D340" s="111">
        <v>41</v>
      </c>
      <c r="E340" s="72">
        <f>D340/D$347</f>
        <v>0.27702702702702703</v>
      </c>
      <c r="F340" s="74"/>
      <c r="G340" s="98"/>
      <c r="H340" s="64">
        <v>20</v>
      </c>
      <c r="I340" s="65">
        <v>1761</v>
      </c>
      <c r="J340" s="65" t="s">
        <v>327</v>
      </c>
      <c r="K340" s="66" t="s">
        <v>328</v>
      </c>
      <c r="L340" s="67" t="s">
        <v>329</v>
      </c>
      <c r="M340" s="67" t="s">
        <v>9</v>
      </c>
      <c r="N340" s="68">
        <v>0</v>
      </c>
      <c r="O340" s="69">
        <v>1948</v>
      </c>
      <c r="P340" s="70">
        <v>47574</v>
      </c>
    </row>
    <row r="341" spans="1:16" ht="26.25" x14ac:dyDescent="0.25">
      <c r="A341" s="77" t="s">
        <v>10</v>
      </c>
      <c r="B341" s="124">
        <f>SUM(B339:B340)</f>
        <v>4</v>
      </c>
      <c r="C341" s="79">
        <f>SUM(C338:C340)</f>
        <v>0.5</v>
      </c>
      <c r="D341" s="113">
        <f>SUM(D339:D340)</f>
        <v>61</v>
      </c>
      <c r="E341" s="81">
        <f>SUM(E339:E340)</f>
        <v>0.41216216216216217</v>
      </c>
      <c r="F341" s="82">
        <v>0</v>
      </c>
      <c r="G341" s="98"/>
      <c r="H341" s="64">
        <v>6</v>
      </c>
      <c r="I341" s="65">
        <v>2248</v>
      </c>
      <c r="J341" s="65" t="s">
        <v>324</v>
      </c>
      <c r="K341" s="66" t="s">
        <v>325</v>
      </c>
      <c r="L341" s="67" t="s">
        <v>330</v>
      </c>
      <c r="M341" s="67" t="s">
        <v>9</v>
      </c>
      <c r="N341" s="68">
        <v>0</v>
      </c>
      <c r="O341" s="69">
        <v>2235</v>
      </c>
      <c r="P341" s="70">
        <v>43617</v>
      </c>
    </row>
    <row r="342" spans="1:16" x14ac:dyDescent="0.25">
      <c r="A342" s="83"/>
      <c r="B342" s="114"/>
      <c r="C342" s="84"/>
      <c r="D342" s="114"/>
      <c r="E342" s="85"/>
      <c r="F342" s="86"/>
      <c r="G342" s="98"/>
      <c r="H342" s="64">
        <v>30</v>
      </c>
      <c r="I342" s="65">
        <v>15</v>
      </c>
      <c r="J342" s="65" t="s">
        <v>331</v>
      </c>
      <c r="K342" s="66" t="s">
        <v>322</v>
      </c>
      <c r="L342" s="67" t="s">
        <v>323</v>
      </c>
      <c r="M342" s="67" t="s">
        <v>11</v>
      </c>
      <c r="N342" s="68">
        <v>131877.26023500002</v>
      </c>
      <c r="O342" s="69">
        <v>1519</v>
      </c>
      <c r="P342" s="70">
        <v>46204</v>
      </c>
    </row>
    <row r="343" spans="1:16" x14ac:dyDescent="0.25">
      <c r="A343" s="83" t="s">
        <v>11</v>
      </c>
      <c r="B343" s="114">
        <v>2</v>
      </c>
      <c r="C343" s="72">
        <f>B343/B$347</f>
        <v>0.25</v>
      </c>
      <c r="D343" s="111">
        <v>65</v>
      </c>
      <c r="E343" s="72">
        <f>D343/D$347</f>
        <v>0.4391891891891892</v>
      </c>
      <c r="F343" s="74">
        <f>SUM(N342:N343)</f>
        <v>553273.44437000004</v>
      </c>
      <c r="G343" s="98"/>
      <c r="H343" s="64">
        <v>35</v>
      </c>
      <c r="I343" s="65">
        <v>5095</v>
      </c>
      <c r="J343" s="65" t="s">
        <v>332</v>
      </c>
      <c r="K343" s="66" t="s">
        <v>333</v>
      </c>
      <c r="L343" s="67" t="s">
        <v>334</v>
      </c>
      <c r="M343" s="67" t="s">
        <v>11</v>
      </c>
      <c r="N343" s="68">
        <v>421396.18413499999</v>
      </c>
      <c r="O343" s="69">
        <v>2367</v>
      </c>
      <c r="P343" s="70">
        <v>44774</v>
      </c>
    </row>
    <row r="344" spans="1:16" x14ac:dyDescent="0.25">
      <c r="A344" s="83" t="s">
        <v>12</v>
      </c>
      <c r="B344" s="114">
        <v>2</v>
      </c>
      <c r="C344" s="72">
        <f>B344/B$347</f>
        <v>0.25</v>
      </c>
      <c r="D344" s="111">
        <v>22</v>
      </c>
      <c r="E344" s="72">
        <f>D344/D$347</f>
        <v>0.14864864864864866</v>
      </c>
      <c r="F344" s="74">
        <f>SUM(N344:N345)</f>
        <v>2960701.5739000002</v>
      </c>
      <c r="G344" s="98"/>
      <c r="H344" s="64">
        <v>10</v>
      </c>
      <c r="I344" s="65">
        <v>199</v>
      </c>
      <c r="J344" s="65" t="s">
        <v>335</v>
      </c>
      <c r="K344" s="66" t="s">
        <v>336</v>
      </c>
      <c r="L344" s="67" t="s">
        <v>337</v>
      </c>
      <c r="M344" s="67" t="s">
        <v>12</v>
      </c>
      <c r="N344" s="68">
        <v>900500.9388</v>
      </c>
      <c r="O344" s="69">
        <v>2342</v>
      </c>
      <c r="P344" s="70">
        <v>43862</v>
      </c>
    </row>
    <row r="345" spans="1:16" x14ac:dyDescent="0.25">
      <c r="A345" s="77" t="s">
        <v>13</v>
      </c>
      <c r="B345" s="124">
        <f>SUM(B343:B344)</f>
        <v>4</v>
      </c>
      <c r="C345" s="79">
        <f>SUM(C343:C344)</f>
        <v>0.5</v>
      </c>
      <c r="D345" s="113">
        <f>SUM(D343:D344)</f>
        <v>87</v>
      </c>
      <c r="E345" s="81">
        <f>SUM(E343:E344)</f>
        <v>0.58783783783783783</v>
      </c>
      <c r="F345" s="82">
        <f>SUM(F343:F344)</f>
        <v>3513975.0182700003</v>
      </c>
      <c r="G345" s="98"/>
      <c r="H345" s="64">
        <v>12</v>
      </c>
      <c r="I345" s="65">
        <v>300</v>
      </c>
      <c r="J345" s="65" t="s">
        <v>338</v>
      </c>
      <c r="K345" s="66" t="s">
        <v>336</v>
      </c>
      <c r="L345" s="67" t="s">
        <v>337</v>
      </c>
      <c r="M345" s="67" t="s">
        <v>12</v>
      </c>
      <c r="N345" s="68">
        <v>2060200.6351000001</v>
      </c>
      <c r="O345" s="69">
        <v>2394</v>
      </c>
      <c r="P345" s="70">
        <v>43862</v>
      </c>
    </row>
    <row r="346" spans="1:16" ht="15" customHeight="1" x14ac:dyDescent="0.25">
      <c r="A346" s="93"/>
      <c r="B346" s="114"/>
      <c r="C346" s="84"/>
      <c r="D346" s="114"/>
      <c r="E346" s="85"/>
      <c r="F346" s="86"/>
      <c r="G346" s="98"/>
      <c r="H346" s="126"/>
      <c r="I346" s="127"/>
      <c r="J346" s="89"/>
    </row>
    <row r="347" spans="1:16" x14ac:dyDescent="0.25">
      <c r="A347" s="77" t="s">
        <v>33</v>
      </c>
      <c r="B347" s="124">
        <v>8</v>
      </c>
      <c r="C347" s="79">
        <v>1</v>
      </c>
      <c r="D347" s="113">
        <f>SUM(D341,D345)</f>
        <v>148</v>
      </c>
      <c r="E347" s="81">
        <f>SUM(E341,E345)</f>
        <v>1</v>
      </c>
      <c r="F347" s="82">
        <f>SUM(F345:F346)</f>
        <v>3513975.0182700003</v>
      </c>
      <c r="G347" s="98"/>
      <c r="H347" s="126"/>
      <c r="I347" s="127"/>
      <c r="J347" s="89"/>
    </row>
    <row r="348" spans="1:16" ht="15.75" thickBot="1" x14ac:dyDescent="0.3">
      <c r="C348" s="100"/>
      <c r="D348" s="104"/>
      <c r="E348" s="105"/>
      <c r="F348" s="106"/>
      <c r="G348" s="98"/>
      <c r="H348" s="126"/>
      <c r="I348" s="127"/>
      <c r="J348" s="89"/>
    </row>
    <row r="349" spans="1:16" ht="45.75" customHeight="1" thickBot="1" x14ac:dyDescent="0.3">
      <c r="A349" s="48" t="s">
        <v>339</v>
      </c>
      <c r="B349" s="49"/>
      <c r="C349" s="13"/>
      <c r="D349" s="9"/>
      <c r="E349" s="8"/>
      <c r="F349" s="10"/>
      <c r="G349"/>
    </row>
    <row r="350" spans="1:16" ht="16.5" thickTop="1" thickBot="1" x14ac:dyDescent="0.3">
      <c r="A350" s="11"/>
      <c r="B350" s="12"/>
      <c r="C350" s="8"/>
      <c r="D350" s="9"/>
      <c r="E350" s="8"/>
      <c r="F350" s="10"/>
      <c r="G350"/>
    </row>
    <row r="351" spans="1:16" ht="45.75" customHeight="1" thickTop="1" thickBot="1" x14ac:dyDescent="0.3">
      <c r="A351" s="51" t="s">
        <v>16</v>
      </c>
      <c r="B351" s="12"/>
      <c r="C351" s="8"/>
      <c r="D351" s="9"/>
      <c r="E351" s="8"/>
      <c r="F351" s="10"/>
      <c r="G351"/>
      <c r="H351" s="52" t="s">
        <v>17</v>
      </c>
      <c r="I351" s="53"/>
    </row>
    <row r="352" spans="1:16" ht="16.5" thickTop="1" thickBot="1" x14ac:dyDescent="0.3">
      <c r="A352" s="11"/>
      <c r="B352" s="12"/>
      <c r="C352" s="8"/>
      <c r="D352" s="9"/>
      <c r="E352" s="13"/>
      <c r="F352" s="14"/>
      <c r="G352"/>
    </row>
    <row r="353" spans="1:16" ht="45.75" customHeight="1" thickTop="1" thickBot="1" x14ac:dyDescent="0.3">
      <c r="A353" s="15" t="s">
        <v>2</v>
      </c>
      <c r="B353" s="16" t="s">
        <v>3</v>
      </c>
      <c r="C353" s="17" t="s">
        <v>4</v>
      </c>
      <c r="D353" s="16" t="s">
        <v>5</v>
      </c>
      <c r="E353" s="18" t="s">
        <v>4</v>
      </c>
      <c r="F353" s="19" t="s">
        <v>6</v>
      </c>
      <c r="G353" s="54"/>
      <c r="H353" s="55" t="s">
        <v>18</v>
      </c>
      <c r="I353" s="56" t="s">
        <v>19</v>
      </c>
      <c r="J353" s="57" t="s">
        <v>20</v>
      </c>
      <c r="K353" s="57" t="s">
        <v>21</v>
      </c>
      <c r="L353" s="57" t="s">
        <v>22</v>
      </c>
      <c r="M353" s="57" t="s">
        <v>23</v>
      </c>
      <c r="N353" s="58" t="s">
        <v>6</v>
      </c>
      <c r="O353" s="57" t="s">
        <v>24</v>
      </c>
      <c r="P353" s="59" t="s">
        <v>25</v>
      </c>
    </row>
    <row r="354" spans="1:16" ht="15.75" thickTop="1" x14ac:dyDescent="0.25">
      <c r="A354" s="60" t="s">
        <v>7</v>
      </c>
      <c r="B354" s="60">
        <v>3</v>
      </c>
      <c r="C354" s="61">
        <f>B354/B$363</f>
        <v>0.17647058823529413</v>
      </c>
      <c r="D354" s="62">
        <v>70</v>
      </c>
      <c r="E354" s="61">
        <f>D354/D$363</f>
        <v>0.27559055118110237</v>
      </c>
      <c r="F354" s="63"/>
      <c r="G354" s="98"/>
      <c r="H354" s="64">
        <v>30</v>
      </c>
      <c r="I354" s="65">
        <v>320</v>
      </c>
      <c r="J354" s="65" t="s">
        <v>340</v>
      </c>
      <c r="K354" s="66" t="s">
        <v>341</v>
      </c>
      <c r="L354" s="67" t="s">
        <v>342</v>
      </c>
      <c r="M354" s="67" t="s">
        <v>7</v>
      </c>
      <c r="N354" s="68">
        <v>0</v>
      </c>
      <c r="O354" s="69">
        <v>2230</v>
      </c>
      <c r="P354" s="70">
        <v>43252</v>
      </c>
    </row>
    <row r="355" spans="1:16" x14ac:dyDescent="0.25">
      <c r="A355" s="71" t="s">
        <v>8</v>
      </c>
      <c r="B355" s="71">
        <v>1</v>
      </c>
      <c r="C355" s="112">
        <f>B355/B$363</f>
        <v>5.8823529411764705E-2</v>
      </c>
      <c r="D355" s="73">
        <v>10</v>
      </c>
      <c r="E355" s="112">
        <f>D355/D$363</f>
        <v>3.937007874015748E-2</v>
      </c>
      <c r="F355" s="74"/>
      <c r="G355" s="98"/>
      <c r="H355" s="64">
        <v>20</v>
      </c>
      <c r="I355" s="65">
        <v>112</v>
      </c>
      <c r="J355" s="65" t="s">
        <v>343</v>
      </c>
      <c r="K355" s="66" t="s">
        <v>344</v>
      </c>
      <c r="L355" s="67" t="s">
        <v>345</v>
      </c>
      <c r="M355" s="67" t="s">
        <v>7</v>
      </c>
      <c r="N355" s="68">
        <v>0</v>
      </c>
      <c r="O355" s="69">
        <v>2232</v>
      </c>
      <c r="P355" s="70">
        <v>43252</v>
      </c>
    </row>
    <row r="356" spans="1:16" x14ac:dyDescent="0.25">
      <c r="A356" s="71" t="s">
        <v>9</v>
      </c>
      <c r="B356" s="75">
        <v>0</v>
      </c>
      <c r="C356" s="72">
        <v>0</v>
      </c>
      <c r="D356" s="76">
        <v>0</v>
      </c>
      <c r="E356" s="72">
        <v>0</v>
      </c>
      <c r="F356" s="74"/>
      <c r="G356" s="98"/>
      <c r="H356" s="64">
        <v>20</v>
      </c>
      <c r="I356" s="65">
        <v>114</v>
      </c>
      <c r="J356" s="65" t="s">
        <v>343</v>
      </c>
      <c r="K356" s="66" t="s">
        <v>344</v>
      </c>
      <c r="L356" s="67" t="s">
        <v>345</v>
      </c>
      <c r="M356" s="67" t="s">
        <v>7</v>
      </c>
      <c r="N356" s="68">
        <v>0</v>
      </c>
      <c r="O356" s="69">
        <v>2232</v>
      </c>
      <c r="P356" s="70">
        <v>43252</v>
      </c>
    </row>
    <row r="357" spans="1:16" x14ac:dyDescent="0.25">
      <c r="A357" s="77" t="s">
        <v>10</v>
      </c>
      <c r="B357" s="78">
        <f>SUM(B354:B356)</f>
        <v>4</v>
      </c>
      <c r="C357" s="79">
        <f>SUM(C354:C356)</f>
        <v>0.23529411764705882</v>
      </c>
      <c r="D357" s="80">
        <f>SUM(D354:D356)</f>
        <v>80</v>
      </c>
      <c r="E357" s="81">
        <f>SUM(E354:E356)</f>
        <v>0.31496062992125984</v>
      </c>
      <c r="F357" s="82">
        <v>0</v>
      </c>
      <c r="G357" s="98"/>
      <c r="H357" s="64">
        <v>10</v>
      </c>
      <c r="I357" s="65">
        <v>2</v>
      </c>
      <c r="J357" s="65" t="s">
        <v>346</v>
      </c>
      <c r="K357" s="66" t="s">
        <v>347</v>
      </c>
      <c r="L357" s="67" t="s">
        <v>348</v>
      </c>
      <c r="M357" s="67" t="s">
        <v>8</v>
      </c>
      <c r="N357" s="68">
        <v>0</v>
      </c>
      <c r="O357" s="69">
        <v>2231</v>
      </c>
      <c r="P357" s="70">
        <v>43252</v>
      </c>
    </row>
    <row r="358" spans="1:16" x14ac:dyDescent="0.25">
      <c r="A358" s="83"/>
      <c r="B358" s="75"/>
      <c r="C358" s="128"/>
      <c r="D358" s="75"/>
      <c r="E358" s="129"/>
      <c r="F358" s="86"/>
      <c r="G358" s="98"/>
      <c r="H358" s="64">
        <v>19</v>
      </c>
      <c r="I358" s="65">
        <v>1250</v>
      </c>
      <c r="J358" s="65" t="s">
        <v>149</v>
      </c>
      <c r="K358" s="66" t="s">
        <v>349</v>
      </c>
      <c r="L358" s="67" t="s">
        <v>350</v>
      </c>
      <c r="M358" s="67" t="s">
        <v>11</v>
      </c>
      <c r="N358" s="68">
        <v>260960.13961500005</v>
      </c>
      <c r="O358" s="69">
        <v>1821</v>
      </c>
      <c r="P358" s="70">
        <v>47665</v>
      </c>
    </row>
    <row r="359" spans="1:16" x14ac:dyDescent="0.25">
      <c r="A359" s="83" t="s">
        <v>11</v>
      </c>
      <c r="B359" s="75">
        <v>4</v>
      </c>
      <c r="C359" s="72">
        <f>B359/B$363</f>
        <v>0.23529411764705882</v>
      </c>
      <c r="D359" s="76">
        <f>SUM(H358:H361)</f>
        <v>56</v>
      </c>
      <c r="E359" s="72">
        <f>D359/D$363</f>
        <v>0.22047244094488189</v>
      </c>
      <c r="F359" s="74">
        <f>SUM(N358:N361)</f>
        <v>714640.21288000012</v>
      </c>
      <c r="G359" s="98"/>
      <c r="H359" s="64">
        <v>10</v>
      </c>
      <c r="I359" s="65">
        <v>1401</v>
      </c>
      <c r="J359" s="65" t="s">
        <v>351</v>
      </c>
      <c r="K359" s="66" t="s">
        <v>352</v>
      </c>
      <c r="L359" s="67" t="s">
        <v>353</v>
      </c>
      <c r="M359" s="67" t="s">
        <v>11</v>
      </c>
      <c r="N359" s="68">
        <v>105515.87461500002</v>
      </c>
      <c r="O359" s="69">
        <v>2229</v>
      </c>
      <c r="P359" s="70">
        <v>44320</v>
      </c>
    </row>
    <row r="360" spans="1:16" x14ac:dyDescent="0.25">
      <c r="A360" s="83" t="s">
        <v>12</v>
      </c>
      <c r="B360" s="75">
        <v>9</v>
      </c>
      <c r="C360" s="112">
        <f>B360/B$363</f>
        <v>0.52941176470588236</v>
      </c>
      <c r="D360" s="76">
        <f>SUM(H362:H370)</f>
        <v>118</v>
      </c>
      <c r="E360" s="112">
        <f>D360/D$363</f>
        <v>0.46456692913385828</v>
      </c>
      <c r="F360" s="74">
        <f>SUM(N362:N370)</f>
        <v>6141410.9974450003</v>
      </c>
      <c r="G360" s="98"/>
      <c r="H360" s="64">
        <v>15</v>
      </c>
      <c r="I360" s="65">
        <v>106</v>
      </c>
      <c r="J360" s="65" t="s">
        <v>343</v>
      </c>
      <c r="K360" s="66" t="s">
        <v>344</v>
      </c>
      <c r="L360" s="67" t="s">
        <v>345</v>
      </c>
      <c r="M360" s="67" t="s">
        <v>11</v>
      </c>
      <c r="N360" s="68">
        <v>155227.90191500002</v>
      </c>
      <c r="O360" s="69">
        <v>3195</v>
      </c>
      <c r="P360" s="70">
        <v>46539</v>
      </c>
    </row>
    <row r="361" spans="1:16" x14ac:dyDescent="0.25">
      <c r="A361" s="77" t="s">
        <v>13</v>
      </c>
      <c r="B361" s="78">
        <f>SUM(B359:B360)</f>
        <v>13</v>
      </c>
      <c r="C361" s="79">
        <f>SUM(C359:C360)</f>
        <v>0.76470588235294112</v>
      </c>
      <c r="D361" s="80">
        <f>SUM(D359:D360)</f>
        <v>174</v>
      </c>
      <c r="E361" s="81">
        <f>SUM(E359:E360)</f>
        <v>0.68503937007874016</v>
      </c>
      <c r="F361" s="82">
        <f>SUM(F359:F360)</f>
        <v>6856051.2103250008</v>
      </c>
      <c r="G361" s="98"/>
      <c r="H361" s="64">
        <v>12</v>
      </c>
      <c r="I361" s="65">
        <v>2600</v>
      </c>
      <c r="J361" s="65" t="s">
        <v>354</v>
      </c>
      <c r="K361" s="66" t="s">
        <v>341</v>
      </c>
      <c r="L361" s="67" t="s">
        <v>355</v>
      </c>
      <c r="M361" s="67" t="s">
        <v>11</v>
      </c>
      <c r="N361" s="68">
        <v>192936.29673500001</v>
      </c>
      <c r="O361" s="69">
        <v>3196</v>
      </c>
      <c r="P361" s="70">
        <v>46753</v>
      </c>
    </row>
    <row r="362" spans="1:16" x14ac:dyDescent="0.25">
      <c r="A362" s="93"/>
      <c r="B362" s="75"/>
      <c r="C362" s="84"/>
      <c r="D362" s="75"/>
      <c r="E362" s="85"/>
      <c r="F362" s="86"/>
      <c r="G362" s="98"/>
      <c r="H362" s="64">
        <v>10</v>
      </c>
      <c r="I362" s="65">
        <v>422</v>
      </c>
      <c r="J362" s="65" t="s">
        <v>356</v>
      </c>
      <c r="K362" s="66" t="s">
        <v>341</v>
      </c>
      <c r="L362" s="67" t="s">
        <v>357</v>
      </c>
      <c r="M362" s="67" t="s">
        <v>12</v>
      </c>
      <c r="N362" s="68">
        <v>596274.2501350001</v>
      </c>
      <c r="O362" s="69">
        <v>1392</v>
      </c>
      <c r="P362" s="70">
        <v>45870</v>
      </c>
    </row>
    <row r="363" spans="1:16" x14ac:dyDescent="0.25">
      <c r="A363" s="77" t="s">
        <v>33</v>
      </c>
      <c r="B363" s="78">
        <v>17</v>
      </c>
      <c r="C363" s="79">
        <f>SUM(C357,C361)</f>
        <v>1</v>
      </c>
      <c r="D363" s="80">
        <f>SUM(D357,D361)</f>
        <v>254</v>
      </c>
      <c r="E363" s="81">
        <f>SUM(E357,E361)</f>
        <v>1</v>
      </c>
      <c r="F363" s="82">
        <f>SUM(F361:F362)</f>
        <v>6856051.2103250008</v>
      </c>
      <c r="G363" s="98"/>
      <c r="H363" s="64">
        <v>15</v>
      </c>
      <c r="I363" s="65">
        <v>155</v>
      </c>
      <c r="J363" s="65" t="s">
        <v>358</v>
      </c>
      <c r="K363" s="66" t="s">
        <v>359</v>
      </c>
      <c r="L363" s="67" t="s">
        <v>360</v>
      </c>
      <c r="M363" s="67" t="s">
        <v>12</v>
      </c>
      <c r="N363" s="68">
        <v>511500.39248000004</v>
      </c>
      <c r="O363" s="69">
        <v>1975</v>
      </c>
      <c r="P363" s="70">
        <v>42339</v>
      </c>
    </row>
    <row r="364" spans="1:16" x14ac:dyDescent="0.25">
      <c r="C364" s="100"/>
      <c r="D364" s="104"/>
      <c r="E364" s="105"/>
      <c r="F364" s="106"/>
      <c r="G364" s="98"/>
      <c r="H364" s="64">
        <v>20</v>
      </c>
      <c r="I364" s="65">
        <v>155</v>
      </c>
      <c r="J364" s="65" t="s">
        <v>361</v>
      </c>
      <c r="K364" s="66" t="s">
        <v>362</v>
      </c>
      <c r="L364" s="67" t="s">
        <v>363</v>
      </c>
      <c r="M364" s="67" t="s">
        <v>12</v>
      </c>
      <c r="N364" s="68">
        <v>1487117.4705050001</v>
      </c>
      <c r="O364" s="69">
        <v>2366</v>
      </c>
      <c r="P364" s="70">
        <v>45292</v>
      </c>
    </row>
    <row r="365" spans="1:16" x14ac:dyDescent="0.25">
      <c r="C365" s="100"/>
      <c r="D365" s="104"/>
      <c r="E365" s="105"/>
      <c r="F365" s="106"/>
      <c r="G365" s="98"/>
      <c r="H365" s="64">
        <v>10</v>
      </c>
      <c r="I365" s="65">
        <v>580</v>
      </c>
      <c r="J365" s="65" t="s">
        <v>364</v>
      </c>
      <c r="K365" s="66" t="s">
        <v>365</v>
      </c>
      <c r="L365" s="67" t="s">
        <v>366</v>
      </c>
      <c r="M365" s="67" t="s">
        <v>12</v>
      </c>
      <c r="N365" s="68">
        <v>948130.458445</v>
      </c>
      <c r="O365" s="69">
        <v>2755</v>
      </c>
      <c r="P365" s="70">
        <v>44866</v>
      </c>
    </row>
    <row r="366" spans="1:16" x14ac:dyDescent="0.25">
      <c r="C366" s="100"/>
      <c r="D366" s="104"/>
      <c r="E366" s="105"/>
      <c r="F366" s="106"/>
      <c r="G366" s="98"/>
      <c r="H366" s="64">
        <v>15</v>
      </c>
      <c r="I366" s="65">
        <v>15</v>
      </c>
      <c r="J366" s="65" t="s">
        <v>367</v>
      </c>
      <c r="K366" s="66" t="s">
        <v>368</v>
      </c>
      <c r="L366" s="67" t="s">
        <v>369</v>
      </c>
      <c r="M366" s="67" t="s">
        <v>12</v>
      </c>
      <c r="N366" s="68">
        <v>497045.33941499999</v>
      </c>
      <c r="O366" s="69">
        <v>2892</v>
      </c>
      <c r="P366" s="70">
        <v>46054</v>
      </c>
    </row>
    <row r="367" spans="1:16" x14ac:dyDescent="0.25">
      <c r="C367" s="100"/>
      <c r="D367" s="104"/>
      <c r="E367" s="105"/>
      <c r="F367" s="106"/>
      <c r="G367" s="98"/>
      <c r="H367" s="64">
        <v>20</v>
      </c>
      <c r="I367" s="65">
        <v>399</v>
      </c>
      <c r="J367" s="65" t="s">
        <v>340</v>
      </c>
      <c r="K367" s="66" t="s">
        <v>341</v>
      </c>
      <c r="L367" s="67" t="s">
        <v>370</v>
      </c>
      <c r="M367" s="67" t="s">
        <v>12</v>
      </c>
      <c r="N367" s="68">
        <v>579619.98341500002</v>
      </c>
      <c r="O367" s="69">
        <v>3037</v>
      </c>
      <c r="P367" s="70">
        <v>45901</v>
      </c>
    </row>
    <row r="368" spans="1:16" ht="26.25" x14ac:dyDescent="0.25">
      <c r="C368" s="100"/>
      <c r="D368" s="104"/>
      <c r="E368" s="105"/>
      <c r="F368" s="106"/>
      <c r="G368" s="98"/>
      <c r="H368" s="64">
        <v>12</v>
      </c>
      <c r="I368" s="65">
        <v>95</v>
      </c>
      <c r="J368" s="65" t="s">
        <v>371</v>
      </c>
      <c r="K368" s="66" t="s">
        <v>362</v>
      </c>
      <c r="L368" s="67" t="s">
        <v>372</v>
      </c>
      <c r="M368" s="67" t="s">
        <v>12</v>
      </c>
      <c r="N368" s="68">
        <v>798288.30924500001</v>
      </c>
      <c r="O368" s="69">
        <v>3038</v>
      </c>
      <c r="P368" s="70">
        <v>46327</v>
      </c>
    </row>
    <row r="369" spans="1:16" ht="26.25" x14ac:dyDescent="0.25">
      <c r="C369" s="100"/>
      <c r="D369" s="104"/>
      <c r="E369" s="105"/>
      <c r="F369" s="106"/>
      <c r="G369" s="98"/>
      <c r="H369" s="64">
        <v>10</v>
      </c>
      <c r="I369" s="65">
        <v>19</v>
      </c>
      <c r="J369" s="65" t="s">
        <v>373</v>
      </c>
      <c r="K369" s="66" t="s">
        <v>374</v>
      </c>
      <c r="L369" s="67" t="s">
        <v>375</v>
      </c>
      <c r="M369" s="67" t="s">
        <v>12</v>
      </c>
      <c r="N369" s="68">
        <v>513876.47410500009</v>
      </c>
      <c r="O369" s="69">
        <v>3039</v>
      </c>
      <c r="P369" s="70">
        <v>45689</v>
      </c>
    </row>
    <row r="370" spans="1:16" x14ac:dyDescent="0.25">
      <c r="C370" s="100"/>
      <c r="D370" s="104"/>
      <c r="E370" s="105"/>
      <c r="F370" s="106"/>
      <c r="G370" s="98"/>
      <c r="H370" s="64">
        <v>6</v>
      </c>
      <c r="I370" s="65">
        <v>85</v>
      </c>
      <c r="J370" s="65" t="s">
        <v>376</v>
      </c>
      <c r="K370" s="66" t="s">
        <v>377</v>
      </c>
      <c r="L370" s="67" t="s">
        <v>378</v>
      </c>
      <c r="M370" s="67" t="s">
        <v>12</v>
      </c>
      <c r="N370" s="68">
        <v>209558.31969999999</v>
      </c>
      <c r="O370" s="69">
        <v>3343</v>
      </c>
      <c r="P370" s="70">
        <v>47027</v>
      </c>
    </row>
    <row r="371" spans="1:16" ht="15.75" thickBot="1" x14ac:dyDescent="0.3">
      <c r="C371" s="100"/>
      <c r="D371" s="101"/>
      <c r="E371" s="102"/>
      <c r="F371" s="103"/>
      <c r="G371" s="98"/>
      <c r="H371" s="307"/>
      <c r="I371" s="198"/>
      <c r="J371" s="89"/>
    </row>
    <row r="372" spans="1:16" ht="45.75" customHeight="1" thickBot="1" x14ac:dyDescent="0.3">
      <c r="A372" s="48" t="s">
        <v>396</v>
      </c>
      <c r="B372" s="49"/>
      <c r="C372" s="13"/>
      <c r="D372" s="9"/>
      <c r="E372" s="8"/>
      <c r="F372" s="10"/>
      <c r="G372"/>
    </row>
    <row r="373" spans="1:16" ht="16.5" thickTop="1" thickBot="1" x14ac:dyDescent="0.3">
      <c r="A373" s="11"/>
      <c r="B373" s="12"/>
      <c r="C373" s="8"/>
      <c r="D373" s="9"/>
      <c r="E373" s="8"/>
      <c r="F373" s="10"/>
      <c r="G373"/>
    </row>
    <row r="374" spans="1:16" ht="45.75" customHeight="1" thickTop="1" thickBot="1" x14ac:dyDescent="0.3">
      <c r="A374" s="51" t="s">
        <v>16</v>
      </c>
      <c r="B374" s="12"/>
      <c r="C374" s="8"/>
      <c r="D374" s="9"/>
      <c r="E374" s="8"/>
      <c r="F374" s="10"/>
      <c r="G374"/>
      <c r="H374" s="52" t="s">
        <v>17</v>
      </c>
      <c r="I374" s="53"/>
    </row>
    <row r="375" spans="1:16" ht="16.5" thickTop="1" thickBot="1" x14ac:dyDescent="0.3">
      <c r="A375" s="11"/>
      <c r="B375" s="12"/>
      <c r="C375" s="8"/>
      <c r="D375" s="9"/>
      <c r="E375" s="13"/>
      <c r="F375" s="14"/>
      <c r="G375"/>
    </row>
    <row r="376" spans="1:16" ht="45.75" customHeight="1" thickTop="1" thickBot="1" x14ac:dyDescent="0.3">
      <c r="A376" s="15" t="s">
        <v>2</v>
      </c>
      <c r="B376" s="16" t="s">
        <v>3</v>
      </c>
      <c r="C376" s="17" t="s">
        <v>4</v>
      </c>
      <c r="D376" s="16" t="s">
        <v>5</v>
      </c>
      <c r="E376" s="18" t="s">
        <v>4</v>
      </c>
      <c r="F376" s="19" t="s">
        <v>6</v>
      </c>
      <c r="G376" s="54"/>
      <c r="H376" s="55" t="s">
        <v>18</v>
      </c>
      <c r="I376" s="56" t="s">
        <v>19</v>
      </c>
      <c r="J376" s="57" t="s">
        <v>20</v>
      </c>
      <c r="K376" s="57" t="s">
        <v>21</v>
      </c>
      <c r="L376" s="57" t="s">
        <v>22</v>
      </c>
      <c r="M376" s="57" t="s">
        <v>23</v>
      </c>
      <c r="N376" s="58" t="s">
        <v>6</v>
      </c>
      <c r="O376" s="57" t="s">
        <v>24</v>
      </c>
      <c r="P376" s="59" t="s">
        <v>25</v>
      </c>
    </row>
    <row r="377" spans="1:16" ht="27" thickTop="1" x14ac:dyDescent="0.25">
      <c r="A377" s="60" t="s">
        <v>7</v>
      </c>
      <c r="B377" s="123">
        <v>0</v>
      </c>
      <c r="C377" s="61">
        <v>0</v>
      </c>
      <c r="D377" s="109">
        <v>0</v>
      </c>
      <c r="E377" s="61">
        <v>0</v>
      </c>
      <c r="F377" s="63"/>
      <c r="G377" s="98"/>
      <c r="H377" s="64">
        <v>24</v>
      </c>
      <c r="I377" s="65">
        <v>282</v>
      </c>
      <c r="J377" s="65" t="s">
        <v>397</v>
      </c>
      <c r="K377" s="66" t="s">
        <v>398</v>
      </c>
      <c r="L377" s="67" t="s">
        <v>399</v>
      </c>
      <c r="M377" s="67" t="s">
        <v>8</v>
      </c>
      <c r="N377" s="68">
        <v>0</v>
      </c>
      <c r="O377" s="69">
        <v>1409</v>
      </c>
      <c r="P377" s="70">
        <v>44986</v>
      </c>
    </row>
    <row r="378" spans="1:16" ht="26.25" x14ac:dyDescent="0.25">
      <c r="A378" s="71" t="s">
        <v>8</v>
      </c>
      <c r="B378" s="83">
        <v>2</v>
      </c>
      <c r="C378" s="72">
        <f>B378/B$386</f>
        <v>0.11764705882352941</v>
      </c>
      <c r="D378" s="110">
        <v>44</v>
      </c>
      <c r="E378" s="72">
        <f>D378/D$386</f>
        <v>0.10114942528735632</v>
      </c>
      <c r="F378" s="74"/>
      <c r="G378" s="98"/>
      <c r="H378" s="64">
        <v>20</v>
      </c>
      <c r="I378" s="65">
        <v>25</v>
      </c>
      <c r="J378" s="65" t="s">
        <v>400</v>
      </c>
      <c r="K378" s="66" t="s">
        <v>401</v>
      </c>
      <c r="L378" s="67" t="s">
        <v>402</v>
      </c>
      <c r="M378" s="67" t="s">
        <v>8</v>
      </c>
      <c r="N378" s="68">
        <v>0</v>
      </c>
      <c r="O378" s="69">
        <v>1945</v>
      </c>
      <c r="P378" s="70">
        <v>47665</v>
      </c>
    </row>
    <row r="379" spans="1:16" ht="26.25" x14ac:dyDescent="0.25">
      <c r="A379" s="71" t="s">
        <v>9</v>
      </c>
      <c r="B379" s="114">
        <v>3</v>
      </c>
      <c r="C379" s="72">
        <f>B379/B$386</f>
        <v>0.17647058823529413</v>
      </c>
      <c r="D379" s="111">
        <f>SUM(H379:H381)</f>
        <v>73</v>
      </c>
      <c r="E379" s="72">
        <f>D379/D$386</f>
        <v>0.167816091954023</v>
      </c>
      <c r="F379" s="74"/>
      <c r="G379" s="98"/>
      <c r="H379" s="64">
        <v>22</v>
      </c>
      <c r="I379" s="65">
        <v>365</v>
      </c>
      <c r="J379" s="65" t="s">
        <v>403</v>
      </c>
      <c r="K379" s="66" t="s">
        <v>398</v>
      </c>
      <c r="L379" s="67" t="s">
        <v>404</v>
      </c>
      <c r="M379" s="67" t="s">
        <v>9</v>
      </c>
      <c r="N379" s="68">
        <v>0</v>
      </c>
      <c r="O379" s="69">
        <v>1407</v>
      </c>
      <c r="P379" s="70">
        <v>48274</v>
      </c>
    </row>
    <row r="380" spans="1:16" ht="26.25" x14ac:dyDescent="0.25">
      <c r="A380" s="77" t="s">
        <v>10</v>
      </c>
      <c r="B380" s="124">
        <f>SUM(B377:B379)</f>
        <v>5</v>
      </c>
      <c r="C380" s="79">
        <f>SUM(C377:C379)</f>
        <v>0.29411764705882354</v>
      </c>
      <c r="D380" s="113">
        <f>SUM(D378:D379)</f>
        <v>117</v>
      </c>
      <c r="E380" s="81">
        <f>SUM(E377:E379)</f>
        <v>0.26896551724137929</v>
      </c>
      <c r="F380" s="82">
        <v>0</v>
      </c>
      <c r="H380" s="64">
        <v>31</v>
      </c>
      <c r="I380" s="65">
        <v>465</v>
      </c>
      <c r="J380" s="65" t="s">
        <v>405</v>
      </c>
      <c r="K380" s="66" t="s">
        <v>406</v>
      </c>
      <c r="L380" s="67" t="s">
        <v>407</v>
      </c>
      <c r="M380" s="67" t="s">
        <v>9</v>
      </c>
      <c r="N380" s="68">
        <v>0</v>
      </c>
      <c r="O380" s="69">
        <v>1737</v>
      </c>
      <c r="P380" s="70">
        <v>47849</v>
      </c>
    </row>
    <row r="381" spans="1:16" x14ac:dyDescent="0.25">
      <c r="A381" s="83"/>
      <c r="B381" s="114"/>
      <c r="C381" s="84"/>
      <c r="D381" s="114"/>
      <c r="E381" s="85"/>
      <c r="F381" s="86"/>
      <c r="H381" s="64">
        <v>20</v>
      </c>
      <c r="I381" s="65">
        <v>246</v>
      </c>
      <c r="J381" s="65" t="s">
        <v>408</v>
      </c>
      <c r="K381" s="66" t="s">
        <v>409</v>
      </c>
      <c r="L381" s="67" t="s">
        <v>410</v>
      </c>
      <c r="M381" s="67" t="s">
        <v>9</v>
      </c>
      <c r="N381" s="68">
        <v>0</v>
      </c>
      <c r="O381" s="69">
        <v>1940</v>
      </c>
      <c r="P381" s="70">
        <v>42795</v>
      </c>
    </row>
    <row r="382" spans="1:16" x14ac:dyDescent="0.25">
      <c r="A382" s="83" t="s">
        <v>11</v>
      </c>
      <c r="B382" s="114">
        <v>9</v>
      </c>
      <c r="C382" s="72">
        <f>B382/B$386</f>
        <v>0.52941176470588236</v>
      </c>
      <c r="D382" s="111">
        <f>SUM(H382:H390)</f>
        <v>262</v>
      </c>
      <c r="E382" s="72">
        <f>D382/D$386</f>
        <v>0.60229885057471266</v>
      </c>
      <c r="F382" s="74">
        <f>SUM(N382:N390)</f>
        <v>1800599.3985250005</v>
      </c>
      <c r="H382" s="64">
        <v>32</v>
      </c>
      <c r="I382" s="65">
        <v>1155</v>
      </c>
      <c r="J382" s="65" t="s">
        <v>411</v>
      </c>
      <c r="K382" s="66" t="s">
        <v>406</v>
      </c>
      <c r="L382" s="67" t="s">
        <v>412</v>
      </c>
      <c r="M382" s="67" t="s">
        <v>11</v>
      </c>
      <c r="N382" s="68">
        <v>7127.3972099999992</v>
      </c>
      <c r="O382" s="69">
        <v>1205</v>
      </c>
      <c r="P382" s="70">
        <v>46327</v>
      </c>
    </row>
    <row r="383" spans="1:16" ht="26.25" x14ac:dyDescent="0.25">
      <c r="A383" s="83" t="s">
        <v>12</v>
      </c>
      <c r="B383" s="114">
        <v>3</v>
      </c>
      <c r="C383" s="72">
        <f>B383/B$386</f>
        <v>0.17647058823529413</v>
      </c>
      <c r="D383" s="111">
        <f>SUM(H391:H393)</f>
        <v>56</v>
      </c>
      <c r="E383" s="72">
        <f>D383/D$386</f>
        <v>0.12873563218390804</v>
      </c>
      <c r="F383" s="74">
        <f>SUM(N391:N393)</f>
        <v>4053096.8568549994</v>
      </c>
      <c r="H383" s="64">
        <v>39</v>
      </c>
      <c r="I383" s="65">
        <v>250</v>
      </c>
      <c r="J383" s="65" t="s">
        <v>397</v>
      </c>
      <c r="K383" s="66" t="s">
        <v>398</v>
      </c>
      <c r="L383" s="67" t="s">
        <v>399</v>
      </c>
      <c r="M383" s="67" t="s">
        <v>11</v>
      </c>
      <c r="N383" s="68">
        <v>458179.26830500009</v>
      </c>
      <c r="O383" s="69">
        <v>1408</v>
      </c>
      <c r="P383" s="70">
        <v>42675</v>
      </c>
    </row>
    <row r="384" spans="1:16" ht="26.25" x14ac:dyDescent="0.25">
      <c r="A384" s="77" t="s">
        <v>13</v>
      </c>
      <c r="B384" s="124">
        <f>SUM(B382:B383)</f>
        <v>12</v>
      </c>
      <c r="C384" s="79">
        <f>SUM(C382:C383)</f>
        <v>0.70588235294117652</v>
      </c>
      <c r="D384" s="113">
        <f>SUM(D382:D383)</f>
        <v>318</v>
      </c>
      <c r="E384" s="81">
        <f>SUM(E382:E383)</f>
        <v>0.73103448275862071</v>
      </c>
      <c r="F384" s="82">
        <f>SUM(F382:F383)</f>
        <v>5853696.25538</v>
      </c>
      <c r="G384" s="54"/>
      <c r="H384" s="64">
        <v>37</v>
      </c>
      <c r="I384" s="65">
        <v>270</v>
      </c>
      <c r="J384" s="65" t="s">
        <v>397</v>
      </c>
      <c r="K384" s="66" t="s">
        <v>398</v>
      </c>
      <c r="L384" s="67" t="s">
        <v>399</v>
      </c>
      <c r="M384" s="67" t="s">
        <v>11</v>
      </c>
      <c r="N384" s="68">
        <v>135534.36172500002</v>
      </c>
      <c r="O384" s="69">
        <v>1408</v>
      </c>
      <c r="P384" s="70">
        <v>42675</v>
      </c>
    </row>
    <row r="385" spans="1:16" ht="26.25" x14ac:dyDescent="0.25">
      <c r="A385" s="93"/>
      <c r="B385" s="114"/>
      <c r="C385" s="84"/>
      <c r="D385" s="114"/>
      <c r="E385" s="85"/>
      <c r="F385" s="86"/>
      <c r="H385" s="64">
        <v>27</v>
      </c>
      <c r="I385" s="65">
        <v>280</v>
      </c>
      <c r="J385" s="65" t="s">
        <v>397</v>
      </c>
      <c r="K385" s="66" t="s">
        <v>398</v>
      </c>
      <c r="L385" s="67" t="s">
        <v>399</v>
      </c>
      <c r="M385" s="67" t="s">
        <v>11</v>
      </c>
      <c r="N385" s="68">
        <v>313306.40427500004</v>
      </c>
      <c r="O385" s="69">
        <v>1409</v>
      </c>
      <c r="P385" s="70">
        <v>44986</v>
      </c>
    </row>
    <row r="386" spans="1:16" ht="26.25" x14ac:dyDescent="0.25">
      <c r="A386" s="77" t="s">
        <v>33</v>
      </c>
      <c r="B386" s="124">
        <v>17</v>
      </c>
      <c r="C386" s="79">
        <f>SUM(C380,C384)</f>
        <v>1</v>
      </c>
      <c r="D386" s="113">
        <f>SUM(D380,D384)</f>
        <v>435</v>
      </c>
      <c r="E386" s="81">
        <f>SUM(E380,E384)</f>
        <v>1</v>
      </c>
      <c r="F386" s="82">
        <f>SUM(F384:F385)</f>
        <v>5853696.25538</v>
      </c>
      <c r="H386" s="64">
        <v>24</v>
      </c>
      <c r="I386" s="65">
        <v>288</v>
      </c>
      <c r="J386" s="65" t="s">
        <v>397</v>
      </c>
      <c r="K386" s="66" t="s">
        <v>398</v>
      </c>
      <c r="L386" s="67" t="s">
        <v>399</v>
      </c>
      <c r="M386" s="67" t="s">
        <v>11</v>
      </c>
      <c r="N386" s="68">
        <v>259185.81086500004</v>
      </c>
      <c r="O386" s="69">
        <v>1410</v>
      </c>
      <c r="P386" s="70">
        <v>44713</v>
      </c>
    </row>
    <row r="387" spans="1:16" ht="26.25" x14ac:dyDescent="0.25">
      <c r="C387" s="100"/>
      <c r="E387" s="107"/>
      <c r="F387" s="108"/>
      <c r="H387" s="64">
        <v>24</v>
      </c>
      <c r="I387" s="65">
        <v>286</v>
      </c>
      <c r="J387" s="65" t="s">
        <v>397</v>
      </c>
      <c r="K387" s="66" t="s">
        <v>398</v>
      </c>
      <c r="L387" s="67" t="s">
        <v>399</v>
      </c>
      <c r="M387" s="67" t="s">
        <v>11</v>
      </c>
      <c r="N387" s="68">
        <v>321678.66708500002</v>
      </c>
      <c r="O387" s="69">
        <v>1410</v>
      </c>
      <c r="P387" s="70">
        <v>44713</v>
      </c>
    </row>
    <row r="388" spans="1:16" ht="26.25" x14ac:dyDescent="0.25">
      <c r="B388" s="2"/>
      <c r="C388" s="100"/>
      <c r="E388" s="107"/>
      <c r="F388" s="108"/>
      <c r="H388" s="64">
        <v>44</v>
      </c>
      <c r="I388" s="65">
        <v>95</v>
      </c>
      <c r="J388" s="65" t="s">
        <v>413</v>
      </c>
      <c r="K388" s="66" t="s">
        <v>398</v>
      </c>
      <c r="L388" s="67" t="s">
        <v>414</v>
      </c>
      <c r="M388" s="67" t="s">
        <v>11</v>
      </c>
      <c r="N388" s="68">
        <v>124329.58402500002</v>
      </c>
      <c r="O388" s="69">
        <v>1638</v>
      </c>
      <c r="P388" s="70">
        <v>47574</v>
      </c>
    </row>
    <row r="389" spans="1:16" ht="26.25" x14ac:dyDescent="0.25">
      <c r="C389" s="100"/>
      <c r="D389" s="104"/>
      <c r="E389" s="105"/>
      <c r="F389" s="106"/>
      <c r="G389" s="98"/>
      <c r="H389" s="64">
        <v>20</v>
      </c>
      <c r="I389" s="65">
        <v>3110</v>
      </c>
      <c r="J389" s="65" t="s">
        <v>415</v>
      </c>
      <c r="K389" s="66" t="s">
        <v>416</v>
      </c>
      <c r="L389" s="67" t="s">
        <v>417</v>
      </c>
      <c r="M389" s="67" t="s">
        <v>11</v>
      </c>
      <c r="N389" s="68">
        <v>69737.076440000004</v>
      </c>
      <c r="O389" s="69">
        <v>1939</v>
      </c>
      <c r="P389" s="70">
        <v>47849</v>
      </c>
    </row>
    <row r="390" spans="1:16" x14ac:dyDescent="0.25">
      <c r="C390" s="100"/>
      <c r="E390" s="107"/>
      <c r="F390" s="108"/>
      <c r="H390" s="64">
        <v>15</v>
      </c>
      <c r="I390" s="65">
        <v>345</v>
      </c>
      <c r="J390" s="65" t="s">
        <v>55</v>
      </c>
      <c r="K390" s="66" t="s">
        <v>418</v>
      </c>
      <c r="L390" s="67" t="s">
        <v>419</v>
      </c>
      <c r="M390" s="67" t="s">
        <v>11</v>
      </c>
      <c r="N390" s="68">
        <v>111520.82859500001</v>
      </c>
      <c r="O390" s="69">
        <v>2756</v>
      </c>
      <c r="P390" s="70">
        <v>45292</v>
      </c>
    </row>
    <row r="391" spans="1:16" x14ac:dyDescent="0.25">
      <c r="C391" s="100"/>
      <c r="E391" s="107"/>
      <c r="F391" s="108"/>
      <c r="H391" s="64">
        <v>12</v>
      </c>
      <c r="I391" s="65">
        <v>99</v>
      </c>
      <c r="J391" s="65" t="s">
        <v>420</v>
      </c>
      <c r="K391" s="66" t="s">
        <v>406</v>
      </c>
      <c r="L391" s="67" t="s">
        <v>421</v>
      </c>
      <c r="M391" s="67" t="s">
        <v>12</v>
      </c>
      <c r="N391" s="68">
        <v>409841.88934500003</v>
      </c>
      <c r="O391" s="69">
        <v>1205</v>
      </c>
      <c r="P391" s="70">
        <v>46327</v>
      </c>
    </row>
    <row r="392" spans="1:16" ht="26.25" x14ac:dyDescent="0.25">
      <c r="C392" s="100"/>
      <c r="E392" s="107"/>
      <c r="F392" s="108"/>
      <c r="H392" s="64">
        <v>22</v>
      </c>
      <c r="I392" s="65">
        <v>385</v>
      </c>
      <c r="J392" s="65" t="s">
        <v>403</v>
      </c>
      <c r="K392" s="66" t="s">
        <v>398</v>
      </c>
      <c r="L392" s="67" t="s">
        <v>404</v>
      </c>
      <c r="M392" s="67" t="s">
        <v>12</v>
      </c>
      <c r="N392" s="68">
        <v>1818479.9993299998</v>
      </c>
      <c r="O392" s="69">
        <v>1407</v>
      </c>
      <c r="P392" s="70">
        <v>48274</v>
      </c>
    </row>
    <row r="393" spans="1:16" ht="26.25" x14ac:dyDescent="0.25">
      <c r="B393" s="2"/>
      <c r="C393" s="100"/>
      <c r="E393" s="107"/>
      <c r="F393" s="108"/>
      <c r="H393" s="64">
        <v>22</v>
      </c>
      <c r="I393" s="65">
        <v>375</v>
      </c>
      <c r="J393" s="65" t="s">
        <v>403</v>
      </c>
      <c r="K393" s="66" t="s">
        <v>398</v>
      </c>
      <c r="L393" s="67" t="s">
        <v>404</v>
      </c>
      <c r="M393" s="67" t="s">
        <v>12</v>
      </c>
      <c r="N393" s="68">
        <v>1824774.9681800001</v>
      </c>
      <c r="O393" s="69">
        <v>1407</v>
      </c>
      <c r="P393" s="70">
        <v>48274</v>
      </c>
    </row>
    <row r="394" spans="1:16" x14ac:dyDescent="0.25">
      <c r="C394" s="100"/>
      <c r="D394" s="104"/>
      <c r="E394" s="105"/>
      <c r="F394" s="106"/>
      <c r="G394" s="98"/>
      <c r="H394" s="126"/>
      <c r="I394" s="127"/>
      <c r="J394" s="89"/>
    </row>
    <row r="395" spans="1:16" x14ac:dyDescent="0.25">
      <c r="C395" s="100"/>
      <c r="E395" s="107"/>
      <c r="F395" s="108"/>
    </row>
    <row r="396" spans="1:16" x14ac:dyDescent="0.25">
      <c r="C396" s="100"/>
      <c r="E396" s="107"/>
      <c r="F396" s="108"/>
    </row>
    <row r="397" spans="1:16" x14ac:dyDescent="0.25">
      <c r="C397" s="100"/>
      <c r="E397" s="107"/>
      <c r="F397" s="108"/>
    </row>
    <row r="398" spans="1:16" x14ac:dyDescent="0.25">
      <c r="B398" s="2"/>
      <c r="C398" s="100"/>
      <c r="E398" s="107"/>
      <c r="F398" s="108"/>
    </row>
    <row r="399" spans="1:16" x14ac:dyDescent="0.25">
      <c r="C399" s="100"/>
      <c r="D399" s="104"/>
      <c r="E399" s="657"/>
      <c r="F399" s="519"/>
      <c r="G399" s="98"/>
      <c r="H399" s="126"/>
      <c r="I399" s="127"/>
      <c r="J399" s="89"/>
    </row>
    <row r="400" spans="1:16" x14ac:dyDescent="0.25">
      <c r="C400" s="100"/>
      <c r="D400" s="104"/>
      <c r="E400" s="105"/>
      <c r="F400" s="106"/>
      <c r="G400" s="98"/>
      <c r="H400" s="309"/>
      <c r="I400" s="127"/>
      <c r="J400" s="89"/>
    </row>
    <row r="401" spans="2:10" x14ac:dyDescent="0.25">
      <c r="C401" s="100"/>
      <c r="D401" s="104"/>
      <c r="E401" s="105"/>
      <c r="F401" s="106"/>
      <c r="G401" s="54"/>
      <c r="H401" s="136"/>
      <c r="I401" s="88"/>
      <c r="J401" s="89"/>
    </row>
    <row r="402" spans="2:10" x14ac:dyDescent="0.25">
      <c r="C402" s="100"/>
      <c r="D402" s="104"/>
      <c r="E402" s="105"/>
      <c r="F402" s="106"/>
      <c r="G402" s="54"/>
      <c r="H402" s="136"/>
      <c r="I402" s="88"/>
      <c r="J402" s="89"/>
    </row>
    <row r="403" spans="2:10" x14ac:dyDescent="0.25">
      <c r="B403" s="116"/>
      <c r="C403" s="100"/>
      <c r="D403" s="104"/>
      <c r="E403" s="105"/>
      <c r="F403" s="106"/>
      <c r="G403" s="54"/>
      <c r="H403" s="136"/>
      <c r="I403" s="88"/>
      <c r="J403" s="89"/>
    </row>
    <row r="404" spans="2:10" x14ac:dyDescent="0.25">
      <c r="C404" s="100"/>
      <c r="D404" s="104"/>
      <c r="E404" s="105"/>
      <c r="F404" s="106"/>
      <c r="G404" s="54"/>
      <c r="H404" s="136"/>
      <c r="I404" s="88"/>
      <c r="J404" s="89"/>
    </row>
    <row r="405" spans="2:10" x14ac:dyDescent="0.25">
      <c r="C405" s="100"/>
      <c r="D405" s="104"/>
      <c r="E405" s="105"/>
      <c r="F405" s="106"/>
      <c r="G405" s="54"/>
      <c r="H405" s="136"/>
      <c r="I405" s="88"/>
      <c r="J405" s="89"/>
    </row>
    <row r="406" spans="2:10" x14ac:dyDescent="0.25">
      <c r="C406" s="100"/>
      <c r="D406" s="104"/>
      <c r="E406" s="105"/>
      <c r="F406" s="106"/>
      <c r="G406" s="54"/>
      <c r="H406" s="136"/>
      <c r="I406" s="88"/>
      <c r="J406" s="89"/>
    </row>
    <row r="407" spans="2:10" x14ac:dyDescent="0.25">
      <c r="C407" s="100"/>
      <c r="D407" s="104"/>
      <c r="E407" s="105"/>
      <c r="F407" s="106"/>
      <c r="G407" s="54"/>
      <c r="H407" s="136"/>
      <c r="I407" s="88"/>
      <c r="J407" s="89"/>
    </row>
    <row r="408" spans="2:10" x14ac:dyDescent="0.25">
      <c r="C408" s="100"/>
      <c r="D408" s="104"/>
      <c r="E408" s="105"/>
      <c r="F408" s="106"/>
      <c r="G408" s="54"/>
      <c r="H408" s="87"/>
      <c r="I408" s="88"/>
      <c r="J408" s="89"/>
    </row>
    <row r="409" spans="2:10" x14ac:dyDescent="0.25">
      <c r="C409" s="100"/>
      <c r="D409" s="104"/>
      <c r="E409" s="105"/>
      <c r="F409" s="106"/>
      <c r="G409" s="54"/>
      <c r="H409" s="87"/>
      <c r="I409" s="88"/>
      <c r="J409" s="89"/>
    </row>
    <row r="410" spans="2:10" x14ac:dyDescent="0.25">
      <c r="C410" s="100"/>
      <c r="D410" s="104"/>
      <c r="E410" s="105"/>
      <c r="F410" s="106"/>
      <c r="G410" s="54"/>
      <c r="H410" s="87"/>
      <c r="I410" s="88"/>
    </row>
    <row r="411" spans="2:10" x14ac:dyDescent="0.25">
      <c r="C411" s="100"/>
      <c r="E411" s="107"/>
      <c r="F411" s="108"/>
      <c r="H411" s="135"/>
    </row>
    <row r="412" spans="2:10" x14ac:dyDescent="0.25">
      <c r="B412" s="2"/>
      <c r="C412" s="100"/>
      <c r="E412" s="107"/>
      <c r="F412" s="108"/>
    </row>
    <row r="413" spans="2:10" x14ac:dyDescent="0.25">
      <c r="C413" s="100"/>
      <c r="D413" s="104"/>
      <c r="E413" s="105"/>
      <c r="F413" s="106"/>
      <c r="G413" s="54"/>
      <c r="H413" s="136"/>
      <c r="I413" s="88"/>
      <c r="J413" s="89"/>
    </row>
    <row r="414" spans="2:10" x14ac:dyDescent="0.25">
      <c r="C414" s="100"/>
      <c r="E414" s="107"/>
      <c r="F414" s="108"/>
    </row>
    <row r="415" spans="2:10" x14ac:dyDescent="0.25">
      <c r="C415" s="100"/>
      <c r="E415" s="107"/>
      <c r="F415" s="108"/>
    </row>
    <row r="416" spans="2:10" x14ac:dyDescent="0.25">
      <c r="C416" s="100"/>
      <c r="E416" s="107"/>
      <c r="F416" s="108"/>
    </row>
    <row r="417" spans="2:10" x14ac:dyDescent="0.25">
      <c r="B417" s="2"/>
      <c r="C417" s="100"/>
      <c r="E417" s="107"/>
      <c r="F417" s="108"/>
    </row>
    <row r="418" spans="2:10" x14ac:dyDescent="0.25">
      <c r="C418" s="100"/>
      <c r="D418" s="104"/>
      <c r="E418" s="105"/>
      <c r="F418" s="106"/>
      <c r="G418" s="98"/>
      <c r="H418" s="126"/>
      <c r="I418" s="127"/>
      <c r="J418" s="89"/>
    </row>
    <row r="419" spans="2:10" x14ac:dyDescent="0.25">
      <c r="C419" s="100"/>
      <c r="D419" s="101"/>
      <c r="E419" s="102"/>
      <c r="F419" s="103"/>
      <c r="G419" s="98"/>
      <c r="H419" s="307"/>
      <c r="I419" s="198"/>
      <c r="J419" s="89"/>
    </row>
    <row r="420" spans="2:10" x14ac:dyDescent="0.25">
      <c r="C420" s="100"/>
      <c r="E420" s="107"/>
      <c r="F420" s="108"/>
      <c r="H420" s="135"/>
    </row>
    <row r="421" spans="2:10" x14ac:dyDescent="0.25">
      <c r="C421" s="100"/>
      <c r="E421" s="107"/>
      <c r="F421" s="108"/>
    </row>
    <row r="422" spans="2:10" x14ac:dyDescent="0.25">
      <c r="C422" s="100"/>
      <c r="E422" s="107"/>
      <c r="F422" s="108"/>
    </row>
    <row r="423" spans="2:10" x14ac:dyDescent="0.25">
      <c r="B423" s="2"/>
      <c r="C423" s="100"/>
      <c r="E423" s="107"/>
      <c r="F423" s="108"/>
    </row>
    <row r="424" spans="2:10" x14ac:dyDescent="0.25">
      <c r="C424" s="100"/>
      <c r="D424" s="104"/>
      <c r="E424" s="105"/>
      <c r="F424" s="106"/>
      <c r="G424" s="54"/>
      <c r="H424" s="136"/>
      <c r="I424" s="88"/>
      <c r="J424" s="89"/>
    </row>
    <row r="425" spans="2:10" x14ac:dyDescent="0.25">
      <c r="C425" s="100"/>
      <c r="E425" s="107"/>
      <c r="F425" s="108"/>
    </row>
    <row r="426" spans="2:10" x14ac:dyDescent="0.25">
      <c r="C426" s="100"/>
      <c r="E426" s="107"/>
      <c r="F426" s="108"/>
    </row>
    <row r="427" spans="2:10" x14ac:dyDescent="0.25">
      <c r="C427" s="100"/>
      <c r="E427" s="107"/>
      <c r="F427" s="108"/>
    </row>
    <row r="428" spans="2:10" x14ac:dyDescent="0.25">
      <c r="B428" s="2"/>
      <c r="C428" s="100"/>
      <c r="E428" s="107"/>
      <c r="F428" s="108"/>
    </row>
    <row r="429" spans="2:10" x14ac:dyDescent="0.25">
      <c r="C429" s="100"/>
      <c r="D429" s="104"/>
      <c r="E429" s="105"/>
      <c r="F429" s="106"/>
      <c r="G429" s="98"/>
      <c r="H429" s="126"/>
      <c r="I429" s="127"/>
      <c r="J429" s="89"/>
    </row>
    <row r="430" spans="2:10" x14ac:dyDescent="0.25">
      <c r="C430" s="100"/>
      <c r="D430" s="104"/>
      <c r="E430" s="105"/>
      <c r="F430" s="106"/>
      <c r="G430" s="98"/>
      <c r="H430" s="126"/>
      <c r="I430" s="127"/>
      <c r="J430" s="89"/>
    </row>
    <row r="431" spans="2:10" x14ac:dyDescent="0.25">
      <c r="C431" s="100"/>
      <c r="D431" s="104"/>
      <c r="E431" s="105"/>
      <c r="F431" s="106"/>
      <c r="G431" s="54"/>
      <c r="H431" s="136"/>
      <c r="I431" s="88"/>
      <c r="J431" s="89"/>
    </row>
    <row r="432" spans="2:10" x14ac:dyDescent="0.25">
      <c r="C432" s="100"/>
      <c r="D432" s="104"/>
      <c r="E432" s="105"/>
      <c r="F432" s="106"/>
      <c r="G432" s="54"/>
      <c r="H432" s="136"/>
      <c r="I432" s="88"/>
    </row>
    <row r="433" spans="2:10" x14ac:dyDescent="0.25">
      <c r="C433" s="100"/>
      <c r="D433" s="104"/>
      <c r="E433" s="105"/>
      <c r="F433" s="106"/>
      <c r="G433" s="54"/>
      <c r="H433" s="136"/>
      <c r="I433" s="88"/>
    </row>
    <row r="434" spans="2:10" x14ac:dyDescent="0.25">
      <c r="C434" s="100"/>
      <c r="D434" s="104"/>
      <c r="E434" s="105"/>
      <c r="F434" s="106"/>
      <c r="G434" s="54"/>
      <c r="H434" s="136"/>
      <c r="I434" s="88"/>
    </row>
    <row r="435" spans="2:10" x14ac:dyDescent="0.25">
      <c r="C435" s="100"/>
      <c r="D435" s="104"/>
      <c r="E435" s="105"/>
      <c r="F435" s="106"/>
      <c r="G435" s="54"/>
      <c r="H435" s="136"/>
      <c r="I435" s="88"/>
    </row>
    <row r="436" spans="2:10" x14ac:dyDescent="0.25">
      <c r="C436" s="100"/>
      <c r="D436" s="104"/>
      <c r="E436" s="105"/>
      <c r="F436" s="106"/>
      <c r="G436" s="54"/>
      <c r="H436" s="136"/>
      <c r="I436" s="88"/>
    </row>
    <row r="437" spans="2:10" x14ac:dyDescent="0.25">
      <c r="C437" s="100"/>
      <c r="D437" s="104"/>
      <c r="E437" s="105"/>
      <c r="F437" s="106"/>
      <c r="G437" s="54"/>
      <c r="H437" s="136"/>
      <c r="I437" s="88"/>
    </row>
    <row r="438" spans="2:10" x14ac:dyDescent="0.25">
      <c r="C438" s="100"/>
      <c r="E438" s="107"/>
      <c r="F438" s="108"/>
    </row>
    <row r="439" spans="2:10" x14ac:dyDescent="0.25">
      <c r="B439" s="2"/>
      <c r="C439" s="100"/>
      <c r="E439" s="107"/>
      <c r="F439" s="108"/>
    </row>
    <row r="440" spans="2:10" x14ac:dyDescent="0.25">
      <c r="C440" s="100"/>
      <c r="D440" s="104"/>
      <c r="E440" s="105"/>
      <c r="F440" s="106"/>
      <c r="G440" s="98"/>
      <c r="H440" s="126"/>
      <c r="I440" s="127"/>
      <c r="J440" s="89"/>
    </row>
    <row r="441" spans="2:10" x14ac:dyDescent="0.25">
      <c r="C441" s="100"/>
      <c r="E441" s="107"/>
      <c r="F441" s="108"/>
    </row>
    <row r="442" spans="2:10" x14ac:dyDescent="0.25">
      <c r="C442" s="100"/>
      <c r="E442" s="107"/>
      <c r="F442" s="108"/>
    </row>
    <row r="443" spans="2:10" x14ac:dyDescent="0.25">
      <c r="C443" s="100"/>
      <c r="E443" s="107"/>
      <c r="F443" s="108"/>
    </row>
    <row r="444" spans="2:10" x14ac:dyDescent="0.25">
      <c r="B444" s="2"/>
      <c r="C444" s="100"/>
      <c r="E444" s="107"/>
      <c r="F444" s="108"/>
    </row>
    <row r="445" spans="2:10" x14ac:dyDescent="0.25">
      <c r="C445" s="100"/>
      <c r="D445" s="104"/>
      <c r="E445" s="105"/>
      <c r="F445" s="106"/>
      <c r="G445" s="54"/>
      <c r="H445" s="87"/>
      <c r="I445" s="88"/>
      <c r="J445" s="89"/>
    </row>
    <row r="446" spans="2:10" x14ac:dyDescent="0.25">
      <c r="C446" s="100"/>
      <c r="E446" s="107"/>
      <c r="F446" s="108"/>
    </row>
    <row r="447" spans="2:10" x14ac:dyDescent="0.25">
      <c r="C447" s="100"/>
      <c r="E447" s="107"/>
      <c r="F447" s="108"/>
    </row>
    <row r="448" spans="2:10" x14ac:dyDescent="0.25">
      <c r="C448" s="100"/>
      <c r="E448" s="107"/>
      <c r="F448" s="108"/>
    </row>
    <row r="449" spans="2:10" x14ac:dyDescent="0.25">
      <c r="B449" s="2"/>
      <c r="C449" s="100"/>
      <c r="E449" s="107"/>
      <c r="F449" s="108"/>
    </row>
    <row r="450" spans="2:10" x14ac:dyDescent="0.25">
      <c r="C450" s="100"/>
      <c r="D450" s="104"/>
      <c r="E450" s="105"/>
      <c r="F450" s="106"/>
      <c r="G450" s="98"/>
      <c r="H450" s="126"/>
      <c r="I450" s="127"/>
      <c r="J450" s="89"/>
    </row>
    <row r="451" spans="2:10" x14ac:dyDescent="0.25">
      <c r="C451" s="100"/>
      <c r="E451" s="107"/>
      <c r="F451" s="108"/>
    </row>
    <row r="452" spans="2:10" x14ac:dyDescent="0.25">
      <c r="C452" s="655"/>
      <c r="E452" s="107"/>
      <c r="F452" s="108"/>
    </row>
    <row r="453" spans="2:10" x14ac:dyDescent="0.25">
      <c r="C453" s="100"/>
      <c r="E453" s="107"/>
      <c r="F453" s="108"/>
    </row>
    <row r="454" spans="2:10" x14ac:dyDescent="0.25">
      <c r="B454" s="2"/>
      <c r="C454" s="100"/>
      <c r="E454" s="107"/>
      <c r="F454" s="108"/>
    </row>
    <row r="455" spans="2:10" x14ac:dyDescent="0.25">
      <c r="C455" s="100"/>
      <c r="D455" s="104"/>
      <c r="E455" s="105"/>
      <c r="F455" s="106"/>
      <c r="G455" s="54"/>
      <c r="H455" s="136"/>
      <c r="I455" s="88"/>
      <c r="J455" s="89"/>
    </row>
    <row r="456" spans="2:10" x14ac:dyDescent="0.25">
      <c r="C456" s="100"/>
      <c r="E456" s="107"/>
      <c r="F456" s="108"/>
    </row>
    <row r="457" spans="2:10" x14ac:dyDescent="0.25">
      <c r="C457" s="100"/>
      <c r="E457" s="107"/>
      <c r="F457" s="108"/>
    </row>
    <row r="458" spans="2:10" x14ac:dyDescent="0.25">
      <c r="C458" s="100"/>
      <c r="E458" s="107"/>
      <c r="F458" s="108"/>
    </row>
    <row r="459" spans="2:10" x14ac:dyDescent="0.25">
      <c r="B459" s="2"/>
      <c r="C459" s="100"/>
      <c r="E459" s="107"/>
      <c r="F459" s="108"/>
    </row>
    <row r="460" spans="2:10" x14ac:dyDescent="0.25">
      <c r="C460" s="100"/>
      <c r="D460" s="104"/>
      <c r="E460" s="105"/>
      <c r="F460" s="106"/>
      <c r="G460" s="98"/>
      <c r="H460" s="126"/>
      <c r="I460" s="127"/>
      <c r="J460" s="89"/>
    </row>
    <row r="461" spans="2:10" x14ac:dyDescent="0.25">
      <c r="C461" s="100"/>
      <c r="D461" s="104"/>
      <c r="E461" s="105"/>
      <c r="F461" s="106"/>
      <c r="G461" s="54"/>
      <c r="H461" s="87"/>
      <c r="I461" s="88"/>
      <c r="J461" s="89"/>
    </row>
    <row r="462" spans="2:10" x14ac:dyDescent="0.25">
      <c r="C462" s="100"/>
      <c r="D462" s="104"/>
      <c r="E462" s="105"/>
      <c r="F462" s="106"/>
      <c r="G462" s="54"/>
      <c r="H462" s="87"/>
      <c r="I462" s="88"/>
      <c r="J462" s="89"/>
    </row>
    <row r="463" spans="2:10" x14ac:dyDescent="0.25">
      <c r="C463" s="100"/>
      <c r="D463" s="104"/>
      <c r="E463" s="105"/>
      <c r="F463" s="106"/>
      <c r="G463" s="54"/>
      <c r="H463" s="87"/>
      <c r="I463" s="88"/>
    </row>
    <row r="464" spans="2:10" x14ac:dyDescent="0.25">
      <c r="C464" s="100"/>
      <c r="D464" s="104"/>
      <c r="E464" s="105"/>
      <c r="F464" s="106"/>
      <c r="G464" s="54"/>
      <c r="H464" s="87"/>
      <c r="I464" s="88"/>
    </row>
    <row r="465" spans="2:10" x14ac:dyDescent="0.25">
      <c r="C465" s="100"/>
      <c r="D465" s="104"/>
      <c r="E465" s="105"/>
      <c r="F465" s="106"/>
      <c r="G465" s="54"/>
      <c r="H465" s="87"/>
      <c r="I465" s="88"/>
    </row>
    <row r="466" spans="2:10" x14ac:dyDescent="0.25">
      <c r="C466" s="100"/>
      <c r="E466" s="107"/>
      <c r="F466" s="108"/>
    </row>
    <row r="467" spans="2:10" x14ac:dyDescent="0.25">
      <c r="C467" s="100"/>
      <c r="E467" s="107"/>
      <c r="F467" s="108"/>
    </row>
    <row r="468" spans="2:10" x14ac:dyDescent="0.25">
      <c r="C468" s="100"/>
      <c r="E468" s="107"/>
      <c r="F468" s="108"/>
    </row>
    <row r="469" spans="2:10" x14ac:dyDescent="0.25">
      <c r="C469" s="100"/>
      <c r="E469" s="107"/>
      <c r="F469" s="108"/>
    </row>
    <row r="470" spans="2:10" x14ac:dyDescent="0.25">
      <c r="B470" s="2"/>
      <c r="C470" s="100"/>
      <c r="E470" s="107"/>
      <c r="F470" s="108"/>
    </row>
    <row r="471" spans="2:10" x14ac:dyDescent="0.25">
      <c r="C471" s="100"/>
      <c r="D471" s="104"/>
      <c r="E471" s="105"/>
      <c r="F471" s="106"/>
      <c r="G471" s="98"/>
      <c r="H471" s="126"/>
      <c r="I471" s="127"/>
      <c r="J471" s="89"/>
    </row>
    <row r="472" spans="2:10" x14ac:dyDescent="0.25">
      <c r="C472" s="100"/>
      <c r="E472" s="107"/>
      <c r="F472" s="108"/>
    </row>
    <row r="473" spans="2:10" x14ac:dyDescent="0.25">
      <c r="C473" s="655"/>
      <c r="E473" s="107"/>
      <c r="F473" s="108"/>
    </row>
    <row r="474" spans="2:10" x14ac:dyDescent="0.25">
      <c r="C474" s="100"/>
      <c r="E474" s="107"/>
      <c r="F474" s="108"/>
    </row>
    <row r="475" spans="2:10" x14ac:dyDescent="0.25">
      <c r="B475" s="2"/>
      <c r="C475" s="100"/>
      <c r="E475" s="107"/>
      <c r="F475" s="108"/>
    </row>
    <row r="476" spans="2:10" x14ac:dyDescent="0.25">
      <c r="C476" s="100"/>
      <c r="D476" s="104"/>
      <c r="E476" s="105"/>
      <c r="F476" s="106"/>
      <c r="G476" s="98"/>
      <c r="H476" s="126"/>
      <c r="I476" s="127"/>
      <c r="J476" s="89"/>
    </row>
    <row r="477" spans="2:10" x14ac:dyDescent="0.25">
      <c r="C477" s="100"/>
      <c r="E477" s="107"/>
      <c r="F477" s="108"/>
    </row>
    <row r="478" spans="2:10" x14ac:dyDescent="0.25">
      <c r="C478" s="100"/>
      <c r="E478" s="107"/>
      <c r="F478" s="108"/>
    </row>
    <row r="479" spans="2:10" x14ac:dyDescent="0.25">
      <c r="C479" s="100"/>
      <c r="E479" s="107"/>
      <c r="F479" s="108"/>
    </row>
    <row r="480" spans="2:10" x14ac:dyDescent="0.25">
      <c r="B480" s="2"/>
      <c r="C480" s="100"/>
      <c r="E480" s="107"/>
      <c r="F480" s="108"/>
    </row>
    <row r="481" spans="2:10" x14ac:dyDescent="0.25">
      <c r="C481" s="100"/>
      <c r="D481" s="104"/>
      <c r="E481" s="105"/>
      <c r="F481" s="106"/>
      <c r="G481" s="98"/>
      <c r="H481" s="309"/>
      <c r="I481" s="127"/>
      <c r="J481" s="89"/>
    </row>
    <row r="482" spans="2:10" x14ac:dyDescent="0.25">
      <c r="C482" s="100"/>
      <c r="E482" s="107"/>
      <c r="F482" s="108"/>
    </row>
    <row r="483" spans="2:10" x14ac:dyDescent="0.25">
      <c r="C483" s="100"/>
      <c r="E483" s="107"/>
      <c r="F483" s="108"/>
    </row>
    <row r="484" spans="2:10" x14ac:dyDescent="0.25">
      <c r="C484" s="100"/>
      <c r="E484" s="107"/>
      <c r="F484" s="108"/>
    </row>
    <row r="485" spans="2:10" x14ac:dyDescent="0.25">
      <c r="B485" s="2"/>
      <c r="C485" s="100"/>
      <c r="E485" s="107"/>
      <c r="F485" s="108"/>
    </row>
    <row r="486" spans="2:10" x14ac:dyDescent="0.25">
      <c r="C486" s="100"/>
      <c r="D486" s="104"/>
      <c r="E486" s="105"/>
      <c r="F486" s="106"/>
      <c r="G486" s="98"/>
      <c r="H486" s="126"/>
      <c r="I486" s="127"/>
      <c r="J486" s="89"/>
    </row>
    <row r="487" spans="2:10" x14ac:dyDescent="0.25">
      <c r="C487" s="100"/>
      <c r="D487" s="104"/>
      <c r="E487" s="105"/>
      <c r="F487" s="106"/>
      <c r="G487" s="98"/>
      <c r="H487" s="126"/>
      <c r="I487" s="127"/>
      <c r="J487" s="89"/>
    </row>
    <row r="488" spans="2:10" x14ac:dyDescent="0.25">
      <c r="C488" s="100"/>
      <c r="E488" s="107"/>
      <c r="F488" s="108"/>
      <c r="H488" s="135"/>
    </row>
    <row r="489" spans="2:10" x14ac:dyDescent="0.25">
      <c r="C489" s="100"/>
      <c r="E489" s="107"/>
      <c r="F489" s="108"/>
    </row>
    <row r="490" spans="2:10" x14ac:dyDescent="0.25">
      <c r="B490" s="2"/>
      <c r="C490" s="100"/>
      <c r="E490" s="107"/>
      <c r="F490" s="108"/>
    </row>
    <row r="491" spans="2:10" x14ac:dyDescent="0.25">
      <c r="C491" s="100"/>
      <c r="D491" s="104"/>
      <c r="E491" s="105"/>
      <c r="F491" s="106"/>
      <c r="G491" s="54"/>
      <c r="H491" s="87"/>
      <c r="I491" s="88"/>
      <c r="J491" s="89"/>
    </row>
    <row r="492" spans="2:10" x14ac:dyDescent="0.25">
      <c r="C492" s="100"/>
      <c r="D492" s="104"/>
      <c r="E492" s="105"/>
      <c r="F492" s="106"/>
      <c r="G492" s="54"/>
      <c r="H492" s="87"/>
      <c r="I492" s="88"/>
      <c r="J492" s="89"/>
    </row>
    <row r="493" spans="2:10" x14ac:dyDescent="0.25">
      <c r="C493" s="100"/>
      <c r="E493" s="107"/>
      <c r="F493" s="108"/>
      <c r="H493" s="135"/>
    </row>
    <row r="494" spans="2:10" x14ac:dyDescent="0.25">
      <c r="C494" s="100"/>
      <c r="E494" s="107"/>
      <c r="F494" s="108"/>
    </row>
    <row r="495" spans="2:10" x14ac:dyDescent="0.25">
      <c r="B495" s="2"/>
      <c r="C495" s="100"/>
      <c r="E495" s="107"/>
      <c r="F495" s="108"/>
    </row>
    <row r="496" spans="2:10" x14ac:dyDescent="0.25">
      <c r="C496" s="100"/>
      <c r="D496" s="104"/>
      <c r="E496" s="105"/>
      <c r="F496" s="106"/>
      <c r="G496" s="54"/>
      <c r="H496" s="136"/>
      <c r="I496" s="88"/>
      <c r="J496" s="89"/>
    </row>
    <row r="497" spans="2:10" x14ac:dyDescent="0.25">
      <c r="C497" s="100"/>
      <c r="E497" s="107"/>
      <c r="F497" s="108"/>
    </row>
    <row r="498" spans="2:10" x14ac:dyDescent="0.25">
      <c r="C498" s="100"/>
      <c r="E498" s="107"/>
      <c r="F498" s="108"/>
    </row>
    <row r="499" spans="2:10" x14ac:dyDescent="0.25">
      <c r="C499" s="100"/>
      <c r="E499" s="107"/>
      <c r="F499" s="108"/>
    </row>
    <row r="500" spans="2:10" x14ac:dyDescent="0.25">
      <c r="B500" s="2"/>
      <c r="C500" s="100"/>
      <c r="E500" s="107"/>
      <c r="F500" s="108"/>
    </row>
    <row r="501" spans="2:10" x14ac:dyDescent="0.25">
      <c r="C501" s="100"/>
      <c r="D501" s="104"/>
      <c r="E501" s="105"/>
      <c r="F501" s="106"/>
      <c r="G501" s="54"/>
      <c r="H501" s="87"/>
      <c r="I501" s="88"/>
      <c r="J501" s="89"/>
    </row>
    <row r="502" spans="2:10" x14ac:dyDescent="0.25">
      <c r="C502" s="100"/>
      <c r="E502" s="107"/>
      <c r="F502" s="108"/>
    </row>
    <row r="503" spans="2:10" x14ac:dyDescent="0.25">
      <c r="C503" s="100"/>
      <c r="E503" s="107"/>
      <c r="F503" s="108"/>
    </row>
    <row r="504" spans="2:10" x14ac:dyDescent="0.25">
      <c r="C504" s="100"/>
      <c r="E504" s="107"/>
      <c r="F504" s="108"/>
    </row>
    <row r="505" spans="2:10" x14ac:dyDescent="0.25">
      <c r="B505" s="2"/>
      <c r="C505" s="100"/>
      <c r="E505" s="107"/>
      <c r="F505" s="108"/>
    </row>
    <row r="506" spans="2:10" x14ac:dyDescent="0.25">
      <c r="C506" s="100"/>
      <c r="D506" s="101"/>
      <c r="E506" s="102"/>
      <c r="F506" s="103"/>
      <c r="G506" s="54"/>
      <c r="H506" s="578"/>
      <c r="I506" s="134"/>
      <c r="J506" s="89"/>
    </row>
    <row r="507" spans="2:10" x14ac:dyDescent="0.25">
      <c r="C507" s="100"/>
      <c r="D507" s="104"/>
      <c r="E507" s="105"/>
      <c r="F507" s="106"/>
      <c r="G507" s="54"/>
      <c r="H507" s="87"/>
      <c r="I507" s="88"/>
      <c r="J507" s="89"/>
    </row>
    <row r="508" spans="2:10" x14ac:dyDescent="0.25">
      <c r="C508" s="100"/>
      <c r="E508" s="107"/>
      <c r="F508" s="108"/>
      <c r="H508" s="963"/>
    </row>
    <row r="509" spans="2:10" x14ac:dyDescent="0.25">
      <c r="C509" s="100"/>
      <c r="E509" s="107"/>
      <c r="F509" s="108"/>
    </row>
    <row r="510" spans="2:10" x14ac:dyDescent="0.25">
      <c r="B510" s="2"/>
      <c r="C510" s="100"/>
      <c r="E510" s="107"/>
      <c r="F510" s="108"/>
    </row>
    <row r="511" spans="2:10" x14ac:dyDescent="0.25">
      <c r="C511" s="100"/>
      <c r="D511" s="104"/>
      <c r="E511" s="105"/>
      <c r="F511" s="106"/>
      <c r="G511" s="98"/>
      <c r="H511" s="309"/>
      <c r="I511" s="127"/>
      <c r="J511" s="89"/>
    </row>
    <row r="512" spans="2:10" x14ac:dyDescent="0.25">
      <c r="C512" s="100"/>
      <c r="E512" s="107"/>
      <c r="F512" s="108"/>
    </row>
    <row r="513" spans="2:10" x14ac:dyDescent="0.25">
      <c r="C513" s="100"/>
      <c r="E513" s="107"/>
      <c r="F513" s="108"/>
    </row>
    <row r="514" spans="2:10" x14ac:dyDescent="0.25">
      <c r="C514" s="100"/>
      <c r="E514" s="107"/>
      <c r="F514" s="108"/>
    </row>
    <row r="515" spans="2:10" x14ac:dyDescent="0.25">
      <c r="B515" s="2"/>
      <c r="C515" s="100"/>
      <c r="E515" s="107"/>
      <c r="F515" s="108"/>
    </row>
    <row r="516" spans="2:10" x14ac:dyDescent="0.25">
      <c r="C516" s="100"/>
      <c r="D516" s="101"/>
      <c r="E516" s="102"/>
      <c r="F516" s="103"/>
      <c r="G516" s="98"/>
      <c r="H516" s="307"/>
      <c r="I516" s="198"/>
      <c r="J516" s="89"/>
    </row>
    <row r="517" spans="2:10" x14ac:dyDescent="0.25">
      <c r="C517" s="100"/>
      <c r="E517" s="107"/>
      <c r="F517" s="108"/>
    </row>
    <row r="518" spans="2:10" x14ac:dyDescent="0.25">
      <c r="C518" s="100"/>
      <c r="E518" s="107"/>
      <c r="F518" s="108"/>
    </row>
    <row r="519" spans="2:10" x14ac:dyDescent="0.25">
      <c r="C519" s="100"/>
      <c r="E519" s="107"/>
      <c r="F519" s="108"/>
    </row>
    <row r="520" spans="2:10" x14ac:dyDescent="0.25">
      <c r="B520" s="2"/>
      <c r="C520" s="100"/>
      <c r="E520" s="107"/>
      <c r="F520" s="108"/>
    </row>
    <row r="521" spans="2:10" x14ac:dyDescent="0.25">
      <c r="C521" s="100"/>
      <c r="D521" s="104"/>
      <c r="E521" s="105"/>
      <c r="F521" s="106"/>
      <c r="G521" s="98"/>
      <c r="H521" s="309"/>
      <c r="I521" s="127"/>
      <c r="J521" s="89"/>
    </row>
    <row r="522" spans="2:10" x14ac:dyDescent="0.25">
      <c r="C522" s="100"/>
      <c r="E522" s="107"/>
      <c r="F522" s="108"/>
    </row>
    <row r="523" spans="2:10" x14ac:dyDescent="0.25">
      <c r="C523" s="100"/>
      <c r="E523" s="107"/>
      <c r="F523" s="108"/>
    </row>
    <row r="524" spans="2:10" x14ac:dyDescent="0.25">
      <c r="C524" s="100"/>
      <c r="E524" s="107"/>
      <c r="F524" s="108"/>
    </row>
    <row r="525" spans="2:10" x14ac:dyDescent="0.25">
      <c r="B525" s="2"/>
      <c r="C525" s="100"/>
      <c r="E525" s="107"/>
      <c r="F525" s="108"/>
    </row>
    <row r="526" spans="2:10" x14ac:dyDescent="0.25">
      <c r="C526" s="100"/>
      <c r="D526" s="104"/>
      <c r="E526" s="105"/>
      <c r="F526" s="106"/>
      <c r="G526" s="98"/>
      <c r="H526" s="520"/>
      <c r="I526" s="127"/>
      <c r="J526" s="89"/>
    </row>
    <row r="527" spans="2:10" x14ac:dyDescent="0.25">
      <c r="C527" s="100"/>
      <c r="E527" s="107"/>
      <c r="F527" s="108"/>
    </row>
    <row r="528" spans="2:10" x14ac:dyDescent="0.25">
      <c r="C528" s="964"/>
      <c r="E528" s="107"/>
      <c r="F528" s="108"/>
    </row>
    <row r="529" spans="2:10" x14ac:dyDescent="0.25">
      <c r="C529" s="100"/>
      <c r="E529" s="107"/>
      <c r="F529" s="108"/>
    </row>
    <row r="530" spans="2:10" x14ac:dyDescent="0.25">
      <c r="B530" s="2"/>
      <c r="C530" s="100"/>
      <c r="E530" s="107"/>
      <c r="F530" s="108"/>
    </row>
    <row r="531" spans="2:10" x14ac:dyDescent="0.25">
      <c r="C531" s="100"/>
      <c r="D531" s="104"/>
      <c r="E531" s="105"/>
      <c r="F531" s="106"/>
      <c r="G531" s="98"/>
      <c r="H531" s="126"/>
      <c r="I531" s="127"/>
      <c r="J531" s="89"/>
    </row>
    <row r="532" spans="2:10" x14ac:dyDescent="0.25">
      <c r="C532" s="100"/>
      <c r="E532" s="107"/>
      <c r="F532" s="108"/>
    </row>
    <row r="533" spans="2:10" x14ac:dyDescent="0.25">
      <c r="C533" s="655"/>
      <c r="E533" s="107"/>
      <c r="F533" s="108"/>
    </row>
    <row r="534" spans="2:10" x14ac:dyDescent="0.25">
      <c r="C534" s="100"/>
      <c r="E534" s="107"/>
      <c r="F534" s="108"/>
    </row>
    <row r="535" spans="2:10" x14ac:dyDescent="0.25">
      <c r="B535" s="2"/>
      <c r="C535" s="100"/>
      <c r="E535" s="107"/>
      <c r="F535" s="108"/>
    </row>
    <row r="536" spans="2:10" x14ac:dyDescent="0.25">
      <c r="C536" s="100"/>
      <c r="D536" s="101"/>
      <c r="E536" s="102"/>
      <c r="F536" s="103"/>
      <c r="G536" s="98"/>
      <c r="H536" s="307"/>
      <c r="I536" s="198"/>
      <c r="J536" s="89"/>
    </row>
    <row r="537" spans="2:10" x14ac:dyDescent="0.25">
      <c r="C537" s="100"/>
      <c r="D537" s="101"/>
      <c r="E537" s="102"/>
      <c r="F537" s="103"/>
      <c r="G537" s="98"/>
      <c r="H537" s="307"/>
      <c r="I537" s="198"/>
      <c r="J537" s="89"/>
    </row>
    <row r="538" spans="2:10" x14ac:dyDescent="0.25">
      <c r="C538" s="107"/>
      <c r="D538" s="101"/>
      <c r="E538" s="102"/>
      <c r="F538" s="103"/>
      <c r="G538" s="98"/>
      <c r="H538" s="307"/>
      <c r="I538" s="198"/>
      <c r="J538" s="89"/>
    </row>
    <row r="539" spans="2:10" x14ac:dyDescent="0.25">
      <c r="C539" s="100"/>
      <c r="D539" s="101"/>
      <c r="E539" s="102"/>
      <c r="F539" s="103"/>
      <c r="G539" s="98"/>
      <c r="H539" s="307"/>
      <c r="I539" s="198"/>
      <c r="J539" s="89"/>
    </row>
    <row r="540" spans="2:10" x14ac:dyDescent="0.25">
      <c r="C540" s="100"/>
      <c r="D540" s="101"/>
      <c r="E540" s="102"/>
      <c r="F540" s="103"/>
      <c r="G540" s="98"/>
      <c r="H540" s="307"/>
      <c r="I540" s="198"/>
      <c r="J540" s="89"/>
    </row>
    <row r="541" spans="2:10" x14ac:dyDescent="0.25">
      <c r="C541" s="100"/>
      <c r="E541" s="107"/>
      <c r="F541" s="108"/>
      <c r="H541" s="135"/>
    </row>
    <row r="542" spans="2:10" x14ac:dyDescent="0.25">
      <c r="B542" s="2"/>
      <c r="C542" s="100"/>
      <c r="E542" s="107"/>
      <c r="F542" s="108"/>
    </row>
    <row r="543" spans="2:10" x14ac:dyDescent="0.25">
      <c r="C543" s="100"/>
      <c r="D543" s="104"/>
      <c r="E543" s="105"/>
      <c r="F543" s="106"/>
      <c r="G543" s="54"/>
      <c r="H543" s="136"/>
      <c r="I543" s="88"/>
      <c r="J543" s="89"/>
    </row>
    <row r="544" spans="2:10" x14ac:dyDescent="0.25">
      <c r="C544" s="100"/>
      <c r="E544" s="107"/>
      <c r="F544" s="108"/>
    </row>
    <row r="545" spans="2:10" x14ac:dyDescent="0.25">
      <c r="C545" s="100"/>
      <c r="E545" s="107"/>
      <c r="F545" s="108"/>
    </row>
    <row r="546" spans="2:10" x14ac:dyDescent="0.25">
      <c r="C546" s="100"/>
      <c r="E546" s="107"/>
      <c r="F546" s="108"/>
    </row>
    <row r="547" spans="2:10" x14ac:dyDescent="0.25">
      <c r="C547" s="100"/>
      <c r="E547" s="107"/>
      <c r="F547" s="108"/>
    </row>
    <row r="548" spans="2:10" x14ac:dyDescent="0.25">
      <c r="B548" s="2"/>
      <c r="C548" s="100"/>
      <c r="E548" s="107"/>
      <c r="F548" s="108"/>
    </row>
    <row r="549" spans="2:10" x14ac:dyDescent="0.25">
      <c r="C549" s="100"/>
      <c r="D549" s="104"/>
      <c r="E549" s="105"/>
      <c r="F549" s="106"/>
      <c r="G549" s="98"/>
      <c r="H549" s="126"/>
      <c r="I549" s="127"/>
      <c r="J549" s="89"/>
    </row>
    <row r="550" spans="2:10" x14ac:dyDescent="0.25">
      <c r="C550" s="100"/>
      <c r="E550" s="107"/>
      <c r="F550" s="108"/>
    </row>
    <row r="551" spans="2:10" x14ac:dyDescent="0.25">
      <c r="C551" s="100"/>
      <c r="E551" s="107"/>
      <c r="F551" s="108"/>
    </row>
    <row r="552" spans="2:10" x14ac:dyDescent="0.25">
      <c r="C552" s="100"/>
      <c r="E552" s="107"/>
      <c r="F552" s="108"/>
    </row>
    <row r="553" spans="2:10" x14ac:dyDescent="0.25">
      <c r="B553" s="2"/>
      <c r="C553" s="100"/>
      <c r="E553" s="107"/>
      <c r="F553" s="108"/>
    </row>
    <row r="554" spans="2:10" x14ac:dyDescent="0.25">
      <c r="C554" s="100"/>
      <c r="D554" s="104"/>
      <c r="E554" s="105"/>
      <c r="F554" s="106"/>
      <c r="G554" s="98"/>
      <c r="H554" s="309"/>
      <c r="I554" s="127"/>
      <c r="J554" s="89"/>
    </row>
    <row r="555" spans="2:10" x14ac:dyDescent="0.25">
      <c r="C555" s="100"/>
      <c r="E555" s="107"/>
      <c r="F555" s="108"/>
    </row>
    <row r="556" spans="2:10" x14ac:dyDescent="0.25">
      <c r="C556" s="100"/>
      <c r="E556" s="107"/>
      <c r="F556" s="108"/>
    </row>
    <row r="557" spans="2:10" x14ac:dyDescent="0.25">
      <c r="C557" s="100"/>
      <c r="E557" s="107"/>
      <c r="F557" s="108"/>
    </row>
    <row r="558" spans="2:10" x14ac:dyDescent="0.25">
      <c r="B558" s="2"/>
      <c r="C558" s="100"/>
      <c r="E558" s="107"/>
      <c r="F558" s="108"/>
    </row>
    <row r="559" spans="2:10" x14ac:dyDescent="0.25">
      <c r="C559" s="100"/>
      <c r="D559" s="104"/>
      <c r="E559" s="105"/>
      <c r="F559" s="106"/>
      <c r="G559" s="54"/>
      <c r="H559" s="136"/>
      <c r="I559" s="88"/>
      <c r="J559" s="89"/>
    </row>
    <row r="560" spans="2:10" x14ac:dyDescent="0.25">
      <c r="C560" s="100"/>
      <c r="E560" s="107"/>
      <c r="F560" s="108"/>
    </row>
    <row r="561" spans="2:10" x14ac:dyDescent="0.25">
      <c r="C561" s="117"/>
      <c r="E561" s="107"/>
      <c r="F561" s="108"/>
    </row>
    <row r="562" spans="2:10" x14ac:dyDescent="0.25">
      <c r="C562" s="100"/>
      <c r="E562" s="107"/>
      <c r="F562" s="108"/>
    </row>
    <row r="563" spans="2:10" x14ac:dyDescent="0.25">
      <c r="B563" s="2"/>
      <c r="C563" s="100"/>
      <c r="E563" s="107"/>
      <c r="F563" s="108"/>
    </row>
    <row r="564" spans="2:10" x14ac:dyDescent="0.25">
      <c r="C564" s="100"/>
      <c r="D564" s="104"/>
      <c r="E564" s="105"/>
      <c r="F564" s="106"/>
      <c r="G564" s="54"/>
      <c r="H564" s="87"/>
      <c r="I564" s="88"/>
      <c r="J564" s="89"/>
    </row>
    <row r="565" spans="2:10" x14ac:dyDescent="0.25">
      <c r="C565" s="100"/>
      <c r="E565" s="107"/>
      <c r="F565" s="108"/>
    </row>
    <row r="566" spans="2:10" x14ac:dyDescent="0.25">
      <c r="C566" s="100"/>
      <c r="E566" s="107"/>
      <c r="F566" s="108"/>
    </row>
    <row r="567" spans="2:10" x14ac:dyDescent="0.25">
      <c r="C567" s="100"/>
      <c r="E567" s="107"/>
      <c r="F567" s="108"/>
    </row>
    <row r="568" spans="2:10" x14ac:dyDescent="0.25">
      <c r="B568" s="2"/>
      <c r="C568" s="100"/>
      <c r="E568" s="107"/>
      <c r="F568" s="108"/>
    </row>
    <row r="569" spans="2:10" x14ac:dyDescent="0.25">
      <c r="C569" s="100"/>
      <c r="D569" s="104"/>
      <c r="E569" s="105"/>
      <c r="F569" s="106"/>
      <c r="G569" s="98"/>
      <c r="H569" s="126"/>
      <c r="I569" s="127"/>
      <c r="J569" s="89"/>
    </row>
    <row r="570" spans="2:10" x14ac:dyDescent="0.25">
      <c r="C570" s="100"/>
      <c r="E570" s="107"/>
      <c r="F570" s="108"/>
    </row>
    <row r="571" spans="2:10" x14ac:dyDescent="0.25">
      <c r="C571" s="655"/>
      <c r="E571" s="107"/>
      <c r="F571" s="108"/>
    </row>
    <row r="572" spans="2:10" x14ac:dyDescent="0.25">
      <c r="C572" s="100"/>
      <c r="E572" s="107"/>
      <c r="F572" s="108"/>
    </row>
    <row r="573" spans="2:10" x14ac:dyDescent="0.25">
      <c r="B573" s="2"/>
      <c r="C573" s="100"/>
      <c r="E573" s="107"/>
      <c r="F573" s="108"/>
    </row>
    <row r="574" spans="2:10" x14ac:dyDescent="0.25">
      <c r="C574" s="100"/>
      <c r="D574" s="104"/>
      <c r="E574" s="105"/>
      <c r="F574" s="106"/>
      <c r="G574" s="98"/>
      <c r="H574" s="126"/>
      <c r="I574" s="127"/>
      <c r="J574" s="89"/>
    </row>
    <row r="575" spans="2:10" x14ac:dyDescent="0.25">
      <c r="B575" s="116"/>
      <c r="C575" s="100"/>
      <c r="D575" s="104"/>
      <c r="E575" s="105"/>
      <c r="F575" s="106"/>
      <c r="G575" s="98"/>
      <c r="H575" s="126"/>
      <c r="I575" s="127"/>
      <c r="J575" s="89"/>
    </row>
    <row r="576" spans="2:10" x14ac:dyDescent="0.25">
      <c r="C576" s="100"/>
      <c r="D576" s="104"/>
      <c r="E576" s="105"/>
      <c r="F576" s="106"/>
      <c r="G576" s="98"/>
      <c r="H576" s="126"/>
      <c r="I576" s="127"/>
      <c r="J576" s="89"/>
    </row>
    <row r="577" spans="2:10" x14ac:dyDescent="0.25">
      <c r="C577" s="100"/>
      <c r="D577" s="104"/>
      <c r="E577" s="105"/>
      <c r="F577" s="106"/>
      <c r="G577" s="98"/>
      <c r="H577" s="126"/>
      <c r="I577" s="127"/>
      <c r="J577" s="89"/>
    </row>
    <row r="578" spans="2:10" x14ac:dyDescent="0.25">
      <c r="B578" s="116"/>
      <c r="C578" s="100"/>
      <c r="D578" s="104"/>
      <c r="E578" s="105"/>
      <c r="F578" s="106"/>
      <c r="G578" s="98"/>
      <c r="H578" s="126"/>
      <c r="I578" s="127"/>
      <c r="J578" s="89"/>
    </row>
    <row r="579" spans="2:10" x14ac:dyDescent="0.25">
      <c r="C579" s="100"/>
      <c r="D579" s="101"/>
      <c r="E579" s="102"/>
      <c r="F579" s="103"/>
      <c r="G579" s="98"/>
      <c r="H579" s="307"/>
      <c r="I579" s="198"/>
      <c r="J579" s="89"/>
    </row>
    <row r="580" spans="2:10" x14ac:dyDescent="0.25">
      <c r="C580" s="100"/>
      <c r="D580" s="104"/>
      <c r="E580" s="105"/>
      <c r="F580" s="106"/>
      <c r="G580" s="98"/>
      <c r="H580" s="126"/>
      <c r="I580" s="127"/>
      <c r="J580" s="89"/>
    </row>
    <row r="581" spans="2:10" x14ac:dyDescent="0.25">
      <c r="C581" s="100"/>
      <c r="D581" s="104"/>
      <c r="E581" s="105"/>
      <c r="F581" s="106"/>
      <c r="G581" s="98"/>
      <c r="H581" s="126"/>
      <c r="I581" s="127"/>
      <c r="J581" s="89"/>
    </row>
    <row r="582" spans="2:10" x14ac:dyDescent="0.25">
      <c r="C582" s="100"/>
      <c r="D582" s="101"/>
      <c r="E582" s="102"/>
      <c r="F582" s="103"/>
      <c r="G582" s="98"/>
      <c r="H582" s="307"/>
      <c r="I582" s="198"/>
      <c r="J582" s="89"/>
    </row>
    <row r="583" spans="2:10" x14ac:dyDescent="0.25">
      <c r="C583" s="100"/>
      <c r="D583" s="104"/>
      <c r="E583" s="105"/>
      <c r="F583" s="106"/>
      <c r="G583" s="98"/>
      <c r="H583" s="126"/>
      <c r="I583" s="127"/>
      <c r="J583" s="89"/>
    </row>
    <row r="584" spans="2:10" x14ac:dyDescent="0.25">
      <c r="C584" s="100"/>
      <c r="D584" s="101"/>
      <c r="E584" s="102"/>
      <c r="F584" s="103"/>
      <c r="G584" s="98"/>
      <c r="H584" s="307"/>
      <c r="I584" s="198"/>
      <c r="J584" s="89"/>
    </row>
    <row r="585" spans="2:10" x14ac:dyDescent="0.25">
      <c r="C585" s="100"/>
      <c r="D585" s="354"/>
      <c r="E585" s="105"/>
      <c r="F585" s="106"/>
      <c r="G585" s="98"/>
      <c r="H585" s="520"/>
      <c r="I585" s="127"/>
      <c r="J585" s="89"/>
    </row>
    <row r="586" spans="2:10" x14ac:dyDescent="0.25">
      <c r="C586" s="100"/>
      <c r="D586" s="104"/>
      <c r="E586" s="105"/>
      <c r="F586" s="106"/>
      <c r="G586" s="98"/>
      <c r="H586" s="309"/>
      <c r="I586" s="127"/>
      <c r="J586" s="89"/>
    </row>
    <row r="587" spans="2:10" x14ac:dyDescent="0.25">
      <c r="C587" s="100"/>
      <c r="D587" s="104"/>
      <c r="E587" s="105"/>
      <c r="F587" s="106"/>
      <c r="G587" s="127"/>
      <c r="H587" s="309"/>
      <c r="I587" s="127"/>
      <c r="J587" s="89"/>
    </row>
    <row r="588" spans="2:10" x14ac:dyDescent="0.25">
      <c r="C588" s="100"/>
      <c r="D588" s="104"/>
      <c r="E588" s="105"/>
      <c r="F588" s="106"/>
      <c r="G588" s="134"/>
      <c r="H588" s="965"/>
      <c r="I588" s="88"/>
      <c r="J588" s="89"/>
    </row>
    <row r="589" spans="2:10" x14ac:dyDescent="0.25">
      <c r="C589" s="100"/>
      <c r="D589" s="104"/>
      <c r="E589" s="105"/>
      <c r="F589" s="106"/>
      <c r="G589" s="134"/>
      <c r="H589" s="136"/>
      <c r="I589" s="88"/>
      <c r="J589" s="89"/>
    </row>
    <row r="590" spans="2:10" x14ac:dyDescent="0.25">
      <c r="C590" s="100"/>
      <c r="D590" s="104"/>
      <c r="E590" s="105"/>
      <c r="F590" s="106"/>
      <c r="G590" s="134"/>
      <c r="H590" s="136"/>
      <c r="I590" s="88"/>
      <c r="J590" s="89"/>
    </row>
    <row r="591" spans="2:10" x14ac:dyDescent="0.25">
      <c r="C591" s="100"/>
      <c r="D591" s="104"/>
      <c r="E591" s="105"/>
      <c r="F591" s="106"/>
      <c r="G591" s="134"/>
      <c r="H591" s="136"/>
      <c r="I591" s="88"/>
      <c r="J591" s="89"/>
    </row>
    <row r="592" spans="2:10" x14ac:dyDescent="0.25">
      <c r="C592" s="100"/>
      <c r="D592" s="104"/>
      <c r="E592" s="105"/>
      <c r="F592" s="106"/>
      <c r="G592" s="134"/>
      <c r="H592" s="136"/>
      <c r="I592" s="88"/>
      <c r="J592" s="89"/>
    </row>
    <row r="593" spans="2:10" x14ac:dyDescent="0.25">
      <c r="C593" s="100"/>
      <c r="D593" s="104"/>
      <c r="E593" s="105"/>
      <c r="F593" s="106"/>
      <c r="G593" s="54"/>
      <c r="H593" s="136"/>
      <c r="I593" s="88"/>
      <c r="J593" s="89"/>
    </row>
    <row r="594" spans="2:10" x14ac:dyDescent="0.25">
      <c r="C594" s="100"/>
      <c r="D594" s="354"/>
      <c r="E594" s="105"/>
      <c r="F594" s="106"/>
      <c r="G594" s="134"/>
      <c r="H594" s="136"/>
      <c r="I594" s="88"/>
      <c r="J594" s="89"/>
    </row>
    <row r="595" spans="2:10" x14ac:dyDescent="0.25">
      <c r="C595" s="100"/>
      <c r="D595" s="101"/>
      <c r="E595" s="102"/>
      <c r="F595" s="103"/>
      <c r="G595" s="54"/>
      <c r="H595" s="578"/>
      <c r="I595" s="134"/>
      <c r="J595" s="89"/>
    </row>
    <row r="596" spans="2:10" x14ac:dyDescent="0.25">
      <c r="C596" s="100"/>
      <c r="D596" s="104"/>
      <c r="E596" s="105"/>
      <c r="F596" s="106"/>
      <c r="G596" s="54"/>
      <c r="H596" s="87"/>
      <c r="I596" s="88"/>
      <c r="J596" s="89"/>
    </row>
    <row r="597" spans="2:10" x14ac:dyDescent="0.25">
      <c r="C597" s="100"/>
      <c r="D597" s="104"/>
      <c r="E597" s="105"/>
      <c r="F597" s="106"/>
      <c r="G597" s="54"/>
      <c r="H597" s="87"/>
      <c r="I597" s="88"/>
      <c r="J597" s="89"/>
    </row>
    <row r="598" spans="2:10" x14ac:dyDescent="0.25">
      <c r="C598" s="100"/>
      <c r="D598" s="104"/>
      <c r="E598" s="105"/>
      <c r="F598" s="106"/>
      <c r="G598" s="54"/>
      <c r="H598" s="87"/>
      <c r="I598" s="88"/>
      <c r="J598" s="89"/>
    </row>
    <row r="599" spans="2:10" x14ac:dyDescent="0.25">
      <c r="C599" s="100"/>
      <c r="D599" s="118"/>
      <c r="E599" s="119"/>
      <c r="F599" s="120"/>
      <c r="G599" s="54"/>
      <c r="H599" s="87"/>
      <c r="I599" s="88"/>
      <c r="J599" s="89"/>
    </row>
    <row r="600" spans="2:10" x14ac:dyDescent="0.25">
      <c r="C600" s="100"/>
      <c r="E600" s="107"/>
      <c r="F600" s="108"/>
    </row>
    <row r="601" spans="2:10" x14ac:dyDescent="0.25">
      <c r="B601" s="2"/>
      <c r="C601" s="100"/>
      <c r="E601" s="107"/>
      <c r="F601" s="108"/>
    </row>
    <row r="602" spans="2:10" x14ac:dyDescent="0.25">
      <c r="C602" s="100"/>
      <c r="D602" s="101"/>
      <c r="E602" s="102"/>
      <c r="F602" s="103"/>
      <c r="G602" s="98"/>
      <c r="H602" s="307"/>
      <c r="I602" s="198"/>
      <c r="J602" s="89"/>
    </row>
    <row r="603" spans="2:10" x14ac:dyDescent="0.25">
      <c r="C603" s="100"/>
      <c r="D603" s="101"/>
      <c r="E603" s="102"/>
      <c r="F603" s="103"/>
      <c r="G603" s="98"/>
      <c r="H603" s="307"/>
      <c r="I603" s="198"/>
    </row>
    <row r="604" spans="2:10" x14ac:dyDescent="0.25">
      <c r="C604" s="966"/>
      <c r="D604" s="101"/>
      <c r="E604" s="102"/>
      <c r="F604" s="103"/>
      <c r="G604" s="98"/>
      <c r="H604" s="307"/>
      <c r="I604" s="198"/>
    </row>
    <row r="605" spans="2:10" x14ac:dyDescent="0.25">
      <c r="C605" s="100"/>
      <c r="D605" s="101"/>
      <c r="E605" s="102"/>
      <c r="F605" s="103"/>
      <c r="G605" s="98"/>
      <c r="H605" s="307"/>
      <c r="I605" s="198"/>
    </row>
    <row r="606" spans="2:10" x14ac:dyDescent="0.25">
      <c r="B606" s="2"/>
      <c r="C606" s="100"/>
      <c r="D606" s="101"/>
      <c r="E606" s="102"/>
      <c r="F606" s="103"/>
      <c r="G606" s="98"/>
      <c r="H606" s="307"/>
      <c r="I606" s="198"/>
    </row>
    <row r="607" spans="2:10" x14ac:dyDescent="0.25">
      <c r="C607" s="100"/>
      <c r="D607" s="104"/>
      <c r="E607" s="105"/>
      <c r="F607" s="106"/>
      <c r="G607" s="98"/>
      <c r="H607" s="126"/>
      <c r="I607" s="127"/>
      <c r="J607" s="89"/>
    </row>
    <row r="608" spans="2:10" x14ac:dyDescent="0.25">
      <c r="B608" s="116"/>
      <c r="C608" s="100"/>
      <c r="D608" s="101"/>
      <c r="E608" s="102"/>
      <c r="F608" s="103"/>
      <c r="G608" s="98"/>
      <c r="H608" s="307"/>
      <c r="I608" s="198"/>
      <c r="J608" s="89"/>
    </row>
    <row r="609" spans="2:10" x14ac:dyDescent="0.25">
      <c r="C609" s="100"/>
      <c r="D609" s="104"/>
      <c r="E609" s="105"/>
      <c r="F609" s="106"/>
      <c r="G609" s="98"/>
      <c r="H609" s="126"/>
      <c r="I609" s="127"/>
      <c r="J609" s="89"/>
    </row>
    <row r="610" spans="2:10" x14ac:dyDescent="0.25">
      <c r="C610" s="100"/>
      <c r="D610" s="104"/>
      <c r="E610" s="105"/>
      <c r="F610" s="106"/>
      <c r="G610" s="98"/>
      <c r="H610" s="520"/>
      <c r="I610" s="127"/>
      <c r="J610" s="89"/>
    </row>
    <row r="611" spans="2:10" x14ac:dyDescent="0.25">
      <c r="B611" s="116"/>
      <c r="C611" s="100"/>
      <c r="D611" s="104"/>
      <c r="E611" s="105"/>
      <c r="F611" s="106"/>
      <c r="G611" s="98"/>
      <c r="H611" s="520"/>
      <c r="I611" s="127"/>
      <c r="J611" s="89"/>
    </row>
    <row r="612" spans="2:10" x14ac:dyDescent="0.25">
      <c r="C612" s="100"/>
      <c r="D612" s="101"/>
      <c r="E612" s="102"/>
      <c r="F612" s="103"/>
      <c r="G612" s="98"/>
      <c r="H612" s="307"/>
      <c r="I612" s="198"/>
      <c r="J612" s="89"/>
    </row>
    <row r="613" spans="2:10" x14ac:dyDescent="0.25">
      <c r="C613" s="100"/>
      <c r="D613" s="104"/>
      <c r="E613" s="105"/>
      <c r="F613" s="106"/>
      <c r="G613" s="98"/>
      <c r="H613" s="474"/>
      <c r="I613" s="127"/>
      <c r="J613" s="89"/>
    </row>
    <row r="614" spans="2:10" x14ac:dyDescent="0.25">
      <c r="C614" s="100"/>
      <c r="D614" s="101"/>
      <c r="E614" s="102"/>
      <c r="F614" s="103"/>
      <c r="G614" s="98"/>
      <c r="H614" s="307"/>
      <c r="I614" s="198"/>
      <c r="J614" s="89"/>
    </row>
    <row r="615" spans="2:10" x14ac:dyDescent="0.25">
      <c r="C615" s="100"/>
      <c r="D615" s="104"/>
      <c r="E615" s="105"/>
      <c r="F615" s="106"/>
      <c r="G615" s="98"/>
      <c r="H615" s="309"/>
      <c r="I615" s="127"/>
      <c r="J615" s="89"/>
    </row>
    <row r="616" spans="2:10" x14ac:dyDescent="0.25">
      <c r="C616" s="100"/>
      <c r="D616" s="104"/>
      <c r="E616" s="105"/>
      <c r="F616" s="106"/>
      <c r="G616" s="98"/>
      <c r="H616" s="126"/>
      <c r="I616" s="127"/>
      <c r="J616" s="89"/>
    </row>
    <row r="617" spans="2:10" x14ac:dyDescent="0.25">
      <c r="B617" s="116"/>
      <c r="C617" s="100"/>
      <c r="D617" s="104"/>
      <c r="E617" s="105"/>
      <c r="F617" s="106"/>
      <c r="G617" s="98"/>
      <c r="H617" s="520"/>
      <c r="I617" s="127"/>
      <c r="J617" s="89"/>
    </row>
    <row r="618" spans="2:10" x14ac:dyDescent="0.25">
      <c r="C618" s="100"/>
      <c r="D618" s="101"/>
      <c r="E618" s="102"/>
      <c r="F618" s="103"/>
      <c r="G618" s="98"/>
      <c r="H618" s="307"/>
      <c r="I618" s="198"/>
      <c r="J618" s="89"/>
    </row>
    <row r="619" spans="2:10" x14ac:dyDescent="0.25">
      <c r="C619" s="100"/>
      <c r="D619" s="104"/>
      <c r="E619" s="105"/>
      <c r="F619" s="106"/>
      <c r="G619" s="98"/>
      <c r="H619" s="309"/>
      <c r="I619" s="127"/>
      <c r="J619" s="89"/>
    </row>
    <row r="620" spans="2:10" x14ac:dyDescent="0.25">
      <c r="C620" s="100"/>
      <c r="D620" s="101"/>
      <c r="E620" s="102"/>
      <c r="F620" s="103"/>
      <c r="G620" s="98"/>
      <c r="H620" s="307"/>
      <c r="I620" s="198"/>
      <c r="J620" s="89"/>
    </row>
    <row r="621" spans="2:10" x14ac:dyDescent="0.25">
      <c r="C621" s="100"/>
      <c r="D621" s="101"/>
      <c r="E621" s="102"/>
      <c r="F621" s="103"/>
      <c r="G621" s="98"/>
      <c r="H621" s="307"/>
      <c r="I621" s="198"/>
      <c r="J621" s="89"/>
    </row>
    <row r="622" spans="2:10" x14ac:dyDescent="0.25">
      <c r="C622" s="100"/>
      <c r="D622" s="104"/>
      <c r="E622" s="105"/>
      <c r="F622" s="106"/>
      <c r="G622" s="98"/>
      <c r="H622" s="309"/>
      <c r="I622" s="127"/>
      <c r="J622" s="89"/>
    </row>
    <row r="623" spans="2:10" x14ac:dyDescent="0.25">
      <c r="C623" s="100"/>
      <c r="D623" s="104"/>
      <c r="E623" s="105"/>
      <c r="F623" s="106"/>
      <c r="G623" s="98"/>
      <c r="H623" s="309"/>
      <c r="I623" s="127"/>
      <c r="J623" s="89"/>
    </row>
    <row r="624" spans="2:10" x14ac:dyDescent="0.25">
      <c r="C624" s="100"/>
      <c r="D624" s="101"/>
      <c r="E624" s="102"/>
      <c r="F624" s="103"/>
      <c r="G624" s="98"/>
      <c r="H624" s="307"/>
      <c r="I624" s="198"/>
      <c r="J624" s="89"/>
    </row>
    <row r="625" spans="3:10" x14ac:dyDescent="0.25">
      <c r="C625" s="100"/>
      <c r="D625" s="104"/>
      <c r="E625" s="105"/>
      <c r="F625" s="106"/>
      <c r="G625" s="98"/>
      <c r="H625" s="309"/>
      <c r="I625" s="127"/>
      <c r="J625" s="89"/>
    </row>
    <row r="626" spans="3:10" x14ac:dyDescent="0.25">
      <c r="C626" s="100"/>
      <c r="D626" s="104"/>
      <c r="E626" s="105"/>
      <c r="F626" s="106"/>
      <c r="G626" s="54"/>
      <c r="H626" s="136"/>
      <c r="I626" s="88"/>
      <c r="J626" s="89"/>
    </row>
    <row r="627" spans="3:10" x14ac:dyDescent="0.25">
      <c r="C627" s="100"/>
      <c r="D627" s="104"/>
      <c r="E627" s="105"/>
      <c r="F627" s="106"/>
      <c r="G627" s="54"/>
      <c r="H627" s="136"/>
      <c r="I627" s="88"/>
      <c r="J627" s="89"/>
    </row>
    <row r="628" spans="3:10" x14ac:dyDescent="0.25">
      <c r="C628" s="100"/>
      <c r="D628" s="104"/>
      <c r="E628" s="105"/>
      <c r="F628" s="106"/>
      <c r="G628" s="54"/>
      <c r="H628" s="136"/>
      <c r="I628" s="88"/>
      <c r="J628" s="89"/>
    </row>
    <row r="629" spans="3:10" x14ac:dyDescent="0.25">
      <c r="C629" s="100"/>
      <c r="D629" s="104"/>
      <c r="E629" s="105"/>
      <c r="F629" s="106"/>
      <c r="G629" s="54"/>
      <c r="H629" s="136"/>
      <c r="I629" s="88"/>
      <c r="J629" s="89"/>
    </row>
    <row r="630" spans="3:10" x14ac:dyDescent="0.25">
      <c r="C630" s="100"/>
      <c r="D630" s="104"/>
      <c r="E630" s="105"/>
      <c r="F630" s="106"/>
      <c r="G630" s="54"/>
      <c r="H630" s="136"/>
      <c r="I630" s="88"/>
      <c r="J630" s="89"/>
    </row>
    <row r="631" spans="3:10" x14ac:dyDescent="0.25">
      <c r="C631" s="100"/>
      <c r="D631" s="104"/>
      <c r="E631" s="105"/>
      <c r="F631" s="106"/>
      <c r="G631" s="54"/>
      <c r="H631" s="136"/>
      <c r="I631" s="88"/>
      <c r="J631" s="89"/>
    </row>
    <row r="632" spans="3:10" x14ac:dyDescent="0.25">
      <c r="C632" s="100"/>
      <c r="D632" s="104"/>
      <c r="E632" s="105"/>
      <c r="F632" s="106"/>
      <c r="G632" s="54"/>
      <c r="H632" s="136"/>
      <c r="I632" s="88"/>
      <c r="J632" s="89"/>
    </row>
    <row r="633" spans="3:10" x14ac:dyDescent="0.25">
      <c r="C633" s="100"/>
      <c r="D633" s="104"/>
      <c r="E633" s="105"/>
      <c r="F633" s="106"/>
      <c r="G633" s="54"/>
      <c r="H633" s="136"/>
      <c r="I633" s="88"/>
      <c r="J633" s="89"/>
    </row>
    <row r="634" spans="3:10" x14ac:dyDescent="0.25">
      <c r="C634" s="100"/>
      <c r="D634" s="104"/>
      <c r="E634" s="105"/>
      <c r="F634" s="106"/>
      <c r="G634" s="54"/>
      <c r="H634" s="136"/>
      <c r="I634" s="88"/>
      <c r="J634" s="89"/>
    </row>
    <row r="635" spans="3:10" x14ac:dyDescent="0.25">
      <c r="C635" s="100"/>
      <c r="D635" s="104"/>
      <c r="E635" s="105"/>
      <c r="F635" s="106"/>
      <c r="G635" s="54"/>
      <c r="H635" s="136"/>
      <c r="I635" s="88"/>
      <c r="J635" s="89"/>
    </row>
    <row r="636" spans="3:10" x14ac:dyDescent="0.25">
      <c r="C636" s="100"/>
      <c r="D636" s="101"/>
      <c r="E636" s="102"/>
      <c r="F636" s="103"/>
      <c r="G636" s="54"/>
      <c r="H636" s="578"/>
      <c r="I636" s="134"/>
      <c r="J636" s="89"/>
    </row>
    <row r="637" spans="3:10" x14ac:dyDescent="0.25">
      <c r="C637" s="100"/>
      <c r="D637" s="104"/>
      <c r="E637" s="105"/>
      <c r="F637" s="106"/>
      <c r="G637" s="54"/>
      <c r="H637" s="136"/>
      <c r="I637" s="88"/>
      <c r="J637" s="89"/>
    </row>
    <row r="638" spans="3:10" x14ac:dyDescent="0.25">
      <c r="C638" s="100"/>
      <c r="D638" s="118"/>
      <c r="E638" s="119"/>
      <c r="F638" s="120"/>
      <c r="G638" s="54"/>
      <c r="H638" s="87"/>
      <c r="I638" s="88"/>
      <c r="J638" s="89"/>
    </row>
    <row r="639" spans="3:10" x14ac:dyDescent="0.25">
      <c r="C639" s="100"/>
      <c r="D639" s="118"/>
      <c r="E639" s="119"/>
      <c r="F639" s="120"/>
      <c r="G639" s="54"/>
      <c r="H639" s="87"/>
      <c r="I639" s="88"/>
      <c r="J639" s="89"/>
    </row>
    <row r="640" spans="3:10" x14ac:dyDescent="0.25">
      <c r="C640" s="100"/>
      <c r="D640" s="118"/>
      <c r="E640" s="119"/>
      <c r="F640" s="120"/>
      <c r="G640" s="54"/>
      <c r="H640" s="87"/>
      <c r="I640" s="88"/>
      <c r="J640" s="89"/>
    </row>
    <row r="641" spans="2:10" x14ac:dyDescent="0.25">
      <c r="C641" s="100"/>
      <c r="E641" s="107"/>
      <c r="F641" s="108"/>
    </row>
    <row r="642" spans="2:10" x14ac:dyDescent="0.25">
      <c r="B642" s="2"/>
      <c r="C642" s="100"/>
      <c r="E642" s="107"/>
      <c r="F642" s="108"/>
    </row>
    <row r="643" spans="2:10" x14ac:dyDescent="0.25">
      <c r="C643" s="100"/>
      <c r="D643" s="104"/>
      <c r="E643" s="105"/>
      <c r="F643" s="106"/>
      <c r="G643" s="98"/>
      <c r="H643" s="126"/>
      <c r="I643" s="127"/>
      <c r="J643" s="89"/>
    </row>
    <row r="644" spans="2:10" x14ac:dyDescent="0.25">
      <c r="C644" s="100"/>
      <c r="E644" s="107"/>
      <c r="F644" s="108"/>
    </row>
    <row r="645" spans="2:10" x14ac:dyDescent="0.25">
      <c r="C645" s="655"/>
      <c r="E645" s="107"/>
      <c r="F645" s="108"/>
    </row>
    <row r="646" spans="2:10" x14ac:dyDescent="0.25">
      <c r="C646" s="100"/>
      <c r="E646" s="107"/>
      <c r="F646" s="108"/>
    </row>
    <row r="647" spans="2:10" x14ac:dyDescent="0.25">
      <c r="B647" s="2"/>
      <c r="C647" s="100"/>
      <c r="E647" s="107"/>
      <c r="F647" s="108"/>
    </row>
    <row r="648" spans="2:10" x14ac:dyDescent="0.25">
      <c r="C648" s="100"/>
      <c r="D648" s="104"/>
      <c r="E648" s="105"/>
      <c r="F648" s="106"/>
      <c r="G648" s="98"/>
      <c r="H648" s="474"/>
      <c r="I648" s="127"/>
      <c r="J648" s="89"/>
    </row>
    <row r="649" spans="2:10" x14ac:dyDescent="0.25">
      <c r="C649" s="100"/>
      <c r="D649" s="104"/>
      <c r="E649" s="105"/>
      <c r="F649" s="106"/>
      <c r="G649" s="98"/>
      <c r="H649" s="309"/>
      <c r="I649" s="127"/>
      <c r="J649" s="89"/>
    </row>
    <row r="650" spans="2:10" x14ac:dyDescent="0.25">
      <c r="C650" s="100"/>
      <c r="D650" s="104"/>
      <c r="E650" s="105"/>
      <c r="F650" s="106"/>
      <c r="G650" s="54"/>
      <c r="H650" s="136"/>
      <c r="I650" s="88"/>
      <c r="J650" s="89"/>
    </row>
    <row r="651" spans="2:10" x14ac:dyDescent="0.25">
      <c r="C651" s="100"/>
      <c r="E651" s="107"/>
      <c r="F651" s="108"/>
      <c r="H651" s="135"/>
    </row>
    <row r="652" spans="2:10" x14ac:dyDescent="0.25">
      <c r="C652" s="100"/>
      <c r="E652" s="107"/>
      <c r="F652" s="108"/>
    </row>
    <row r="653" spans="2:10" x14ac:dyDescent="0.25">
      <c r="C653" s="100"/>
      <c r="E653" s="107"/>
      <c r="F653" s="108"/>
    </row>
    <row r="654" spans="2:10" x14ac:dyDescent="0.25">
      <c r="C654" s="100"/>
      <c r="E654" s="107"/>
      <c r="F654" s="108"/>
    </row>
    <row r="655" spans="2:10" x14ac:dyDescent="0.25">
      <c r="C655" s="100"/>
      <c r="E655" s="107"/>
      <c r="F655" s="108"/>
    </row>
    <row r="656" spans="2:10" x14ac:dyDescent="0.25">
      <c r="C656" s="100"/>
      <c r="E656" s="107"/>
      <c r="F656" s="108"/>
    </row>
    <row r="657" spans="2:10" x14ac:dyDescent="0.25">
      <c r="C657" s="100"/>
      <c r="E657" s="107"/>
      <c r="F657" s="108"/>
    </row>
    <row r="658" spans="2:10" x14ac:dyDescent="0.25">
      <c r="B658" s="2"/>
      <c r="C658" s="100"/>
      <c r="E658" s="107"/>
      <c r="F658" s="108"/>
    </row>
    <row r="659" spans="2:10" x14ac:dyDescent="0.25">
      <c r="C659" s="100"/>
      <c r="D659" s="104"/>
      <c r="E659" s="105"/>
      <c r="F659" s="106"/>
      <c r="G659" s="54"/>
      <c r="H659" s="136"/>
      <c r="I659" s="88"/>
      <c r="J659" s="89"/>
    </row>
    <row r="660" spans="2:10" x14ac:dyDescent="0.25">
      <c r="C660" s="100"/>
      <c r="E660" s="107"/>
      <c r="F660" s="108"/>
    </row>
    <row r="661" spans="2:10" x14ac:dyDescent="0.25">
      <c r="C661" s="117"/>
      <c r="E661" s="107"/>
      <c r="F661" s="108"/>
    </row>
    <row r="662" spans="2:10" x14ac:dyDescent="0.25">
      <c r="C662" s="100"/>
      <c r="E662" s="107"/>
      <c r="F662" s="108"/>
    </row>
    <row r="663" spans="2:10" x14ac:dyDescent="0.25">
      <c r="B663" s="2"/>
      <c r="C663" s="100"/>
      <c r="E663" s="107"/>
      <c r="F663" s="108"/>
    </row>
    <row r="664" spans="2:10" x14ac:dyDescent="0.25">
      <c r="C664" s="100"/>
      <c r="D664" s="101"/>
      <c r="E664" s="102"/>
      <c r="F664" s="103"/>
      <c r="G664" s="98"/>
      <c r="H664" s="307"/>
      <c r="I664" s="198"/>
      <c r="J664" s="89"/>
    </row>
    <row r="665" spans="2:10" x14ac:dyDescent="0.25">
      <c r="C665" s="100"/>
      <c r="E665" s="107"/>
      <c r="F665" s="108"/>
    </row>
    <row r="666" spans="2:10" x14ac:dyDescent="0.25">
      <c r="C666" s="966"/>
      <c r="E666" s="107"/>
      <c r="F666" s="108"/>
    </row>
    <row r="667" spans="2:10" x14ac:dyDescent="0.25">
      <c r="C667" s="100"/>
      <c r="E667" s="107"/>
      <c r="F667" s="108"/>
    </row>
    <row r="668" spans="2:10" x14ac:dyDescent="0.25">
      <c r="B668" s="2"/>
      <c r="C668" s="100"/>
      <c r="E668" s="107"/>
      <c r="F668" s="108"/>
    </row>
    <row r="669" spans="2:10" x14ac:dyDescent="0.25">
      <c r="C669" s="100"/>
      <c r="D669" s="104"/>
      <c r="E669" s="105"/>
      <c r="F669" s="106"/>
      <c r="G669" s="98"/>
      <c r="H669" s="126"/>
      <c r="I669" s="127"/>
      <c r="J669" s="89"/>
    </row>
    <row r="670" spans="2:10" x14ac:dyDescent="0.25">
      <c r="C670" s="100"/>
      <c r="E670" s="107"/>
      <c r="F670" s="108"/>
    </row>
    <row r="671" spans="2:10" x14ac:dyDescent="0.25">
      <c r="C671" s="655"/>
      <c r="E671" s="107"/>
      <c r="F671" s="108"/>
    </row>
    <row r="672" spans="2:10" x14ac:dyDescent="0.25">
      <c r="C672" s="100"/>
      <c r="E672" s="107"/>
      <c r="F672" s="108"/>
    </row>
    <row r="673" spans="2:10" x14ac:dyDescent="0.25">
      <c r="B673" s="2"/>
      <c r="C673" s="100"/>
      <c r="E673" s="107"/>
      <c r="F673" s="108"/>
    </row>
    <row r="674" spans="2:10" x14ac:dyDescent="0.25">
      <c r="C674" s="100"/>
      <c r="D674" s="104"/>
      <c r="E674" s="105"/>
      <c r="F674" s="106"/>
      <c r="G674" s="98"/>
      <c r="H674" s="309"/>
      <c r="I674" s="127"/>
      <c r="J674" s="89"/>
    </row>
    <row r="675" spans="2:10" x14ac:dyDescent="0.25">
      <c r="C675" s="100"/>
      <c r="E675" s="107"/>
      <c r="F675" s="108"/>
    </row>
    <row r="676" spans="2:10" x14ac:dyDescent="0.25">
      <c r="C676" s="659"/>
      <c r="E676" s="107"/>
      <c r="F676" s="108"/>
    </row>
    <row r="677" spans="2:10" x14ac:dyDescent="0.25">
      <c r="C677" s="100"/>
      <c r="E677" s="107"/>
      <c r="F677" s="108"/>
    </row>
    <row r="678" spans="2:10" x14ac:dyDescent="0.25">
      <c r="B678" s="2"/>
      <c r="C678" s="100"/>
      <c r="E678" s="107"/>
      <c r="F678" s="108"/>
    </row>
    <row r="679" spans="2:10" x14ac:dyDescent="0.25">
      <c r="C679" s="100"/>
      <c r="D679" s="104"/>
      <c r="E679" s="105"/>
      <c r="F679" s="106"/>
      <c r="G679" s="54"/>
      <c r="H679" s="87"/>
      <c r="I679" s="88"/>
      <c r="J679" s="89"/>
    </row>
    <row r="680" spans="2:10" x14ac:dyDescent="0.25">
      <c r="C680" s="100"/>
      <c r="E680" s="107"/>
      <c r="F680" s="108"/>
    </row>
    <row r="681" spans="2:10" x14ac:dyDescent="0.25">
      <c r="C681" s="656"/>
      <c r="E681" s="107"/>
      <c r="F681" s="108"/>
    </row>
    <row r="682" spans="2:10" x14ac:dyDescent="0.25">
      <c r="C682" s="100"/>
      <c r="E682" s="107"/>
      <c r="F682" s="108"/>
    </row>
    <row r="683" spans="2:10" x14ac:dyDescent="0.25">
      <c r="B683" s="2"/>
      <c r="C683" s="100"/>
      <c r="E683" s="107"/>
      <c r="F683" s="108"/>
    </row>
    <row r="684" spans="2:10" x14ac:dyDescent="0.25">
      <c r="C684" s="100"/>
      <c r="D684" s="104"/>
      <c r="E684" s="105"/>
      <c r="F684" s="106"/>
      <c r="G684" s="98"/>
      <c r="H684" s="126"/>
      <c r="I684" s="127"/>
      <c r="J684" s="89"/>
    </row>
    <row r="685" spans="2:10" x14ac:dyDescent="0.25">
      <c r="C685" s="100"/>
      <c r="E685" s="107"/>
      <c r="F685" s="108"/>
    </row>
    <row r="686" spans="2:10" x14ac:dyDescent="0.25">
      <c r="C686" s="655"/>
      <c r="E686" s="107"/>
      <c r="F686" s="108"/>
    </row>
    <row r="687" spans="2:10" x14ac:dyDescent="0.25">
      <c r="C687" s="100"/>
      <c r="E687" s="107"/>
      <c r="F687" s="108"/>
    </row>
    <row r="688" spans="2:10" x14ac:dyDescent="0.25">
      <c r="B688" s="2"/>
      <c r="C688" s="100"/>
      <c r="E688" s="107"/>
      <c r="F688" s="108"/>
    </row>
    <row r="689" spans="2:10" x14ac:dyDescent="0.25">
      <c r="C689" s="100"/>
      <c r="D689" s="104"/>
      <c r="E689" s="105"/>
      <c r="F689" s="106"/>
      <c r="G689" s="54"/>
      <c r="H689" s="136"/>
      <c r="I689" s="88"/>
      <c r="J689" s="89"/>
    </row>
    <row r="690" spans="2:10" x14ac:dyDescent="0.25">
      <c r="C690" s="100"/>
      <c r="E690" s="107"/>
      <c r="F690" s="108"/>
    </row>
    <row r="691" spans="2:10" x14ac:dyDescent="0.25">
      <c r="C691" s="117"/>
      <c r="E691" s="107"/>
      <c r="F691" s="108"/>
    </row>
    <row r="692" spans="2:10" x14ac:dyDescent="0.25">
      <c r="C692" s="100"/>
      <c r="E692" s="107"/>
      <c r="F692" s="108"/>
    </row>
    <row r="693" spans="2:10" x14ac:dyDescent="0.25">
      <c r="B693" s="2"/>
      <c r="C693" s="100"/>
      <c r="E693" s="107"/>
      <c r="F693" s="108"/>
    </row>
    <row r="694" spans="2:10" x14ac:dyDescent="0.25">
      <c r="C694" s="100"/>
      <c r="D694" s="104"/>
      <c r="E694" s="105"/>
      <c r="F694" s="106"/>
      <c r="G694" s="98"/>
      <c r="H694" s="126"/>
      <c r="I694" s="127"/>
      <c r="J694" s="89"/>
    </row>
    <row r="695" spans="2:10" x14ac:dyDescent="0.25">
      <c r="C695" s="100"/>
      <c r="D695" s="101"/>
      <c r="E695" s="102"/>
      <c r="F695" s="103"/>
      <c r="G695" s="98"/>
      <c r="H695" s="307"/>
      <c r="I695" s="198"/>
      <c r="J695" s="89"/>
    </row>
    <row r="696" spans="2:10" x14ac:dyDescent="0.25">
      <c r="C696" s="100"/>
      <c r="E696" s="107"/>
      <c r="F696" s="108"/>
      <c r="H696" s="135"/>
    </row>
    <row r="697" spans="2:10" x14ac:dyDescent="0.25">
      <c r="C697" s="100"/>
      <c r="E697" s="107"/>
      <c r="F697" s="108"/>
    </row>
    <row r="698" spans="2:10" x14ac:dyDescent="0.25">
      <c r="B698" s="2"/>
      <c r="C698" s="100"/>
      <c r="E698" s="107"/>
      <c r="F698" s="108"/>
    </row>
    <row r="699" spans="2:10" x14ac:dyDescent="0.25">
      <c r="C699" s="100"/>
      <c r="D699" s="104"/>
      <c r="E699" s="105"/>
      <c r="F699" s="106"/>
      <c r="G699" s="54"/>
      <c r="H699" s="136"/>
      <c r="I699" s="88"/>
      <c r="J699" s="89"/>
    </row>
    <row r="700" spans="2:10" x14ac:dyDescent="0.25">
      <c r="C700" s="100"/>
      <c r="E700" s="107"/>
      <c r="F700" s="108"/>
    </row>
    <row r="701" spans="2:10" x14ac:dyDescent="0.25">
      <c r="C701" s="117"/>
      <c r="E701" s="107"/>
      <c r="F701" s="108"/>
    </row>
    <row r="702" spans="2:10" x14ac:dyDescent="0.25">
      <c r="C702" s="100"/>
      <c r="E702" s="107"/>
      <c r="F702" s="108"/>
    </row>
    <row r="703" spans="2:10" x14ac:dyDescent="0.25">
      <c r="B703" s="2"/>
      <c r="C703" s="100"/>
      <c r="E703" s="107"/>
      <c r="F703" s="108"/>
    </row>
    <row r="704" spans="2:10" x14ac:dyDescent="0.25">
      <c r="C704" s="100"/>
      <c r="D704" s="104"/>
      <c r="E704" s="105"/>
      <c r="F704" s="106"/>
      <c r="G704" s="54"/>
      <c r="H704" s="87"/>
      <c r="I704" s="88"/>
      <c r="J704" s="89"/>
    </row>
    <row r="705" spans="2:10" x14ac:dyDescent="0.25">
      <c r="C705" s="100"/>
      <c r="E705" s="107"/>
      <c r="F705" s="108"/>
    </row>
    <row r="706" spans="2:10" x14ac:dyDescent="0.25">
      <c r="C706" s="656"/>
      <c r="E706" s="107"/>
      <c r="F706" s="108"/>
    </row>
    <row r="707" spans="2:10" x14ac:dyDescent="0.25">
      <c r="C707" s="100"/>
      <c r="E707" s="107"/>
      <c r="F707" s="108"/>
    </row>
    <row r="708" spans="2:10" x14ac:dyDescent="0.25">
      <c r="B708" s="2"/>
      <c r="C708" s="100"/>
      <c r="E708" s="107"/>
      <c r="F708" s="108"/>
    </row>
    <row r="709" spans="2:10" x14ac:dyDescent="0.25">
      <c r="C709" s="100"/>
      <c r="D709" s="104"/>
      <c r="E709" s="105"/>
      <c r="F709" s="106"/>
      <c r="G709" s="54"/>
      <c r="H709" s="87"/>
      <c r="I709" s="88"/>
      <c r="J709" s="89"/>
    </row>
    <row r="710" spans="2:10" x14ac:dyDescent="0.25">
      <c r="C710" s="100"/>
      <c r="E710" s="107"/>
      <c r="F710" s="108"/>
    </row>
    <row r="711" spans="2:10" x14ac:dyDescent="0.25">
      <c r="C711" s="656"/>
      <c r="E711" s="107"/>
      <c r="F711" s="108"/>
    </row>
    <row r="712" spans="2:10" x14ac:dyDescent="0.25">
      <c r="C712" s="100"/>
      <c r="E712" s="107"/>
      <c r="F712" s="108"/>
    </row>
    <row r="713" spans="2:10" x14ac:dyDescent="0.25">
      <c r="B713" s="2"/>
      <c r="C713" s="100"/>
      <c r="E713" s="107"/>
      <c r="F713" s="108"/>
    </row>
    <row r="714" spans="2:10" x14ac:dyDescent="0.25">
      <c r="C714" s="100"/>
      <c r="D714" s="104"/>
      <c r="E714" s="105"/>
      <c r="F714" s="106"/>
      <c r="G714" s="98"/>
      <c r="H714" s="126"/>
      <c r="I714" s="127"/>
      <c r="J714" s="89"/>
    </row>
    <row r="715" spans="2:10" x14ac:dyDescent="0.25">
      <c r="B715" s="116"/>
      <c r="C715" s="100"/>
      <c r="D715" s="101"/>
      <c r="E715" s="102"/>
      <c r="F715" s="103"/>
      <c r="G715" s="98"/>
      <c r="H715" s="307"/>
      <c r="I715" s="198"/>
      <c r="J715" s="89"/>
    </row>
    <row r="716" spans="2:10" x14ac:dyDescent="0.25">
      <c r="C716" s="100"/>
      <c r="D716" s="101"/>
      <c r="E716" s="102"/>
      <c r="F716" s="103"/>
      <c r="G716" s="98"/>
      <c r="H716" s="307"/>
      <c r="I716" s="198"/>
      <c r="J716" s="89"/>
    </row>
    <row r="717" spans="2:10" x14ac:dyDescent="0.25">
      <c r="C717" s="100"/>
      <c r="D717" s="101"/>
      <c r="E717" s="102"/>
      <c r="F717" s="103"/>
      <c r="G717" s="98"/>
      <c r="H717" s="307"/>
      <c r="I717" s="198"/>
      <c r="J717" s="89"/>
    </row>
    <row r="718" spans="2:10" x14ac:dyDescent="0.25">
      <c r="B718" s="116"/>
      <c r="C718" s="100"/>
      <c r="D718" s="104"/>
      <c r="E718" s="105"/>
      <c r="F718" s="106"/>
      <c r="G718" s="98"/>
      <c r="H718" s="126"/>
      <c r="I718" s="127"/>
      <c r="J718" s="89"/>
    </row>
    <row r="719" spans="2:10" x14ac:dyDescent="0.25">
      <c r="C719" s="100"/>
      <c r="D719" s="104"/>
      <c r="E719" s="105"/>
      <c r="F719" s="106"/>
      <c r="G719" s="98"/>
      <c r="H719" s="126"/>
      <c r="I719" s="127"/>
      <c r="J719" s="89"/>
    </row>
    <row r="720" spans="2:10" x14ac:dyDescent="0.25">
      <c r="C720" s="100"/>
      <c r="D720" s="104"/>
      <c r="E720" s="105"/>
      <c r="F720" s="106"/>
      <c r="G720" s="98"/>
      <c r="H720" s="126"/>
      <c r="I720" s="127"/>
      <c r="J720" s="89"/>
    </row>
    <row r="721" spans="2:10" x14ac:dyDescent="0.25">
      <c r="C721" s="100"/>
      <c r="D721" s="101"/>
      <c r="E721" s="102"/>
      <c r="F721" s="103"/>
      <c r="G721" s="98"/>
      <c r="H721" s="307"/>
      <c r="I721" s="198"/>
      <c r="J721" s="89"/>
    </row>
    <row r="722" spans="2:10" x14ac:dyDescent="0.25">
      <c r="C722" s="100"/>
      <c r="D722" s="104"/>
      <c r="E722" s="105"/>
      <c r="F722" s="106"/>
      <c r="G722" s="98"/>
      <c r="H722" s="520"/>
      <c r="I722" s="127"/>
      <c r="J722" s="89"/>
    </row>
    <row r="723" spans="2:10" x14ac:dyDescent="0.25">
      <c r="C723" s="100"/>
      <c r="D723" s="104"/>
      <c r="E723" s="105"/>
      <c r="F723" s="106"/>
      <c r="G723" s="98"/>
      <c r="H723" s="520"/>
      <c r="I723" s="127"/>
      <c r="J723" s="89"/>
    </row>
    <row r="724" spans="2:10" x14ac:dyDescent="0.25">
      <c r="C724" s="100"/>
      <c r="D724" s="104"/>
      <c r="E724" s="105"/>
      <c r="F724" s="106"/>
      <c r="G724" s="54"/>
      <c r="H724" s="136"/>
      <c r="I724" s="88"/>
      <c r="J724" s="89"/>
    </row>
    <row r="725" spans="2:10" x14ac:dyDescent="0.25">
      <c r="C725" s="100"/>
      <c r="D725" s="104"/>
      <c r="E725" s="105"/>
      <c r="F725" s="106"/>
      <c r="G725" s="54"/>
      <c r="H725" s="136"/>
      <c r="I725" s="88"/>
      <c r="J725" s="89"/>
    </row>
    <row r="726" spans="2:10" x14ac:dyDescent="0.25">
      <c r="C726" s="100"/>
      <c r="D726" s="104"/>
      <c r="E726" s="105"/>
      <c r="F726" s="106"/>
      <c r="G726" s="54"/>
      <c r="H726" s="136"/>
      <c r="I726" s="88"/>
      <c r="J726" s="89"/>
    </row>
    <row r="727" spans="2:10" x14ac:dyDescent="0.25">
      <c r="C727" s="100"/>
      <c r="D727" s="104"/>
      <c r="E727" s="105"/>
      <c r="F727" s="106"/>
      <c r="G727" s="54"/>
      <c r="H727" s="136"/>
      <c r="I727" s="88"/>
      <c r="J727" s="89"/>
    </row>
    <row r="728" spans="2:10" x14ac:dyDescent="0.25">
      <c r="C728" s="100"/>
      <c r="D728" s="104"/>
      <c r="E728" s="105"/>
      <c r="F728" s="106"/>
      <c r="G728" s="54"/>
      <c r="H728" s="87"/>
      <c r="I728" s="88"/>
      <c r="J728" s="89"/>
    </row>
    <row r="729" spans="2:10" x14ac:dyDescent="0.25">
      <c r="C729" s="100"/>
      <c r="D729" s="104"/>
      <c r="E729" s="105"/>
      <c r="F729" s="106"/>
      <c r="G729" s="54"/>
      <c r="H729" s="87"/>
      <c r="I729" s="88"/>
      <c r="J729" s="89"/>
    </row>
    <row r="730" spans="2:10" x14ac:dyDescent="0.25">
      <c r="C730" s="100"/>
      <c r="D730" s="104"/>
      <c r="E730" s="105"/>
      <c r="F730" s="106"/>
      <c r="G730" s="54"/>
      <c r="H730" s="87"/>
      <c r="I730" s="88"/>
      <c r="J730" s="89"/>
    </row>
    <row r="731" spans="2:10" x14ac:dyDescent="0.25">
      <c r="C731" s="100"/>
      <c r="E731" s="107"/>
      <c r="F731" s="108"/>
    </row>
    <row r="732" spans="2:10" x14ac:dyDescent="0.25">
      <c r="B732" s="2"/>
      <c r="C732" s="100"/>
      <c r="E732" s="107"/>
      <c r="F732" s="108"/>
    </row>
    <row r="733" spans="2:10" x14ac:dyDescent="0.25">
      <c r="C733" s="100"/>
      <c r="D733" s="104"/>
      <c r="E733" s="105"/>
      <c r="F733" s="106"/>
      <c r="G733" s="98"/>
      <c r="H733" s="126"/>
      <c r="I733" s="127"/>
      <c r="J733" s="89"/>
    </row>
    <row r="734" spans="2:10" x14ac:dyDescent="0.25">
      <c r="C734" s="100"/>
      <c r="E734" s="107"/>
      <c r="F734" s="108"/>
    </row>
    <row r="735" spans="2:10" x14ac:dyDescent="0.25">
      <c r="C735" s="100"/>
      <c r="E735" s="107"/>
      <c r="F735" s="108"/>
    </row>
    <row r="736" spans="2:10" x14ac:dyDescent="0.25">
      <c r="C736" s="100"/>
      <c r="E736" s="107"/>
      <c r="F736" s="108"/>
    </row>
    <row r="737" spans="2:10" x14ac:dyDescent="0.25">
      <c r="B737" s="2"/>
      <c r="C737" s="100"/>
      <c r="E737" s="107"/>
      <c r="F737" s="108"/>
    </row>
    <row r="738" spans="2:10" x14ac:dyDescent="0.25">
      <c r="C738" s="100"/>
      <c r="D738" s="101"/>
      <c r="E738" s="102"/>
      <c r="F738" s="103"/>
      <c r="G738" s="98"/>
      <c r="H738" s="307"/>
      <c r="I738" s="198"/>
      <c r="J738" s="89"/>
    </row>
    <row r="739" spans="2:10" x14ac:dyDescent="0.25">
      <c r="B739" s="116"/>
      <c r="C739" s="100"/>
      <c r="D739" s="104"/>
      <c r="E739" s="105"/>
      <c r="F739" s="106"/>
      <c r="G739" s="98"/>
      <c r="H739" s="126"/>
      <c r="I739" s="127"/>
      <c r="J739" s="89"/>
    </row>
    <row r="740" spans="2:10" x14ac:dyDescent="0.25">
      <c r="C740" s="100"/>
      <c r="D740" s="104"/>
      <c r="E740" s="105"/>
      <c r="F740" s="106"/>
      <c r="G740" s="98"/>
      <c r="H740" s="126"/>
      <c r="I740" s="127"/>
      <c r="J740" s="89"/>
    </row>
    <row r="741" spans="2:10" x14ac:dyDescent="0.25">
      <c r="C741" s="100"/>
      <c r="D741" s="104"/>
      <c r="E741" s="105"/>
      <c r="F741" s="106"/>
      <c r="G741" s="98"/>
      <c r="H741" s="309"/>
      <c r="I741" s="127"/>
      <c r="J741" s="89"/>
    </row>
    <row r="742" spans="2:10" x14ac:dyDescent="0.25">
      <c r="B742" s="116"/>
      <c r="C742" s="100"/>
      <c r="D742" s="101"/>
      <c r="E742" s="102"/>
      <c r="F742" s="103"/>
      <c r="G742" s="98"/>
      <c r="H742" s="307"/>
      <c r="I742" s="198"/>
      <c r="J742" s="89"/>
    </row>
    <row r="743" spans="2:10" x14ac:dyDescent="0.25">
      <c r="C743" s="100"/>
      <c r="D743" s="101"/>
      <c r="E743" s="102"/>
      <c r="F743" s="103"/>
      <c r="G743" s="98"/>
      <c r="H743" s="307"/>
      <c r="I743" s="198"/>
      <c r="J743" s="89"/>
    </row>
    <row r="744" spans="2:10" x14ac:dyDescent="0.25">
      <c r="C744" s="100"/>
      <c r="D744" s="104"/>
      <c r="E744" s="105"/>
      <c r="F744" s="106"/>
      <c r="G744" s="98"/>
      <c r="H744" s="474"/>
      <c r="I744" s="127"/>
      <c r="J744" s="89"/>
    </row>
    <row r="745" spans="2:10" x14ac:dyDescent="0.25">
      <c r="C745" s="100"/>
      <c r="D745" s="104"/>
      <c r="E745" s="105"/>
      <c r="F745" s="106"/>
      <c r="G745" s="98"/>
      <c r="H745" s="126"/>
      <c r="I745" s="127"/>
      <c r="J745" s="89"/>
    </row>
    <row r="746" spans="2:10" x14ac:dyDescent="0.25">
      <c r="C746" s="100"/>
      <c r="D746" s="104"/>
      <c r="E746" s="105"/>
      <c r="F746" s="106"/>
      <c r="G746" s="134"/>
      <c r="H746" s="136"/>
      <c r="I746" s="88"/>
      <c r="J746" s="89"/>
    </row>
    <row r="747" spans="2:10" x14ac:dyDescent="0.25">
      <c r="C747" s="100"/>
      <c r="D747" s="104"/>
      <c r="E747" s="105"/>
      <c r="F747" s="106"/>
      <c r="G747" s="134"/>
      <c r="H747" s="136"/>
      <c r="I747" s="88"/>
      <c r="J747" s="89"/>
    </row>
    <row r="748" spans="2:10" x14ac:dyDescent="0.25">
      <c r="C748" s="100"/>
      <c r="D748" s="104"/>
      <c r="E748" s="105"/>
      <c r="F748" s="106"/>
      <c r="G748" s="134"/>
      <c r="H748" s="136"/>
      <c r="I748" s="88"/>
      <c r="J748" s="89"/>
    </row>
    <row r="749" spans="2:10" x14ac:dyDescent="0.25">
      <c r="C749" s="100"/>
      <c r="D749" s="104"/>
      <c r="E749" s="105"/>
      <c r="F749" s="106"/>
      <c r="G749" s="54"/>
      <c r="H749" s="136"/>
      <c r="I749" s="88"/>
      <c r="J749" s="89"/>
    </row>
    <row r="750" spans="2:10" x14ac:dyDescent="0.25">
      <c r="C750" s="100"/>
      <c r="D750" s="104"/>
      <c r="E750" s="105"/>
      <c r="F750" s="106"/>
      <c r="G750" s="54"/>
      <c r="H750" s="136"/>
      <c r="I750" s="88"/>
      <c r="J750" s="89"/>
    </row>
    <row r="751" spans="2:10" x14ac:dyDescent="0.25">
      <c r="C751" s="100"/>
      <c r="D751" s="101"/>
      <c r="E751" s="102"/>
      <c r="F751" s="103"/>
      <c r="G751" s="54"/>
      <c r="H751" s="578"/>
      <c r="I751" s="134"/>
      <c r="J751" s="89"/>
    </row>
    <row r="752" spans="2:10" x14ac:dyDescent="0.25">
      <c r="C752" s="100"/>
      <c r="E752" s="107"/>
      <c r="F752" s="108"/>
    </row>
    <row r="753" spans="2:10" x14ac:dyDescent="0.25">
      <c r="B753" s="2"/>
      <c r="C753" s="100"/>
      <c r="E753" s="107"/>
      <c r="F753" s="108"/>
    </row>
    <row r="754" spans="2:10" x14ac:dyDescent="0.25">
      <c r="C754" s="100"/>
      <c r="D754" s="104"/>
      <c r="E754" s="105"/>
      <c r="F754" s="106"/>
      <c r="G754" s="98"/>
      <c r="H754" s="126"/>
      <c r="I754" s="127"/>
      <c r="J754" s="89"/>
    </row>
    <row r="755" spans="2:10" x14ac:dyDescent="0.25">
      <c r="C755" s="100"/>
      <c r="E755" s="107"/>
      <c r="F755" s="108"/>
    </row>
    <row r="756" spans="2:10" x14ac:dyDescent="0.25">
      <c r="C756" s="655"/>
      <c r="E756" s="107"/>
      <c r="F756" s="108"/>
    </row>
    <row r="757" spans="2:10" x14ac:dyDescent="0.25">
      <c r="C757" s="100"/>
      <c r="E757" s="107"/>
      <c r="F757" s="108"/>
    </row>
    <row r="758" spans="2:10" x14ac:dyDescent="0.25">
      <c r="B758" s="2"/>
      <c r="C758" s="100"/>
      <c r="E758" s="107"/>
      <c r="F758" s="108"/>
    </row>
    <row r="759" spans="2:10" x14ac:dyDescent="0.25">
      <c r="C759" s="100"/>
      <c r="D759" s="104"/>
      <c r="E759" s="105"/>
      <c r="F759" s="106"/>
      <c r="G759" s="54"/>
      <c r="H759" s="87"/>
      <c r="I759" s="88"/>
      <c r="J759" s="89"/>
    </row>
    <row r="760" spans="2:10" x14ac:dyDescent="0.25">
      <c r="C760" s="100"/>
      <c r="E760" s="107"/>
      <c r="F760" s="108"/>
    </row>
    <row r="761" spans="2:10" x14ac:dyDescent="0.25">
      <c r="C761" s="656"/>
      <c r="E761" s="107"/>
      <c r="F761" s="108"/>
    </row>
    <row r="762" spans="2:10" x14ac:dyDescent="0.25">
      <c r="C762" s="100"/>
      <c r="E762" s="107"/>
      <c r="F762" s="108"/>
    </row>
    <row r="763" spans="2:10" x14ac:dyDescent="0.25">
      <c r="B763" s="2"/>
      <c r="C763" s="100"/>
      <c r="E763" s="107"/>
      <c r="F763" s="108"/>
    </row>
    <row r="764" spans="2:10" x14ac:dyDescent="0.25">
      <c r="C764" s="100"/>
      <c r="D764" s="104"/>
      <c r="E764" s="105"/>
      <c r="F764" s="106"/>
      <c r="G764" s="54"/>
      <c r="H764" s="87"/>
      <c r="I764" s="88"/>
      <c r="J764" s="89"/>
    </row>
    <row r="765" spans="2:10" x14ac:dyDescent="0.25">
      <c r="C765" s="100"/>
      <c r="E765" s="107"/>
      <c r="F765" s="108"/>
    </row>
    <row r="766" spans="2:10" x14ac:dyDescent="0.25">
      <c r="C766" s="656"/>
      <c r="E766" s="107"/>
      <c r="F766" s="108"/>
    </row>
    <row r="767" spans="2:10" x14ac:dyDescent="0.25">
      <c r="C767" s="100"/>
      <c r="E767" s="107"/>
      <c r="F767" s="108"/>
    </row>
    <row r="768" spans="2:10" x14ac:dyDescent="0.25">
      <c r="B768" s="2"/>
      <c r="C768" s="100"/>
      <c r="E768" s="107"/>
      <c r="F768" s="108"/>
    </row>
    <row r="769" spans="2:10" x14ac:dyDescent="0.25">
      <c r="C769" s="100"/>
      <c r="D769" s="101"/>
      <c r="E769" s="102"/>
      <c r="F769" s="103"/>
      <c r="G769" s="98"/>
      <c r="H769" s="307"/>
      <c r="I769" s="198"/>
      <c r="J769" s="89"/>
    </row>
    <row r="770" spans="2:10" x14ac:dyDescent="0.25">
      <c r="C770" s="100"/>
      <c r="D770" s="104"/>
      <c r="E770" s="105"/>
      <c r="F770" s="106"/>
      <c r="G770" s="54"/>
      <c r="H770" s="136"/>
      <c r="I770" s="88"/>
      <c r="J770" s="89"/>
    </row>
    <row r="771" spans="2:10" x14ac:dyDescent="0.25">
      <c r="C771" s="100"/>
      <c r="E771" s="107"/>
      <c r="F771" s="108"/>
      <c r="H771" s="135"/>
    </row>
    <row r="772" spans="2:10" x14ac:dyDescent="0.25">
      <c r="C772" s="100"/>
      <c r="E772" s="107"/>
      <c r="F772" s="108"/>
    </row>
    <row r="773" spans="2:10" x14ac:dyDescent="0.25">
      <c r="B773" s="2"/>
      <c r="C773" s="100"/>
      <c r="E773" s="107"/>
      <c r="F773" s="108"/>
    </row>
    <row r="774" spans="2:10" x14ac:dyDescent="0.25">
      <c r="C774" s="100"/>
      <c r="D774" s="104"/>
      <c r="E774" s="105"/>
      <c r="F774" s="106"/>
      <c r="G774" s="98"/>
      <c r="H774" s="126"/>
      <c r="I774" s="127"/>
      <c r="J774" s="89"/>
    </row>
    <row r="775" spans="2:10" x14ac:dyDescent="0.25">
      <c r="C775" s="100"/>
      <c r="D775" s="104"/>
      <c r="E775" s="105"/>
      <c r="F775" s="106"/>
      <c r="G775" s="54"/>
      <c r="H775" s="136"/>
      <c r="I775" s="88"/>
      <c r="J775" s="89"/>
    </row>
    <row r="776" spans="2:10" x14ac:dyDescent="0.25">
      <c r="C776" s="655"/>
      <c r="D776" s="104"/>
      <c r="E776" s="105"/>
      <c r="F776" s="106"/>
      <c r="G776" s="54"/>
      <c r="H776" s="87"/>
      <c r="I776" s="88"/>
      <c r="J776" s="89"/>
    </row>
    <row r="777" spans="2:10" x14ac:dyDescent="0.25">
      <c r="C777" s="100"/>
      <c r="D777" s="104"/>
      <c r="E777" s="105"/>
      <c r="F777" s="106"/>
      <c r="G777" s="54"/>
      <c r="H777" s="87"/>
      <c r="I777" s="88"/>
      <c r="J777" s="89"/>
    </row>
    <row r="778" spans="2:10" x14ac:dyDescent="0.25">
      <c r="C778" s="100"/>
      <c r="E778" s="107"/>
      <c r="F778" s="108"/>
      <c r="H778" s="135"/>
    </row>
    <row r="779" spans="2:10" x14ac:dyDescent="0.25">
      <c r="C779" s="117"/>
      <c r="E779" s="107"/>
      <c r="F779" s="108"/>
    </row>
    <row r="780" spans="2:10" x14ac:dyDescent="0.25">
      <c r="C780" s="100"/>
      <c r="E780" s="107"/>
      <c r="F780" s="108"/>
    </row>
    <row r="781" spans="2:10" x14ac:dyDescent="0.25">
      <c r="C781" s="100"/>
      <c r="E781" s="107"/>
      <c r="F781" s="108"/>
    </row>
    <row r="782" spans="2:10" x14ac:dyDescent="0.25">
      <c r="C782" s="100"/>
      <c r="E782" s="107"/>
      <c r="F782" s="108"/>
    </row>
    <row r="783" spans="2:10" x14ac:dyDescent="0.25">
      <c r="C783" s="100"/>
      <c r="E783" s="107"/>
      <c r="F783" s="108"/>
    </row>
    <row r="784" spans="2:10" x14ac:dyDescent="0.25">
      <c r="C784" s="100"/>
      <c r="E784" s="107"/>
      <c r="F784" s="108"/>
    </row>
    <row r="785" spans="2:10" x14ac:dyDescent="0.25">
      <c r="C785" s="100"/>
      <c r="E785" s="107"/>
      <c r="F785" s="108"/>
    </row>
    <row r="786" spans="2:10" x14ac:dyDescent="0.25">
      <c r="C786" s="100"/>
      <c r="E786" s="107"/>
      <c r="F786" s="108"/>
    </row>
    <row r="787" spans="2:10" x14ac:dyDescent="0.25">
      <c r="B787" s="2"/>
      <c r="C787" s="100"/>
      <c r="E787" s="107"/>
      <c r="F787" s="108"/>
    </row>
    <row r="788" spans="2:10" x14ac:dyDescent="0.25">
      <c r="C788" s="100"/>
      <c r="D788" s="104"/>
      <c r="E788" s="105"/>
      <c r="F788" s="106"/>
      <c r="G788" s="98"/>
      <c r="H788" s="309"/>
      <c r="I788" s="127"/>
      <c r="J788" s="89"/>
    </row>
    <row r="789" spans="2:10" x14ac:dyDescent="0.25">
      <c r="C789" s="100"/>
      <c r="D789" s="104"/>
      <c r="E789" s="105"/>
      <c r="F789" s="106"/>
      <c r="G789" s="54"/>
      <c r="H789" s="136"/>
      <c r="I789" s="88"/>
      <c r="J789" s="89"/>
    </row>
    <row r="790" spans="2:10" x14ac:dyDescent="0.25">
      <c r="C790" s="100"/>
      <c r="E790" s="107"/>
      <c r="F790" s="108"/>
      <c r="H790" s="135"/>
    </row>
    <row r="791" spans="2:10" x14ac:dyDescent="0.25">
      <c r="C791" s="100"/>
      <c r="E791" s="107"/>
      <c r="F791" s="108"/>
    </row>
    <row r="792" spans="2:10" x14ac:dyDescent="0.25">
      <c r="B792" s="2"/>
      <c r="C792" s="100"/>
      <c r="E792" s="107"/>
      <c r="F792" s="108"/>
    </row>
    <row r="793" spans="2:10" x14ac:dyDescent="0.25">
      <c r="C793" s="100"/>
      <c r="D793" s="104"/>
      <c r="E793" s="105"/>
      <c r="F793" s="106"/>
      <c r="G793" s="98"/>
      <c r="H793" s="126"/>
      <c r="I793" s="127"/>
      <c r="J793" s="89"/>
    </row>
    <row r="794" spans="2:10" x14ac:dyDescent="0.25">
      <c r="B794" s="116"/>
      <c r="C794" s="100"/>
      <c r="D794" s="104"/>
      <c r="E794" s="105"/>
      <c r="F794" s="106"/>
      <c r="G794" s="98"/>
      <c r="H794" s="126"/>
      <c r="I794" s="127"/>
      <c r="J794" s="89"/>
    </row>
    <row r="795" spans="2:10" x14ac:dyDescent="0.25">
      <c r="C795" s="100"/>
      <c r="D795" s="104"/>
      <c r="E795" s="105"/>
      <c r="F795" s="106"/>
      <c r="G795" s="98"/>
      <c r="H795" s="126"/>
      <c r="I795" s="127"/>
      <c r="J795" s="89"/>
    </row>
    <row r="796" spans="2:10" x14ac:dyDescent="0.25">
      <c r="C796" s="100"/>
      <c r="D796" s="104"/>
      <c r="E796" s="105"/>
      <c r="F796" s="106"/>
      <c r="G796" s="98"/>
      <c r="H796" s="126"/>
      <c r="I796" s="127"/>
      <c r="J796" s="89"/>
    </row>
    <row r="797" spans="2:10" x14ac:dyDescent="0.25">
      <c r="C797" s="100"/>
      <c r="D797" s="104"/>
      <c r="E797" s="105"/>
      <c r="F797" s="106"/>
      <c r="G797" s="98"/>
      <c r="H797" s="126"/>
      <c r="I797" s="127"/>
      <c r="J797" s="89"/>
    </row>
    <row r="798" spans="2:10" x14ac:dyDescent="0.25">
      <c r="C798" s="100"/>
      <c r="D798" s="104"/>
      <c r="E798" s="105"/>
      <c r="F798" s="106"/>
      <c r="G798" s="98"/>
      <c r="H798" s="309"/>
      <c r="I798" s="127"/>
      <c r="J798" s="89"/>
    </row>
    <row r="799" spans="2:10" x14ac:dyDescent="0.25">
      <c r="C799" s="100"/>
      <c r="D799" s="104"/>
      <c r="E799" s="105"/>
      <c r="F799" s="106"/>
      <c r="G799" s="134"/>
      <c r="H799" s="136"/>
      <c r="I799" s="88"/>
      <c r="J799" s="89"/>
    </row>
    <row r="800" spans="2:10" x14ac:dyDescent="0.25">
      <c r="C800" s="100"/>
      <c r="D800" s="104"/>
      <c r="E800" s="105"/>
      <c r="F800" s="106"/>
      <c r="G800" s="134"/>
      <c r="H800" s="136"/>
      <c r="I800" s="88"/>
      <c r="J800" s="89"/>
    </row>
    <row r="801" spans="2:10" x14ac:dyDescent="0.25">
      <c r="C801" s="100"/>
      <c r="D801" s="104"/>
      <c r="E801" s="105"/>
      <c r="F801" s="106"/>
      <c r="G801" s="134"/>
      <c r="H801" s="136"/>
      <c r="I801" s="88"/>
      <c r="J801" s="89"/>
    </row>
    <row r="802" spans="2:10" x14ac:dyDescent="0.25">
      <c r="C802" s="100"/>
      <c r="D802" s="104"/>
      <c r="E802" s="105"/>
      <c r="F802" s="106"/>
      <c r="G802" s="54"/>
      <c r="H802" s="136"/>
      <c r="I802" s="88"/>
      <c r="J802" s="89"/>
    </row>
    <row r="803" spans="2:10" x14ac:dyDescent="0.25">
      <c r="C803" s="100"/>
      <c r="D803" s="104"/>
      <c r="E803" s="105"/>
      <c r="F803" s="106"/>
      <c r="G803" s="54"/>
      <c r="H803" s="87"/>
      <c r="I803" s="88"/>
      <c r="J803" s="89"/>
    </row>
    <row r="804" spans="2:10" x14ac:dyDescent="0.25">
      <c r="C804" s="107"/>
      <c r="D804" s="104"/>
      <c r="E804" s="105"/>
      <c r="F804" s="106"/>
      <c r="G804" s="54"/>
      <c r="H804" s="87"/>
      <c r="I804" s="88"/>
      <c r="J804" s="89"/>
    </row>
    <row r="805" spans="2:10" x14ac:dyDescent="0.25">
      <c r="C805" s="100"/>
      <c r="D805" s="104"/>
      <c r="E805" s="105"/>
      <c r="F805" s="106"/>
      <c r="G805" s="54"/>
      <c r="H805" s="87"/>
      <c r="I805" s="88"/>
      <c r="J805" s="89"/>
    </row>
    <row r="806" spans="2:10" x14ac:dyDescent="0.25">
      <c r="C806" s="100"/>
      <c r="E806" s="107"/>
      <c r="F806" s="108"/>
      <c r="H806" s="135"/>
    </row>
    <row r="807" spans="2:10" x14ac:dyDescent="0.25">
      <c r="B807" s="2"/>
      <c r="C807" s="100"/>
      <c r="E807" s="107"/>
      <c r="F807" s="108"/>
    </row>
    <row r="808" spans="2:10" x14ac:dyDescent="0.25">
      <c r="C808" s="100"/>
      <c r="D808" s="101"/>
      <c r="E808" s="102"/>
      <c r="F808" s="103"/>
      <c r="G808" s="98"/>
      <c r="H808" s="307"/>
      <c r="I808" s="198"/>
      <c r="J808" s="89"/>
    </row>
    <row r="809" spans="2:10" x14ac:dyDescent="0.25">
      <c r="C809" s="100"/>
      <c r="E809" s="107"/>
      <c r="F809" s="108"/>
    </row>
    <row r="810" spans="2:10" x14ac:dyDescent="0.25">
      <c r="C810" s="966"/>
      <c r="E810" s="107"/>
      <c r="F810" s="108"/>
    </row>
    <row r="811" spans="2:10" x14ac:dyDescent="0.25">
      <c r="H811" s="313"/>
    </row>
    <row r="812" spans="2:10" x14ac:dyDescent="0.25">
      <c r="H812" s="313"/>
    </row>
    <row r="813" spans="2:10" x14ac:dyDescent="0.25">
      <c r="H813" s="313"/>
    </row>
  </sheetData>
  <mergeCells count="1">
    <mergeCell ref="A3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404F-AEAE-48FC-BF20-F9DFA7334DAD}">
  <dimension ref="A1:K1022"/>
  <sheetViews>
    <sheetView workbookViewId="0">
      <selection activeCell="L14" sqref="L14"/>
    </sheetView>
  </sheetViews>
  <sheetFormatPr baseColWidth="10" defaultRowHeight="15" x14ac:dyDescent="0.25"/>
  <cols>
    <col min="1" max="1" width="19.42578125" customWidth="1"/>
    <col min="3" max="3" width="23" style="220" bestFit="1" customWidth="1"/>
    <col min="4" max="4" width="13.28515625" bestFit="1" customWidth="1"/>
    <col min="5" max="5" width="28.42578125" bestFit="1" customWidth="1"/>
    <col min="6" max="6" width="13.42578125" customWidth="1"/>
    <col min="7" max="7" width="14" customWidth="1"/>
    <col min="8" max="8" width="16.5703125" bestFit="1" customWidth="1"/>
    <col min="9" max="9" width="16.7109375" style="262" customWidth="1"/>
    <col min="10" max="10" width="15.42578125" bestFit="1" customWidth="1"/>
    <col min="11" max="11" width="11.5703125" customWidth="1"/>
    <col min="12" max="12" width="16.5703125" bestFit="1" customWidth="1"/>
  </cols>
  <sheetData>
    <row r="1" spans="1:11" ht="45.75" customHeight="1" thickTop="1" thickBot="1" x14ac:dyDescent="0.3">
      <c r="A1" s="260" t="s">
        <v>706</v>
      </c>
      <c r="B1" s="261"/>
      <c r="C1" s="147"/>
    </row>
    <row r="2" spans="1:11" ht="15" customHeight="1" thickTop="1" thickBot="1" x14ac:dyDescent="0.3">
      <c r="C2" s="263"/>
    </row>
    <row r="3" spans="1:11" ht="45.75" customHeight="1" thickTop="1" thickBot="1" x14ac:dyDescent="0.3">
      <c r="A3" s="264" t="s">
        <v>707</v>
      </c>
      <c r="B3" s="263"/>
      <c r="C3" s="265" t="s">
        <v>2</v>
      </c>
      <c r="D3" s="266" t="s">
        <v>3</v>
      </c>
      <c r="E3" s="267" t="s">
        <v>4</v>
      </c>
      <c r="F3" s="266" t="s">
        <v>5</v>
      </c>
      <c r="G3" s="268" t="s">
        <v>4</v>
      </c>
      <c r="H3" s="269" t="s">
        <v>6</v>
      </c>
    </row>
    <row r="4" spans="1:11" ht="15.95" customHeight="1" thickTop="1" x14ac:dyDescent="0.25">
      <c r="A4" s="270"/>
      <c r="B4" s="263"/>
      <c r="C4" s="229" t="s">
        <v>7</v>
      </c>
      <c r="D4" s="21">
        <v>47</v>
      </c>
      <c r="E4" s="271">
        <f>D4/D$13</f>
        <v>5.7038834951456313E-2</v>
      </c>
      <c r="F4" s="23">
        <f>SUM(C16:C62)</f>
        <v>1128</v>
      </c>
      <c r="G4" s="272">
        <f>F4/F$13</f>
        <v>5.5037814101000247E-2</v>
      </c>
      <c r="H4" s="230"/>
    </row>
    <row r="5" spans="1:11" ht="15.95" customHeight="1" x14ac:dyDescent="0.25">
      <c r="A5" s="270"/>
      <c r="B5" s="263"/>
      <c r="C5" s="44" t="s">
        <v>8</v>
      </c>
      <c r="D5" s="26">
        <v>50</v>
      </c>
      <c r="E5" s="273">
        <f t="shared" ref="E5:E6" si="0">D5/D$13</f>
        <v>6.0679611650485438E-2</v>
      </c>
      <c r="F5" s="28">
        <f>SUM(C63:C112)</f>
        <v>1670</v>
      </c>
      <c r="G5" s="27">
        <f>F5/F$13</f>
        <v>8.1483288606977317E-2</v>
      </c>
      <c r="H5" s="231"/>
    </row>
    <row r="6" spans="1:11" ht="15.95" customHeight="1" x14ac:dyDescent="0.25">
      <c r="A6" s="270"/>
      <c r="B6" s="263"/>
      <c r="C6" s="44" t="s">
        <v>9</v>
      </c>
      <c r="D6" s="26">
        <v>101</v>
      </c>
      <c r="E6" s="274">
        <f t="shared" si="0"/>
        <v>0.12257281553398058</v>
      </c>
      <c r="F6" s="28">
        <f>SUM(C113:C213)</f>
        <v>2694</v>
      </c>
      <c r="G6" s="27">
        <f>F6/F$13</f>
        <v>0.13144669431568676</v>
      </c>
      <c r="H6" s="231"/>
    </row>
    <row r="7" spans="1:11" ht="15.95" customHeight="1" x14ac:dyDescent="0.25">
      <c r="A7" s="270"/>
      <c r="B7" s="263"/>
      <c r="C7" s="275" t="s">
        <v>10</v>
      </c>
      <c r="D7" s="276">
        <f>SUM(D4:D6)</f>
        <v>198</v>
      </c>
      <c r="E7" s="277">
        <f>SUM(E4:E6)</f>
        <v>0.24029126213592233</v>
      </c>
      <c r="F7" s="278">
        <f>SUM(F4:F6)</f>
        <v>5492</v>
      </c>
      <c r="G7" s="279">
        <f>SUM(G4:G6)</f>
        <v>0.26796779702366436</v>
      </c>
      <c r="H7" s="280">
        <v>0</v>
      </c>
    </row>
    <row r="8" spans="1:11" ht="15.95" customHeight="1" x14ac:dyDescent="0.25">
      <c r="A8" s="270"/>
      <c r="B8" s="263"/>
      <c r="C8" s="44"/>
      <c r="D8" s="26"/>
      <c r="E8" s="281"/>
      <c r="F8" s="26"/>
      <c r="G8" s="27"/>
      <c r="H8" s="231"/>
    </row>
    <row r="9" spans="1:11" ht="15.95" customHeight="1" x14ac:dyDescent="0.25">
      <c r="A9" s="270"/>
      <c r="B9" s="263"/>
      <c r="C9" s="44" t="s">
        <v>11</v>
      </c>
      <c r="D9" s="26">
        <v>277</v>
      </c>
      <c r="E9" s="273">
        <f t="shared" ref="E9:E10" si="1">D9/D$13</f>
        <v>0.33616504854368934</v>
      </c>
      <c r="F9" s="28">
        <f>SUM(C214:C490)</f>
        <v>7728</v>
      </c>
      <c r="G9" s="27">
        <f>F9/F$13</f>
        <v>0.37706757745791658</v>
      </c>
      <c r="H9" s="231">
        <f>SUM(I214:I490)</f>
        <v>85347580.337855071</v>
      </c>
    </row>
    <row r="10" spans="1:11" ht="15.95" customHeight="1" x14ac:dyDescent="0.25">
      <c r="A10" s="270"/>
      <c r="B10" s="263"/>
      <c r="C10" s="44" t="s">
        <v>12</v>
      </c>
      <c r="D10" s="26">
        <v>349</v>
      </c>
      <c r="E10" s="274">
        <f t="shared" si="1"/>
        <v>0.42354368932038833</v>
      </c>
      <c r="F10" s="28">
        <f>SUM(C491:C839)</f>
        <v>7275</v>
      </c>
      <c r="G10" s="27">
        <f>F10/F$13</f>
        <v>0.35496462551841912</v>
      </c>
      <c r="H10" s="231">
        <f>SUM(I491:I839)</f>
        <v>419770699.59002554</v>
      </c>
    </row>
    <row r="11" spans="1:11" ht="15.95" customHeight="1" x14ac:dyDescent="0.25">
      <c r="A11" s="270"/>
      <c r="B11" s="263"/>
      <c r="C11" s="275" t="s">
        <v>13</v>
      </c>
      <c r="D11" s="276">
        <f>SUM(D9:D10)</f>
        <v>626</v>
      </c>
      <c r="E11" s="277">
        <f>SUM(E9:E10)</f>
        <v>0.75970873786407767</v>
      </c>
      <c r="F11" s="278">
        <f>SUM(F9:F10)</f>
        <v>15003</v>
      </c>
      <c r="G11" s="282">
        <f>SUM(G9:G10)</f>
        <v>0.73203220297633576</v>
      </c>
      <c r="H11" s="280">
        <f>SUM(H9:H10)</f>
        <v>505118279.92788064</v>
      </c>
    </row>
    <row r="12" spans="1:11" ht="15.95" customHeight="1" x14ac:dyDescent="0.25">
      <c r="A12" s="270"/>
      <c r="B12" s="263"/>
      <c r="C12" s="44"/>
      <c r="D12" s="26"/>
      <c r="E12" s="273"/>
      <c r="F12" s="26"/>
      <c r="G12" s="27"/>
      <c r="H12" s="231"/>
    </row>
    <row r="13" spans="1:11" ht="15.95" customHeight="1" x14ac:dyDescent="0.25">
      <c r="A13" s="270"/>
      <c r="B13" s="263"/>
      <c r="C13" s="275" t="s">
        <v>708</v>
      </c>
      <c r="D13" s="276">
        <f>SUM(D7,D11)</f>
        <v>824</v>
      </c>
      <c r="E13" s="277">
        <f>SUM(E7,E11)</f>
        <v>1</v>
      </c>
      <c r="F13" s="278">
        <f>SUM(F7,F11)</f>
        <v>20495</v>
      </c>
      <c r="G13" s="282">
        <f>SUM(G7,G11)</f>
        <v>1</v>
      </c>
      <c r="H13" s="280">
        <f>H11</f>
        <v>505118279.92788064</v>
      </c>
    </row>
    <row r="14" spans="1:11" ht="45.75" customHeight="1" thickBot="1" x14ac:dyDescent="0.3">
      <c r="B14" s="250"/>
      <c r="C14" s="263"/>
    </row>
    <row r="15" spans="1:11" ht="46.5" thickTop="1" thickBot="1" x14ac:dyDescent="0.3">
      <c r="A15" s="283" t="s">
        <v>17</v>
      </c>
      <c r="B15" s="250"/>
      <c r="C15" s="284" t="s">
        <v>18</v>
      </c>
      <c r="D15" s="285" t="s">
        <v>19</v>
      </c>
      <c r="E15" s="286" t="s">
        <v>20</v>
      </c>
      <c r="F15" s="287" t="s">
        <v>21</v>
      </c>
      <c r="G15" s="287" t="s">
        <v>22</v>
      </c>
      <c r="H15" s="286" t="s">
        <v>23</v>
      </c>
      <c r="I15" s="288" t="s">
        <v>6</v>
      </c>
      <c r="J15" s="287" t="s">
        <v>24</v>
      </c>
      <c r="K15" s="289" t="s">
        <v>25</v>
      </c>
    </row>
    <row r="16" spans="1:11" ht="15" customHeight="1" thickTop="1" x14ac:dyDescent="0.25">
      <c r="B16" s="220"/>
      <c r="C16" s="290">
        <v>18</v>
      </c>
      <c r="D16" s="291">
        <v>719</v>
      </c>
      <c r="E16" s="291" t="s">
        <v>709</v>
      </c>
      <c r="F16" s="292" t="s">
        <v>710</v>
      </c>
      <c r="G16" s="293" t="s">
        <v>711</v>
      </c>
      <c r="H16" s="293" t="s">
        <v>7</v>
      </c>
      <c r="I16" s="294">
        <v>0</v>
      </c>
      <c r="J16" s="295">
        <v>1005</v>
      </c>
      <c r="K16" s="296">
        <v>43831</v>
      </c>
    </row>
    <row r="17" spans="1:11" ht="15" customHeight="1" x14ac:dyDescent="0.25">
      <c r="B17" s="297"/>
      <c r="C17" s="64">
        <v>4</v>
      </c>
      <c r="D17" s="65" t="s">
        <v>75</v>
      </c>
      <c r="E17" s="65" t="s">
        <v>75</v>
      </c>
      <c r="F17" s="66" t="s">
        <v>710</v>
      </c>
      <c r="G17" s="67" t="s">
        <v>75</v>
      </c>
      <c r="H17" s="67" t="s">
        <v>7</v>
      </c>
      <c r="I17" s="68">
        <v>0</v>
      </c>
      <c r="J17" s="69">
        <v>1005</v>
      </c>
      <c r="K17" s="70">
        <v>43831</v>
      </c>
    </row>
    <row r="18" spans="1:11" ht="15" customHeight="1" x14ac:dyDescent="0.25">
      <c r="B18" s="220"/>
      <c r="C18" s="64">
        <v>51</v>
      </c>
      <c r="D18" s="65">
        <v>2160</v>
      </c>
      <c r="E18" s="65" t="s">
        <v>712</v>
      </c>
      <c r="F18" s="66" t="s">
        <v>713</v>
      </c>
      <c r="G18" s="67" t="s">
        <v>714</v>
      </c>
      <c r="H18" s="67" t="s">
        <v>7</v>
      </c>
      <c r="I18" s="68">
        <v>0</v>
      </c>
      <c r="J18" s="69">
        <v>1038</v>
      </c>
      <c r="K18" s="70">
        <v>44317</v>
      </c>
    </row>
    <row r="19" spans="1:11" ht="15" customHeight="1" x14ac:dyDescent="0.25">
      <c r="A19" s="235"/>
      <c r="B19" s="220"/>
      <c r="C19" s="64">
        <v>51</v>
      </c>
      <c r="D19" s="65">
        <v>2050</v>
      </c>
      <c r="E19" s="65" t="s">
        <v>712</v>
      </c>
      <c r="F19" s="66" t="s">
        <v>713</v>
      </c>
      <c r="G19" s="67" t="s">
        <v>715</v>
      </c>
      <c r="H19" s="67" t="s">
        <v>7</v>
      </c>
      <c r="I19" s="68">
        <v>0</v>
      </c>
      <c r="J19" s="69">
        <v>1038</v>
      </c>
      <c r="K19" s="70">
        <v>44317</v>
      </c>
    </row>
    <row r="20" spans="1:11" ht="15" customHeight="1" x14ac:dyDescent="0.25">
      <c r="B20" s="298"/>
      <c r="C20" s="64">
        <v>51</v>
      </c>
      <c r="D20" s="65">
        <v>1940</v>
      </c>
      <c r="E20" s="65" t="s">
        <v>712</v>
      </c>
      <c r="F20" s="66" t="s">
        <v>713</v>
      </c>
      <c r="G20" s="67" t="s">
        <v>716</v>
      </c>
      <c r="H20" s="67" t="s">
        <v>7</v>
      </c>
      <c r="I20" s="68">
        <v>0</v>
      </c>
      <c r="J20" s="69">
        <v>1038</v>
      </c>
      <c r="K20" s="70">
        <v>44317</v>
      </c>
    </row>
    <row r="21" spans="1:11" ht="15" customHeight="1" x14ac:dyDescent="0.25">
      <c r="B21" s="220"/>
      <c r="C21" s="64">
        <v>51</v>
      </c>
      <c r="D21" s="65">
        <v>1830</v>
      </c>
      <c r="E21" s="65" t="s">
        <v>712</v>
      </c>
      <c r="F21" s="66" t="s">
        <v>713</v>
      </c>
      <c r="G21" s="67" t="s">
        <v>717</v>
      </c>
      <c r="H21" s="67" t="s">
        <v>7</v>
      </c>
      <c r="I21" s="68">
        <v>0</v>
      </c>
      <c r="J21" s="69">
        <v>1038</v>
      </c>
      <c r="K21" s="70">
        <v>44317</v>
      </c>
    </row>
    <row r="22" spans="1:11" ht="15" customHeight="1" x14ac:dyDescent="0.25">
      <c r="A22" s="235"/>
      <c r="B22" s="220"/>
      <c r="C22" s="64">
        <v>51</v>
      </c>
      <c r="D22" s="65">
        <v>1720</v>
      </c>
      <c r="E22" s="65" t="s">
        <v>712</v>
      </c>
      <c r="F22" s="66" t="s">
        <v>713</v>
      </c>
      <c r="G22" s="67" t="s">
        <v>718</v>
      </c>
      <c r="H22" s="67" t="s">
        <v>7</v>
      </c>
      <c r="I22" s="68">
        <v>0</v>
      </c>
      <c r="J22" s="69">
        <v>1038</v>
      </c>
      <c r="K22" s="70">
        <v>44317</v>
      </c>
    </row>
    <row r="23" spans="1:11" ht="15" customHeight="1" x14ac:dyDescent="0.25">
      <c r="A23" s="135"/>
      <c r="B23" s="135"/>
      <c r="C23" s="64">
        <v>51</v>
      </c>
      <c r="D23" s="65">
        <v>1610</v>
      </c>
      <c r="E23" s="65" t="s">
        <v>712</v>
      </c>
      <c r="F23" s="66" t="s">
        <v>713</v>
      </c>
      <c r="G23" s="67" t="s">
        <v>719</v>
      </c>
      <c r="H23" s="67" t="s">
        <v>7</v>
      </c>
      <c r="I23" s="68">
        <v>0</v>
      </c>
      <c r="J23" s="69">
        <v>1038</v>
      </c>
      <c r="K23" s="70">
        <v>44317</v>
      </c>
    </row>
    <row r="24" spans="1:11" ht="15" customHeight="1" x14ac:dyDescent="0.25">
      <c r="B24" s="220"/>
      <c r="C24" s="64">
        <v>51</v>
      </c>
      <c r="D24" s="65">
        <v>1500</v>
      </c>
      <c r="E24" s="65" t="s">
        <v>712</v>
      </c>
      <c r="F24" s="66" t="s">
        <v>713</v>
      </c>
      <c r="G24" s="67" t="s">
        <v>720</v>
      </c>
      <c r="H24" s="67" t="s">
        <v>7</v>
      </c>
      <c r="I24" s="68">
        <v>0</v>
      </c>
      <c r="J24" s="69">
        <v>1038</v>
      </c>
      <c r="K24" s="70">
        <v>44317</v>
      </c>
    </row>
    <row r="25" spans="1:11" ht="15" customHeight="1" x14ac:dyDescent="0.25">
      <c r="B25" s="220"/>
      <c r="C25" s="64">
        <v>24</v>
      </c>
      <c r="D25" s="65">
        <v>920</v>
      </c>
      <c r="E25" s="65" t="s">
        <v>721</v>
      </c>
      <c r="F25" s="66" t="s">
        <v>710</v>
      </c>
      <c r="G25" s="67" t="s">
        <v>722</v>
      </c>
      <c r="H25" s="67" t="s">
        <v>7</v>
      </c>
      <c r="I25" s="68">
        <v>0</v>
      </c>
      <c r="J25" s="69">
        <v>1041</v>
      </c>
      <c r="K25" s="70">
        <v>44440</v>
      </c>
    </row>
    <row r="26" spans="1:11" ht="15" customHeight="1" x14ac:dyDescent="0.25">
      <c r="B26" s="297"/>
      <c r="C26" s="64">
        <v>12</v>
      </c>
      <c r="D26" s="65">
        <v>1645</v>
      </c>
      <c r="E26" s="65" t="s">
        <v>723</v>
      </c>
      <c r="F26" s="66" t="s">
        <v>710</v>
      </c>
      <c r="G26" s="67" t="s">
        <v>724</v>
      </c>
      <c r="H26" s="67" t="s">
        <v>7</v>
      </c>
      <c r="I26" s="68">
        <v>0</v>
      </c>
      <c r="J26" s="69">
        <v>1041</v>
      </c>
      <c r="K26" s="70">
        <v>44440</v>
      </c>
    </row>
    <row r="27" spans="1:11" ht="15" customHeight="1" x14ac:dyDescent="0.25">
      <c r="C27" s="64">
        <v>10</v>
      </c>
      <c r="D27" s="65">
        <v>2050</v>
      </c>
      <c r="E27" s="65" t="s">
        <v>725</v>
      </c>
      <c r="F27" s="66" t="s">
        <v>710</v>
      </c>
      <c r="G27" s="67" t="s">
        <v>726</v>
      </c>
      <c r="H27" s="67" t="s">
        <v>7</v>
      </c>
      <c r="I27" s="68">
        <v>0</v>
      </c>
      <c r="J27" s="69">
        <v>1047</v>
      </c>
      <c r="K27" s="70">
        <v>44440</v>
      </c>
    </row>
    <row r="28" spans="1:11" ht="15" customHeight="1" x14ac:dyDescent="0.25">
      <c r="C28" s="64">
        <v>20</v>
      </c>
      <c r="D28" s="65">
        <v>4294</v>
      </c>
      <c r="E28" s="65" t="s">
        <v>727</v>
      </c>
      <c r="F28" s="66" t="s">
        <v>710</v>
      </c>
      <c r="G28" s="67" t="s">
        <v>728</v>
      </c>
      <c r="H28" s="67" t="s">
        <v>7</v>
      </c>
      <c r="I28" s="68">
        <v>0</v>
      </c>
      <c r="J28" s="69">
        <v>1128</v>
      </c>
      <c r="K28" s="70">
        <v>44713</v>
      </c>
    </row>
    <row r="29" spans="1:11" ht="15" customHeight="1" x14ac:dyDescent="0.25">
      <c r="C29" s="64">
        <v>27</v>
      </c>
      <c r="D29" s="65">
        <v>8530</v>
      </c>
      <c r="E29" s="65" t="s">
        <v>729</v>
      </c>
      <c r="F29" s="66" t="s">
        <v>710</v>
      </c>
      <c r="G29" s="67" t="s">
        <v>730</v>
      </c>
      <c r="H29" s="67" t="s">
        <v>7</v>
      </c>
      <c r="I29" s="68">
        <v>0</v>
      </c>
      <c r="J29" s="69">
        <v>1128</v>
      </c>
      <c r="K29" s="70">
        <v>44713</v>
      </c>
    </row>
    <row r="30" spans="1:11" ht="15" customHeight="1" x14ac:dyDescent="0.25">
      <c r="C30" s="64">
        <v>12</v>
      </c>
      <c r="D30" s="65">
        <v>8521</v>
      </c>
      <c r="E30" s="65" t="s">
        <v>729</v>
      </c>
      <c r="F30" s="66" t="s">
        <v>710</v>
      </c>
      <c r="G30" s="67" t="s">
        <v>731</v>
      </c>
      <c r="H30" s="67" t="s">
        <v>7</v>
      </c>
      <c r="I30" s="68">
        <v>0</v>
      </c>
      <c r="J30" s="69">
        <v>1128</v>
      </c>
      <c r="K30" s="70">
        <v>44713</v>
      </c>
    </row>
    <row r="31" spans="1:11" ht="15" customHeight="1" x14ac:dyDescent="0.25">
      <c r="C31" s="64">
        <v>14</v>
      </c>
      <c r="D31" s="65">
        <v>8510</v>
      </c>
      <c r="E31" s="65" t="s">
        <v>729</v>
      </c>
      <c r="F31" s="66" t="s">
        <v>710</v>
      </c>
      <c r="G31" s="67" t="s">
        <v>730</v>
      </c>
      <c r="H31" s="67" t="s">
        <v>7</v>
      </c>
      <c r="I31" s="68">
        <v>0</v>
      </c>
      <c r="J31" s="69">
        <v>1128</v>
      </c>
      <c r="K31" s="70">
        <v>44713</v>
      </c>
    </row>
    <row r="32" spans="1:11" ht="15" customHeight="1" x14ac:dyDescent="0.25">
      <c r="C32" s="64">
        <v>14</v>
      </c>
      <c r="D32" s="65">
        <v>8421</v>
      </c>
      <c r="E32" s="65" t="s">
        <v>732</v>
      </c>
      <c r="F32" s="66" t="s">
        <v>710</v>
      </c>
      <c r="G32" s="67" t="s">
        <v>733</v>
      </c>
      <c r="H32" s="67" t="s">
        <v>7</v>
      </c>
      <c r="I32" s="68">
        <v>0</v>
      </c>
      <c r="J32" s="69">
        <v>1128</v>
      </c>
      <c r="K32" s="70">
        <v>44713</v>
      </c>
    </row>
    <row r="33" spans="3:11" ht="15" customHeight="1" x14ac:dyDescent="0.25">
      <c r="C33" s="64">
        <v>16</v>
      </c>
      <c r="D33" s="65">
        <v>8451</v>
      </c>
      <c r="E33" s="65" t="s">
        <v>729</v>
      </c>
      <c r="F33" s="66" t="s">
        <v>710</v>
      </c>
      <c r="G33" s="67" t="s">
        <v>731</v>
      </c>
      <c r="H33" s="67" t="s">
        <v>7</v>
      </c>
      <c r="I33" s="68">
        <v>0</v>
      </c>
      <c r="J33" s="69">
        <v>1128</v>
      </c>
      <c r="K33" s="70">
        <v>44713</v>
      </c>
    </row>
    <row r="34" spans="3:11" ht="15" customHeight="1" x14ac:dyDescent="0.25">
      <c r="C34" s="64">
        <v>23</v>
      </c>
      <c r="D34" s="65">
        <v>8431</v>
      </c>
      <c r="E34" s="65" t="s">
        <v>729</v>
      </c>
      <c r="F34" s="66" t="s">
        <v>710</v>
      </c>
      <c r="G34" s="67" t="s">
        <v>731</v>
      </c>
      <c r="H34" s="67" t="s">
        <v>7</v>
      </c>
      <c r="I34" s="68">
        <v>0</v>
      </c>
      <c r="J34" s="69">
        <v>1128</v>
      </c>
      <c r="K34" s="70">
        <v>44713</v>
      </c>
    </row>
    <row r="35" spans="3:11" ht="15" customHeight="1" x14ac:dyDescent="0.25">
      <c r="C35" s="64">
        <v>12</v>
      </c>
      <c r="D35" s="65">
        <v>8411</v>
      </c>
      <c r="E35" s="65" t="s">
        <v>729</v>
      </c>
      <c r="F35" s="66" t="s">
        <v>710</v>
      </c>
      <c r="G35" s="67" t="s">
        <v>731</v>
      </c>
      <c r="H35" s="67" t="s">
        <v>7</v>
      </c>
      <c r="I35" s="68">
        <v>0</v>
      </c>
      <c r="J35" s="69">
        <v>1128</v>
      </c>
      <c r="K35" s="70">
        <v>44713</v>
      </c>
    </row>
    <row r="36" spans="3:11" ht="15" customHeight="1" x14ac:dyDescent="0.25">
      <c r="C36" s="64">
        <v>27</v>
      </c>
      <c r="D36" s="65">
        <v>8411</v>
      </c>
      <c r="E36" s="65" t="s">
        <v>732</v>
      </c>
      <c r="F36" s="66" t="s">
        <v>710</v>
      </c>
      <c r="G36" s="67" t="s">
        <v>733</v>
      </c>
      <c r="H36" s="67" t="s">
        <v>7</v>
      </c>
      <c r="I36" s="68">
        <v>0</v>
      </c>
      <c r="J36" s="69">
        <v>1128</v>
      </c>
      <c r="K36" s="70">
        <v>44713</v>
      </c>
    </row>
    <row r="37" spans="3:11" ht="15" customHeight="1" x14ac:dyDescent="0.25">
      <c r="C37" s="64">
        <v>20</v>
      </c>
      <c r="D37" s="65">
        <v>4295</v>
      </c>
      <c r="E37" s="65" t="s">
        <v>734</v>
      </c>
      <c r="F37" s="66" t="s">
        <v>710</v>
      </c>
      <c r="G37" s="67" t="s">
        <v>735</v>
      </c>
      <c r="H37" s="67" t="s">
        <v>7</v>
      </c>
      <c r="I37" s="68">
        <v>0</v>
      </c>
      <c r="J37" s="69">
        <v>1128</v>
      </c>
      <c r="K37" s="70">
        <v>44713</v>
      </c>
    </row>
    <row r="38" spans="3:11" ht="15" customHeight="1" x14ac:dyDescent="0.25">
      <c r="C38" s="64">
        <v>10</v>
      </c>
      <c r="D38" s="65">
        <v>1580</v>
      </c>
      <c r="E38" s="65" t="s">
        <v>736</v>
      </c>
      <c r="F38" s="66" t="s">
        <v>710</v>
      </c>
      <c r="G38" s="67" t="s">
        <v>737</v>
      </c>
      <c r="H38" s="67" t="s">
        <v>7</v>
      </c>
      <c r="I38" s="68">
        <v>0</v>
      </c>
      <c r="J38" s="69">
        <v>1144</v>
      </c>
      <c r="K38" s="70">
        <v>45078</v>
      </c>
    </row>
    <row r="39" spans="3:11" ht="15" customHeight="1" x14ac:dyDescent="0.25">
      <c r="C39" s="64">
        <v>13</v>
      </c>
      <c r="D39" s="65">
        <v>2525</v>
      </c>
      <c r="E39" s="65" t="s">
        <v>738</v>
      </c>
      <c r="F39" s="66" t="s">
        <v>710</v>
      </c>
      <c r="G39" s="67" t="s">
        <v>739</v>
      </c>
      <c r="H39" s="67" t="s">
        <v>7</v>
      </c>
      <c r="I39" s="68">
        <v>0</v>
      </c>
      <c r="J39" s="69">
        <v>1144</v>
      </c>
      <c r="K39" s="70">
        <v>45078</v>
      </c>
    </row>
    <row r="40" spans="3:11" ht="15" customHeight="1" x14ac:dyDescent="0.25">
      <c r="C40" s="64">
        <v>18</v>
      </c>
      <c r="D40" s="65">
        <v>2085</v>
      </c>
      <c r="E40" s="65" t="s">
        <v>740</v>
      </c>
      <c r="F40" s="66" t="s">
        <v>710</v>
      </c>
      <c r="G40" s="67" t="s">
        <v>741</v>
      </c>
      <c r="H40" s="67" t="s">
        <v>7</v>
      </c>
      <c r="I40" s="68">
        <v>0</v>
      </c>
      <c r="J40" s="69">
        <v>1144</v>
      </c>
      <c r="K40" s="70">
        <v>45078</v>
      </c>
    </row>
    <row r="41" spans="3:11" ht="15" customHeight="1" x14ac:dyDescent="0.25">
      <c r="C41" s="64">
        <v>78</v>
      </c>
      <c r="D41" s="65">
        <v>3760</v>
      </c>
      <c r="E41" s="65" t="s">
        <v>742</v>
      </c>
      <c r="F41" s="66" t="s">
        <v>710</v>
      </c>
      <c r="G41" s="67" t="s">
        <v>743</v>
      </c>
      <c r="H41" s="67" t="s">
        <v>7</v>
      </c>
      <c r="I41" s="68">
        <v>0</v>
      </c>
      <c r="J41" s="69">
        <v>1148</v>
      </c>
      <c r="K41" s="70">
        <v>45108</v>
      </c>
    </row>
    <row r="42" spans="3:11" ht="15" customHeight="1" x14ac:dyDescent="0.25">
      <c r="C42" s="64">
        <v>18</v>
      </c>
      <c r="D42" s="65">
        <v>13745</v>
      </c>
      <c r="E42" s="65" t="s">
        <v>744</v>
      </c>
      <c r="F42" s="66" t="s">
        <v>745</v>
      </c>
      <c r="G42" s="67" t="s">
        <v>746</v>
      </c>
      <c r="H42" s="67" t="s">
        <v>7</v>
      </c>
      <c r="I42" s="68">
        <v>0</v>
      </c>
      <c r="J42" s="69">
        <v>1153</v>
      </c>
      <c r="K42" s="70">
        <v>46631</v>
      </c>
    </row>
    <row r="43" spans="3:11" ht="15" customHeight="1" x14ac:dyDescent="0.25">
      <c r="C43" s="64">
        <v>18</v>
      </c>
      <c r="D43" s="65">
        <v>13755</v>
      </c>
      <c r="E43" s="65" t="s">
        <v>744</v>
      </c>
      <c r="F43" s="66" t="s">
        <v>745</v>
      </c>
      <c r="G43" s="67" t="s">
        <v>746</v>
      </c>
      <c r="H43" s="67" t="s">
        <v>7</v>
      </c>
      <c r="I43" s="68">
        <v>0</v>
      </c>
      <c r="J43" s="69">
        <v>1153</v>
      </c>
      <c r="K43" s="70">
        <v>46631</v>
      </c>
    </row>
    <row r="44" spans="3:11" ht="15" customHeight="1" x14ac:dyDescent="0.25">
      <c r="C44" s="64">
        <v>2</v>
      </c>
      <c r="D44" s="65" t="s">
        <v>75</v>
      </c>
      <c r="E44" s="65" t="s">
        <v>75</v>
      </c>
      <c r="F44" s="66" t="s">
        <v>745</v>
      </c>
      <c r="G44" s="67" t="s">
        <v>75</v>
      </c>
      <c r="H44" s="67" t="s">
        <v>7</v>
      </c>
      <c r="I44" s="68">
        <v>0</v>
      </c>
      <c r="J44" s="69">
        <v>1153</v>
      </c>
      <c r="K44" s="70">
        <v>46631</v>
      </c>
    </row>
    <row r="45" spans="3:11" ht="15" customHeight="1" x14ac:dyDescent="0.25">
      <c r="C45" s="64">
        <v>2</v>
      </c>
      <c r="D45" s="65" t="s">
        <v>75</v>
      </c>
      <c r="E45" s="65" t="s">
        <v>75</v>
      </c>
      <c r="F45" s="66" t="s">
        <v>745</v>
      </c>
      <c r="G45" s="67" t="s">
        <v>75</v>
      </c>
      <c r="H45" s="67" t="s">
        <v>7</v>
      </c>
      <c r="I45" s="68">
        <v>0</v>
      </c>
      <c r="J45" s="69">
        <v>1153</v>
      </c>
      <c r="K45" s="70">
        <v>46631</v>
      </c>
    </row>
    <row r="46" spans="3:11" ht="15" customHeight="1" x14ac:dyDescent="0.25">
      <c r="C46" s="64">
        <v>2</v>
      </c>
      <c r="D46" s="65" t="s">
        <v>75</v>
      </c>
      <c r="E46" s="65" t="s">
        <v>75</v>
      </c>
      <c r="F46" s="66" t="s">
        <v>745</v>
      </c>
      <c r="G46" s="67" t="s">
        <v>75</v>
      </c>
      <c r="H46" s="67" t="s">
        <v>7</v>
      </c>
      <c r="I46" s="68">
        <v>0</v>
      </c>
      <c r="J46" s="69">
        <v>1153</v>
      </c>
      <c r="K46" s="70">
        <v>46631</v>
      </c>
    </row>
    <row r="47" spans="3:11" ht="15" customHeight="1" x14ac:dyDescent="0.25">
      <c r="C47" s="64">
        <v>3</v>
      </c>
      <c r="D47" s="65" t="s">
        <v>75</v>
      </c>
      <c r="E47" s="65" t="s">
        <v>75</v>
      </c>
      <c r="F47" s="66" t="s">
        <v>745</v>
      </c>
      <c r="G47" s="67" t="s">
        <v>75</v>
      </c>
      <c r="H47" s="67" t="s">
        <v>7</v>
      </c>
      <c r="I47" s="68">
        <v>0</v>
      </c>
      <c r="J47" s="69">
        <v>1153</v>
      </c>
      <c r="K47" s="70">
        <v>46631</v>
      </c>
    </row>
    <row r="48" spans="3:11" ht="15" customHeight="1" x14ac:dyDescent="0.25">
      <c r="C48" s="64">
        <v>2</v>
      </c>
      <c r="D48" s="65" t="s">
        <v>75</v>
      </c>
      <c r="E48" s="65" t="s">
        <v>75</v>
      </c>
      <c r="F48" s="66" t="s">
        <v>745</v>
      </c>
      <c r="G48" s="67" t="s">
        <v>75</v>
      </c>
      <c r="H48" s="67" t="s">
        <v>7</v>
      </c>
      <c r="I48" s="68">
        <v>0</v>
      </c>
      <c r="J48" s="69">
        <v>1153</v>
      </c>
      <c r="K48" s="70">
        <v>46631</v>
      </c>
    </row>
    <row r="49" spans="3:11" ht="15" customHeight="1" x14ac:dyDescent="0.25">
      <c r="C49" s="64">
        <v>18</v>
      </c>
      <c r="D49" s="65">
        <v>13765</v>
      </c>
      <c r="E49" s="65" t="s">
        <v>744</v>
      </c>
      <c r="F49" s="66" t="s">
        <v>745</v>
      </c>
      <c r="G49" s="67" t="s">
        <v>746</v>
      </c>
      <c r="H49" s="67" t="s">
        <v>7</v>
      </c>
      <c r="I49" s="68">
        <v>0</v>
      </c>
      <c r="J49" s="69">
        <v>1153</v>
      </c>
      <c r="K49" s="70">
        <v>46631</v>
      </c>
    </row>
    <row r="50" spans="3:11" ht="15" customHeight="1" x14ac:dyDescent="0.25">
      <c r="C50" s="64">
        <v>3</v>
      </c>
      <c r="D50" s="65" t="s">
        <v>75</v>
      </c>
      <c r="E50" s="65" t="s">
        <v>75</v>
      </c>
      <c r="F50" s="66" t="s">
        <v>745</v>
      </c>
      <c r="G50" s="67" t="s">
        <v>75</v>
      </c>
      <c r="H50" s="67" t="s">
        <v>7</v>
      </c>
      <c r="I50" s="68">
        <v>0</v>
      </c>
      <c r="J50" s="69">
        <v>1153</v>
      </c>
      <c r="K50" s="70">
        <v>46631</v>
      </c>
    </row>
    <row r="51" spans="3:11" ht="15" customHeight="1" x14ac:dyDescent="0.25">
      <c r="C51" s="64">
        <v>18</v>
      </c>
      <c r="D51" s="65">
        <v>13775</v>
      </c>
      <c r="E51" s="65" t="s">
        <v>744</v>
      </c>
      <c r="F51" s="66" t="s">
        <v>745</v>
      </c>
      <c r="G51" s="67" t="s">
        <v>746</v>
      </c>
      <c r="H51" s="67" t="s">
        <v>7</v>
      </c>
      <c r="I51" s="68">
        <v>0</v>
      </c>
      <c r="J51" s="69">
        <v>1153</v>
      </c>
      <c r="K51" s="70">
        <v>46631</v>
      </c>
    </row>
    <row r="52" spans="3:11" ht="15" customHeight="1" x14ac:dyDescent="0.25">
      <c r="C52" s="64">
        <v>104</v>
      </c>
      <c r="D52" s="65">
        <v>13687</v>
      </c>
      <c r="E52" s="65" t="s">
        <v>744</v>
      </c>
      <c r="F52" s="66" t="s">
        <v>745</v>
      </c>
      <c r="G52" s="67" t="s">
        <v>747</v>
      </c>
      <c r="H52" s="67" t="s">
        <v>7</v>
      </c>
      <c r="I52" s="68">
        <v>0</v>
      </c>
      <c r="J52" s="69">
        <v>1153</v>
      </c>
      <c r="K52" s="70">
        <v>46631</v>
      </c>
    </row>
    <row r="53" spans="3:11" ht="15" customHeight="1" x14ac:dyDescent="0.25">
      <c r="C53" s="64">
        <v>2</v>
      </c>
      <c r="D53" s="65" t="s">
        <v>75</v>
      </c>
      <c r="E53" s="65" t="s">
        <v>75</v>
      </c>
      <c r="F53" s="66" t="s">
        <v>710</v>
      </c>
      <c r="G53" s="67" t="s">
        <v>75</v>
      </c>
      <c r="H53" s="67" t="s">
        <v>7</v>
      </c>
      <c r="I53" s="68">
        <v>0</v>
      </c>
      <c r="J53" s="69">
        <v>1215</v>
      </c>
      <c r="K53" s="70">
        <v>45627</v>
      </c>
    </row>
    <row r="54" spans="3:11" ht="15" customHeight="1" x14ac:dyDescent="0.25">
      <c r="C54" s="64">
        <v>3</v>
      </c>
      <c r="D54" s="65" t="s">
        <v>75</v>
      </c>
      <c r="E54" s="65" t="s">
        <v>75</v>
      </c>
      <c r="F54" s="66" t="s">
        <v>710</v>
      </c>
      <c r="G54" s="67" t="s">
        <v>75</v>
      </c>
      <c r="H54" s="67" t="s">
        <v>7</v>
      </c>
      <c r="I54" s="68">
        <v>0</v>
      </c>
      <c r="J54" s="69">
        <v>1215</v>
      </c>
      <c r="K54" s="70">
        <v>45627</v>
      </c>
    </row>
    <row r="55" spans="3:11" ht="15" customHeight="1" x14ac:dyDescent="0.25">
      <c r="C55" s="64">
        <v>40</v>
      </c>
      <c r="D55" s="65">
        <v>430</v>
      </c>
      <c r="E55" s="65" t="s">
        <v>748</v>
      </c>
      <c r="F55" s="66" t="s">
        <v>710</v>
      </c>
      <c r="G55" s="67" t="s">
        <v>749</v>
      </c>
      <c r="H55" s="67" t="s">
        <v>7</v>
      </c>
      <c r="I55" s="68">
        <v>0</v>
      </c>
      <c r="J55" s="69">
        <v>1229</v>
      </c>
      <c r="K55" s="70">
        <v>47119</v>
      </c>
    </row>
    <row r="56" spans="3:11" ht="15" customHeight="1" x14ac:dyDescent="0.25">
      <c r="C56" s="64">
        <v>31</v>
      </c>
      <c r="D56" s="65">
        <v>435</v>
      </c>
      <c r="E56" s="65" t="s">
        <v>750</v>
      </c>
      <c r="F56" s="66" t="s">
        <v>710</v>
      </c>
      <c r="G56" s="67" t="s">
        <v>751</v>
      </c>
      <c r="H56" s="67" t="s">
        <v>7</v>
      </c>
      <c r="I56" s="68">
        <v>0</v>
      </c>
      <c r="J56" s="69">
        <v>1229</v>
      </c>
      <c r="K56" s="70">
        <v>47119</v>
      </c>
    </row>
    <row r="57" spans="3:11" ht="15" customHeight="1" x14ac:dyDescent="0.25">
      <c r="C57" s="64">
        <v>6</v>
      </c>
      <c r="D57" s="65">
        <v>1840</v>
      </c>
      <c r="E57" s="65" t="s">
        <v>752</v>
      </c>
      <c r="F57" s="66" t="s">
        <v>710</v>
      </c>
      <c r="G57" s="67" t="s">
        <v>753</v>
      </c>
      <c r="H57" s="67" t="s">
        <v>7</v>
      </c>
      <c r="I57" s="68">
        <v>0</v>
      </c>
      <c r="J57" s="69">
        <v>1304</v>
      </c>
      <c r="K57" s="70">
        <v>46235</v>
      </c>
    </row>
    <row r="58" spans="3:11" ht="15" customHeight="1" x14ac:dyDescent="0.25">
      <c r="C58" s="64">
        <v>24</v>
      </c>
      <c r="D58" s="65">
        <v>485</v>
      </c>
      <c r="E58" s="65" t="s">
        <v>754</v>
      </c>
      <c r="F58" s="66" t="s">
        <v>713</v>
      </c>
      <c r="G58" s="67" t="s">
        <v>755</v>
      </c>
      <c r="H58" s="67" t="s">
        <v>7</v>
      </c>
      <c r="I58" s="68">
        <v>0</v>
      </c>
      <c r="J58" s="69">
        <v>1728</v>
      </c>
      <c r="K58" s="70">
        <v>42339</v>
      </c>
    </row>
    <row r="59" spans="3:11" ht="15" customHeight="1" x14ac:dyDescent="0.25">
      <c r="C59" s="64">
        <v>76</v>
      </c>
      <c r="D59" s="65">
        <v>6550</v>
      </c>
      <c r="E59" s="65" t="s">
        <v>756</v>
      </c>
      <c r="F59" s="66" t="s">
        <v>710</v>
      </c>
      <c r="G59" s="67" t="s">
        <v>757</v>
      </c>
      <c r="H59" s="67" t="s">
        <v>7</v>
      </c>
      <c r="I59" s="68">
        <v>0</v>
      </c>
      <c r="J59" s="69">
        <v>1798</v>
      </c>
      <c r="K59" s="70">
        <v>47849</v>
      </c>
    </row>
    <row r="60" spans="3:11" ht="15" customHeight="1" x14ac:dyDescent="0.25">
      <c r="C60" s="64">
        <v>6</v>
      </c>
      <c r="D60" s="65">
        <v>528</v>
      </c>
      <c r="E60" s="65" t="s">
        <v>758</v>
      </c>
      <c r="F60" s="66" t="s">
        <v>710</v>
      </c>
      <c r="G60" s="67" t="s">
        <v>759</v>
      </c>
      <c r="H60" s="67" t="s">
        <v>7</v>
      </c>
      <c r="I60" s="68">
        <v>0</v>
      </c>
      <c r="J60" s="69">
        <v>2791</v>
      </c>
      <c r="K60" s="70">
        <v>44743</v>
      </c>
    </row>
    <row r="61" spans="3:11" ht="15" customHeight="1" x14ac:dyDescent="0.25">
      <c r="C61" s="64">
        <v>16</v>
      </c>
      <c r="D61" s="65">
        <v>3095</v>
      </c>
      <c r="E61" s="65" t="s">
        <v>760</v>
      </c>
      <c r="F61" s="66" t="s">
        <v>710</v>
      </c>
      <c r="G61" s="67" t="s">
        <v>761</v>
      </c>
      <c r="H61" s="67" t="s">
        <v>7</v>
      </c>
      <c r="I61" s="68">
        <v>0</v>
      </c>
      <c r="J61" s="69">
        <v>3222</v>
      </c>
      <c r="K61" s="70">
        <v>45962</v>
      </c>
    </row>
    <row r="62" spans="3:11" ht="15" customHeight="1" x14ac:dyDescent="0.25">
      <c r="C62" s="64">
        <v>5</v>
      </c>
      <c r="D62" s="65">
        <v>2056</v>
      </c>
      <c r="E62" s="65" t="s">
        <v>762</v>
      </c>
      <c r="F62" s="66" t="s">
        <v>710</v>
      </c>
      <c r="G62" s="67" t="s">
        <v>763</v>
      </c>
      <c r="H62" s="67" t="s">
        <v>7</v>
      </c>
      <c r="I62" s="68">
        <v>0</v>
      </c>
      <c r="J62" s="69">
        <v>3260</v>
      </c>
      <c r="K62" s="70">
        <v>46388</v>
      </c>
    </row>
    <row r="63" spans="3:11" ht="15" customHeight="1" x14ac:dyDescent="0.25">
      <c r="C63" s="64">
        <v>4</v>
      </c>
      <c r="D63" s="65" t="s">
        <v>75</v>
      </c>
      <c r="E63" s="65" t="s">
        <v>75</v>
      </c>
      <c r="F63" s="66" t="s">
        <v>710</v>
      </c>
      <c r="G63" s="67" t="s">
        <v>75</v>
      </c>
      <c r="H63" s="67" t="s">
        <v>8</v>
      </c>
      <c r="I63" s="68">
        <v>0</v>
      </c>
      <c r="J63" s="69">
        <v>1005</v>
      </c>
      <c r="K63" s="70">
        <v>43831</v>
      </c>
    </row>
    <row r="64" spans="3:11" ht="15" customHeight="1" x14ac:dyDescent="0.25">
      <c r="C64" s="64">
        <v>5</v>
      </c>
      <c r="D64" s="65">
        <v>1841</v>
      </c>
      <c r="E64" s="65" t="s">
        <v>764</v>
      </c>
      <c r="F64" s="66" t="s">
        <v>710</v>
      </c>
      <c r="G64" s="67" t="s">
        <v>765</v>
      </c>
      <c r="H64" s="67" t="s">
        <v>8</v>
      </c>
      <c r="I64" s="68">
        <v>0</v>
      </c>
      <c r="J64" s="69">
        <v>1005</v>
      </c>
      <c r="K64" s="70">
        <v>43831</v>
      </c>
    </row>
    <row r="65" spans="3:11" ht="15" customHeight="1" x14ac:dyDescent="0.25">
      <c r="C65" s="64">
        <v>12</v>
      </c>
      <c r="D65" s="65">
        <v>789</v>
      </c>
      <c r="E65" s="65" t="s">
        <v>766</v>
      </c>
      <c r="F65" s="66" t="s">
        <v>710</v>
      </c>
      <c r="G65" s="67" t="s">
        <v>767</v>
      </c>
      <c r="H65" s="67" t="s">
        <v>8</v>
      </c>
      <c r="I65" s="68">
        <v>0</v>
      </c>
      <c r="J65" s="69">
        <v>1005</v>
      </c>
      <c r="K65" s="70">
        <v>43831</v>
      </c>
    </row>
    <row r="66" spans="3:11" ht="15" customHeight="1" x14ac:dyDescent="0.25">
      <c r="C66" s="64">
        <v>5</v>
      </c>
      <c r="D66" s="65">
        <v>1733</v>
      </c>
      <c r="E66" s="65" t="s">
        <v>764</v>
      </c>
      <c r="F66" s="66" t="s">
        <v>710</v>
      </c>
      <c r="G66" s="67" t="s">
        <v>768</v>
      </c>
      <c r="H66" s="67" t="s">
        <v>8</v>
      </c>
      <c r="I66" s="68">
        <v>0</v>
      </c>
      <c r="J66" s="69">
        <v>1005</v>
      </c>
      <c r="K66" s="70">
        <v>43831</v>
      </c>
    </row>
    <row r="67" spans="3:11" ht="15" customHeight="1" x14ac:dyDescent="0.25">
      <c r="C67" s="64">
        <v>3</v>
      </c>
      <c r="D67" s="65" t="s">
        <v>75</v>
      </c>
      <c r="E67" s="65" t="s">
        <v>75</v>
      </c>
      <c r="F67" s="66" t="s">
        <v>710</v>
      </c>
      <c r="G67" s="67" t="s">
        <v>75</v>
      </c>
      <c r="H67" s="67" t="s">
        <v>8</v>
      </c>
      <c r="I67" s="68">
        <v>0</v>
      </c>
      <c r="J67" s="69">
        <v>1005</v>
      </c>
      <c r="K67" s="70">
        <v>43831</v>
      </c>
    </row>
    <row r="68" spans="3:11" ht="15" customHeight="1" x14ac:dyDescent="0.25">
      <c r="C68" s="64">
        <v>15</v>
      </c>
      <c r="D68" s="65">
        <v>4400</v>
      </c>
      <c r="E68" s="65" t="s">
        <v>769</v>
      </c>
      <c r="F68" s="66" t="s">
        <v>710</v>
      </c>
      <c r="G68" s="67" t="s">
        <v>770</v>
      </c>
      <c r="H68" s="67" t="s">
        <v>8</v>
      </c>
      <c r="I68" s="68">
        <v>0</v>
      </c>
      <c r="J68" s="69">
        <v>1006</v>
      </c>
      <c r="K68" s="70">
        <v>44136</v>
      </c>
    </row>
    <row r="69" spans="3:11" ht="15" customHeight="1" x14ac:dyDescent="0.25">
      <c r="C69" s="64">
        <v>9</v>
      </c>
      <c r="D69" s="65">
        <v>4850</v>
      </c>
      <c r="E69" s="65" t="s">
        <v>771</v>
      </c>
      <c r="F69" s="66" t="s">
        <v>710</v>
      </c>
      <c r="G69" s="67" t="s">
        <v>772</v>
      </c>
      <c r="H69" s="67" t="s">
        <v>8</v>
      </c>
      <c r="I69" s="68">
        <v>0</v>
      </c>
      <c r="J69" s="69">
        <v>1006</v>
      </c>
      <c r="K69" s="70">
        <v>44136</v>
      </c>
    </row>
    <row r="70" spans="3:11" ht="15" customHeight="1" x14ac:dyDescent="0.25">
      <c r="C70" s="64">
        <v>51</v>
      </c>
      <c r="D70" s="65">
        <v>2270</v>
      </c>
      <c r="E70" s="65" t="s">
        <v>712</v>
      </c>
      <c r="F70" s="66" t="s">
        <v>713</v>
      </c>
      <c r="G70" s="67" t="s">
        <v>773</v>
      </c>
      <c r="H70" s="67" t="s">
        <v>8</v>
      </c>
      <c r="I70" s="68">
        <v>0</v>
      </c>
      <c r="J70" s="69">
        <v>1038</v>
      </c>
      <c r="K70" s="70">
        <v>44317</v>
      </c>
    </row>
    <row r="71" spans="3:11" ht="15" customHeight="1" x14ac:dyDescent="0.25">
      <c r="C71" s="64">
        <v>107</v>
      </c>
      <c r="D71" s="65">
        <v>1650</v>
      </c>
      <c r="E71" s="65" t="s">
        <v>774</v>
      </c>
      <c r="F71" s="66" t="s">
        <v>710</v>
      </c>
      <c r="G71" s="67" t="s">
        <v>775</v>
      </c>
      <c r="H71" s="67" t="s">
        <v>8</v>
      </c>
      <c r="I71" s="68">
        <v>0</v>
      </c>
      <c r="J71" s="69">
        <v>1041</v>
      </c>
      <c r="K71" s="70">
        <v>44440</v>
      </c>
    </row>
    <row r="72" spans="3:11" ht="15" customHeight="1" x14ac:dyDescent="0.25">
      <c r="C72" s="64">
        <v>11</v>
      </c>
      <c r="D72" s="65">
        <v>55</v>
      </c>
      <c r="E72" s="65" t="s">
        <v>776</v>
      </c>
      <c r="F72" s="66" t="s">
        <v>710</v>
      </c>
      <c r="G72" s="67" t="s">
        <v>777</v>
      </c>
      <c r="H72" s="67" t="s">
        <v>8</v>
      </c>
      <c r="I72" s="68">
        <v>0</v>
      </c>
      <c r="J72" s="69">
        <v>1042</v>
      </c>
      <c r="K72" s="70">
        <v>44317</v>
      </c>
    </row>
    <row r="73" spans="3:11" ht="15" customHeight="1" x14ac:dyDescent="0.25">
      <c r="C73" s="64">
        <v>15</v>
      </c>
      <c r="D73" s="65">
        <v>5140</v>
      </c>
      <c r="E73" s="65" t="s">
        <v>778</v>
      </c>
      <c r="F73" s="66" t="s">
        <v>710</v>
      </c>
      <c r="G73" s="67" t="s">
        <v>779</v>
      </c>
      <c r="H73" s="67" t="s">
        <v>8</v>
      </c>
      <c r="I73" s="68">
        <v>0</v>
      </c>
      <c r="J73" s="69">
        <v>1042</v>
      </c>
      <c r="K73" s="70">
        <v>44317</v>
      </c>
    </row>
    <row r="74" spans="3:11" ht="15" customHeight="1" x14ac:dyDescent="0.25">
      <c r="C74" s="64">
        <v>9</v>
      </c>
      <c r="D74" s="65">
        <v>535</v>
      </c>
      <c r="E74" s="65" t="s">
        <v>780</v>
      </c>
      <c r="F74" s="66" t="s">
        <v>710</v>
      </c>
      <c r="G74" s="67" t="s">
        <v>781</v>
      </c>
      <c r="H74" s="67" t="s">
        <v>8</v>
      </c>
      <c r="I74" s="68">
        <v>0</v>
      </c>
      <c r="J74" s="69">
        <v>1048</v>
      </c>
      <c r="K74" s="70">
        <v>44562</v>
      </c>
    </row>
    <row r="75" spans="3:11" ht="15" customHeight="1" x14ac:dyDescent="0.25">
      <c r="C75" s="64">
        <v>20</v>
      </c>
      <c r="D75" s="65">
        <v>2135</v>
      </c>
      <c r="E75" s="65" t="s">
        <v>782</v>
      </c>
      <c r="F75" s="66" t="s">
        <v>710</v>
      </c>
      <c r="G75" s="67" t="s">
        <v>783</v>
      </c>
      <c r="H75" s="67" t="s">
        <v>8</v>
      </c>
      <c r="I75" s="68">
        <v>0</v>
      </c>
      <c r="J75" s="69">
        <v>1049</v>
      </c>
      <c r="K75" s="70">
        <v>44866</v>
      </c>
    </row>
    <row r="76" spans="3:11" ht="15" customHeight="1" x14ac:dyDescent="0.25">
      <c r="C76" s="64">
        <v>12</v>
      </c>
      <c r="D76" s="65">
        <v>263</v>
      </c>
      <c r="E76" s="65" t="s">
        <v>784</v>
      </c>
      <c r="F76" s="66" t="s">
        <v>710</v>
      </c>
      <c r="G76" s="67" t="s">
        <v>785</v>
      </c>
      <c r="H76" s="67" t="s">
        <v>8</v>
      </c>
      <c r="I76" s="68">
        <v>0</v>
      </c>
      <c r="J76" s="69">
        <v>1130</v>
      </c>
      <c r="K76" s="70">
        <v>44866</v>
      </c>
    </row>
    <row r="77" spans="3:11" ht="15" customHeight="1" x14ac:dyDescent="0.25">
      <c r="C77" s="64">
        <v>6</v>
      </c>
      <c r="D77" s="65">
        <v>8825</v>
      </c>
      <c r="E77" s="65" t="s">
        <v>786</v>
      </c>
      <c r="F77" s="66" t="s">
        <v>710</v>
      </c>
      <c r="G77" s="67" t="s">
        <v>787</v>
      </c>
      <c r="H77" s="67" t="s">
        <v>8</v>
      </c>
      <c r="I77" s="68">
        <v>0</v>
      </c>
      <c r="J77" s="69">
        <v>1133</v>
      </c>
      <c r="K77" s="70">
        <v>44805</v>
      </c>
    </row>
    <row r="78" spans="3:11" ht="15" customHeight="1" x14ac:dyDescent="0.25">
      <c r="C78" s="64">
        <v>6</v>
      </c>
      <c r="D78" s="65">
        <v>8849</v>
      </c>
      <c r="E78" s="65" t="s">
        <v>786</v>
      </c>
      <c r="F78" s="66" t="s">
        <v>710</v>
      </c>
      <c r="G78" s="67" t="s">
        <v>787</v>
      </c>
      <c r="H78" s="67" t="s">
        <v>8</v>
      </c>
      <c r="I78" s="68">
        <v>0</v>
      </c>
      <c r="J78" s="69">
        <v>1133</v>
      </c>
      <c r="K78" s="70">
        <v>44805</v>
      </c>
    </row>
    <row r="79" spans="3:11" ht="15" customHeight="1" x14ac:dyDescent="0.25">
      <c r="C79" s="64">
        <v>8</v>
      </c>
      <c r="D79" s="65">
        <v>4500</v>
      </c>
      <c r="E79" s="65" t="s">
        <v>762</v>
      </c>
      <c r="F79" s="66" t="s">
        <v>710</v>
      </c>
      <c r="G79" s="67" t="s">
        <v>788</v>
      </c>
      <c r="H79" s="67" t="s">
        <v>8</v>
      </c>
      <c r="I79" s="68">
        <v>0</v>
      </c>
      <c r="J79" s="69">
        <v>1139</v>
      </c>
      <c r="K79" s="70">
        <v>44927</v>
      </c>
    </row>
    <row r="80" spans="3:11" ht="15" customHeight="1" x14ac:dyDescent="0.25">
      <c r="C80" s="64">
        <v>82</v>
      </c>
      <c r="D80" s="65">
        <v>3855</v>
      </c>
      <c r="E80" s="65" t="s">
        <v>789</v>
      </c>
      <c r="F80" s="66" t="s">
        <v>710</v>
      </c>
      <c r="G80" s="67" t="s">
        <v>790</v>
      </c>
      <c r="H80" s="67" t="s">
        <v>8</v>
      </c>
      <c r="I80" s="68">
        <v>0</v>
      </c>
      <c r="J80" s="69">
        <v>1143</v>
      </c>
      <c r="K80" s="70">
        <v>44805</v>
      </c>
    </row>
    <row r="81" spans="3:11" ht="15" customHeight="1" x14ac:dyDescent="0.25">
      <c r="C81" s="64">
        <v>7</v>
      </c>
      <c r="D81" s="65">
        <v>1710</v>
      </c>
      <c r="E81" s="65" t="s">
        <v>791</v>
      </c>
      <c r="F81" s="66" t="s">
        <v>710</v>
      </c>
      <c r="G81" s="67" t="s">
        <v>792</v>
      </c>
      <c r="H81" s="67" t="s">
        <v>8</v>
      </c>
      <c r="I81" s="68">
        <v>0</v>
      </c>
      <c r="J81" s="69">
        <v>1144</v>
      </c>
      <c r="K81" s="70">
        <v>45078</v>
      </c>
    </row>
    <row r="82" spans="3:11" ht="15" customHeight="1" x14ac:dyDescent="0.25">
      <c r="C82" s="64">
        <v>111</v>
      </c>
      <c r="D82" s="65">
        <v>970</v>
      </c>
      <c r="E82" s="65" t="s">
        <v>721</v>
      </c>
      <c r="F82" s="66" t="s">
        <v>710</v>
      </c>
      <c r="G82" s="67" t="s">
        <v>793</v>
      </c>
      <c r="H82" s="67" t="s">
        <v>8</v>
      </c>
      <c r="I82" s="68">
        <v>0</v>
      </c>
      <c r="J82" s="69">
        <v>1151</v>
      </c>
      <c r="K82" s="70">
        <v>45809</v>
      </c>
    </row>
    <row r="83" spans="3:11" ht="15" customHeight="1" x14ac:dyDescent="0.25">
      <c r="C83" s="64">
        <v>28</v>
      </c>
      <c r="D83" s="65">
        <v>6360</v>
      </c>
      <c r="E83" s="65" t="s">
        <v>794</v>
      </c>
      <c r="F83" s="66" t="s">
        <v>795</v>
      </c>
      <c r="G83" s="67" t="s">
        <v>796</v>
      </c>
      <c r="H83" s="67" t="s">
        <v>8</v>
      </c>
      <c r="I83" s="68">
        <v>0</v>
      </c>
      <c r="J83" s="69">
        <v>1152</v>
      </c>
      <c r="K83" s="70">
        <v>44621</v>
      </c>
    </row>
    <row r="84" spans="3:11" ht="15" customHeight="1" x14ac:dyDescent="0.25">
      <c r="C84" s="64">
        <v>28</v>
      </c>
      <c r="D84" s="65">
        <v>6320</v>
      </c>
      <c r="E84" s="65" t="s">
        <v>794</v>
      </c>
      <c r="F84" s="66" t="s">
        <v>795</v>
      </c>
      <c r="G84" s="67" t="s">
        <v>796</v>
      </c>
      <c r="H84" s="67" t="s">
        <v>8</v>
      </c>
      <c r="I84" s="68">
        <v>0</v>
      </c>
      <c r="J84" s="69">
        <v>1152</v>
      </c>
      <c r="K84" s="70">
        <v>44621</v>
      </c>
    </row>
    <row r="85" spans="3:11" ht="15" customHeight="1" x14ac:dyDescent="0.25">
      <c r="C85" s="64">
        <v>42</v>
      </c>
      <c r="D85" s="65">
        <v>6330</v>
      </c>
      <c r="E85" s="65" t="s">
        <v>794</v>
      </c>
      <c r="F85" s="66" t="s">
        <v>795</v>
      </c>
      <c r="G85" s="67" t="s">
        <v>796</v>
      </c>
      <c r="H85" s="67" t="s">
        <v>8</v>
      </c>
      <c r="I85" s="68">
        <v>0</v>
      </c>
      <c r="J85" s="69">
        <v>1152</v>
      </c>
      <c r="K85" s="70">
        <v>44621</v>
      </c>
    </row>
    <row r="86" spans="3:11" ht="15" customHeight="1" x14ac:dyDescent="0.25">
      <c r="C86" s="64">
        <v>8</v>
      </c>
      <c r="D86" s="65">
        <v>1845</v>
      </c>
      <c r="E86" s="65" t="s">
        <v>797</v>
      </c>
      <c r="F86" s="66" t="s">
        <v>710</v>
      </c>
      <c r="G86" s="67" t="s">
        <v>798</v>
      </c>
      <c r="H86" s="67" t="s">
        <v>8</v>
      </c>
      <c r="I86" s="68">
        <v>0</v>
      </c>
      <c r="J86" s="69">
        <v>1212</v>
      </c>
      <c r="K86" s="70">
        <v>45505</v>
      </c>
    </row>
    <row r="87" spans="3:11" ht="15" customHeight="1" x14ac:dyDescent="0.25">
      <c r="C87" s="64">
        <v>2</v>
      </c>
      <c r="D87" s="65" t="s">
        <v>75</v>
      </c>
      <c r="E87" s="65" t="s">
        <v>75</v>
      </c>
      <c r="F87" s="66" t="s">
        <v>710</v>
      </c>
      <c r="G87" s="67" t="s">
        <v>75</v>
      </c>
      <c r="H87" s="67" t="s">
        <v>8</v>
      </c>
      <c r="I87" s="68">
        <v>0</v>
      </c>
      <c r="J87" s="69">
        <v>1295</v>
      </c>
      <c r="K87" s="70">
        <v>46753</v>
      </c>
    </row>
    <row r="88" spans="3:11" ht="15" customHeight="1" x14ac:dyDescent="0.25">
      <c r="C88" s="64">
        <v>77</v>
      </c>
      <c r="D88" s="65">
        <v>325</v>
      </c>
      <c r="E88" s="65" t="s">
        <v>799</v>
      </c>
      <c r="F88" s="66" t="s">
        <v>710</v>
      </c>
      <c r="G88" s="67" t="s">
        <v>800</v>
      </c>
      <c r="H88" s="67" t="s">
        <v>8</v>
      </c>
      <c r="I88" s="68">
        <v>0</v>
      </c>
      <c r="J88" s="69">
        <v>1300</v>
      </c>
      <c r="K88" s="70">
        <v>47119</v>
      </c>
    </row>
    <row r="89" spans="3:11" ht="15" customHeight="1" x14ac:dyDescent="0.25">
      <c r="C89" s="64">
        <v>200</v>
      </c>
      <c r="D89" s="65">
        <v>2165</v>
      </c>
      <c r="E89" s="65" t="s">
        <v>801</v>
      </c>
      <c r="F89" s="66" t="s">
        <v>710</v>
      </c>
      <c r="G89" s="67" t="s">
        <v>802</v>
      </c>
      <c r="H89" s="67" t="s">
        <v>8</v>
      </c>
      <c r="I89" s="68">
        <v>0</v>
      </c>
      <c r="J89" s="69">
        <v>1399</v>
      </c>
      <c r="K89" s="70">
        <v>45474</v>
      </c>
    </row>
    <row r="90" spans="3:11" ht="15" customHeight="1" x14ac:dyDescent="0.25">
      <c r="C90" s="64">
        <v>6</v>
      </c>
      <c r="D90" s="65">
        <v>4530</v>
      </c>
      <c r="E90" s="65" t="s">
        <v>803</v>
      </c>
      <c r="F90" s="66" t="s">
        <v>710</v>
      </c>
      <c r="G90" s="67" t="s">
        <v>804</v>
      </c>
      <c r="H90" s="67" t="s">
        <v>8</v>
      </c>
      <c r="I90" s="68">
        <v>0</v>
      </c>
      <c r="J90" s="69">
        <v>1474</v>
      </c>
      <c r="K90" s="70">
        <v>47209</v>
      </c>
    </row>
    <row r="91" spans="3:11" ht="15" customHeight="1" x14ac:dyDescent="0.25">
      <c r="C91" s="64">
        <v>100</v>
      </c>
      <c r="D91" s="65">
        <v>11720</v>
      </c>
      <c r="E91" s="65" t="s">
        <v>748</v>
      </c>
      <c r="F91" s="66" t="s">
        <v>745</v>
      </c>
      <c r="G91" s="67" t="s">
        <v>805</v>
      </c>
      <c r="H91" s="67" t="s">
        <v>8</v>
      </c>
      <c r="I91" s="68">
        <v>0</v>
      </c>
      <c r="J91" s="69">
        <v>1526</v>
      </c>
      <c r="K91" s="70">
        <v>46478</v>
      </c>
    </row>
    <row r="92" spans="3:11" ht="15" customHeight="1" x14ac:dyDescent="0.25">
      <c r="C92" s="64">
        <v>41</v>
      </c>
      <c r="D92" s="65">
        <v>2431</v>
      </c>
      <c r="E92" s="65" t="s">
        <v>806</v>
      </c>
      <c r="F92" s="66" t="s">
        <v>710</v>
      </c>
      <c r="G92" s="67" t="s">
        <v>807</v>
      </c>
      <c r="H92" s="67" t="s">
        <v>8</v>
      </c>
      <c r="I92" s="68">
        <v>0</v>
      </c>
      <c r="J92" s="69">
        <v>1703</v>
      </c>
      <c r="K92" s="70">
        <v>41974</v>
      </c>
    </row>
    <row r="93" spans="3:11" ht="15" customHeight="1" x14ac:dyDescent="0.25">
      <c r="C93" s="64">
        <v>44</v>
      </c>
      <c r="D93" s="65">
        <v>465</v>
      </c>
      <c r="E93" s="65" t="s">
        <v>808</v>
      </c>
      <c r="F93" s="66" t="s">
        <v>710</v>
      </c>
      <c r="G93" s="67" t="s">
        <v>809</v>
      </c>
      <c r="H93" s="67" t="s">
        <v>8</v>
      </c>
      <c r="I93" s="68">
        <v>0</v>
      </c>
      <c r="J93" s="69">
        <v>1709</v>
      </c>
      <c r="K93" s="70">
        <v>43252</v>
      </c>
    </row>
    <row r="94" spans="3:11" ht="15" customHeight="1" x14ac:dyDescent="0.25">
      <c r="C94" s="64">
        <v>91</v>
      </c>
      <c r="D94" s="65">
        <v>1901</v>
      </c>
      <c r="E94" s="65" t="s">
        <v>810</v>
      </c>
      <c r="F94" s="66" t="s">
        <v>710</v>
      </c>
      <c r="G94" s="67" t="s">
        <v>811</v>
      </c>
      <c r="H94" s="67" t="s">
        <v>8</v>
      </c>
      <c r="I94" s="68">
        <v>0</v>
      </c>
      <c r="J94" s="69">
        <v>2168</v>
      </c>
      <c r="K94" s="70">
        <v>45047</v>
      </c>
    </row>
    <row r="95" spans="3:11" ht="15" customHeight="1" x14ac:dyDescent="0.25">
      <c r="C95" s="64">
        <v>6</v>
      </c>
      <c r="D95" s="65">
        <v>528</v>
      </c>
      <c r="E95" s="65" t="s">
        <v>812</v>
      </c>
      <c r="F95" s="66" t="s">
        <v>710</v>
      </c>
      <c r="G95" s="67" t="s">
        <v>813</v>
      </c>
      <c r="H95" s="67" t="s">
        <v>8</v>
      </c>
      <c r="I95" s="68">
        <v>0</v>
      </c>
      <c r="J95" s="69">
        <v>2791</v>
      </c>
      <c r="K95" s="70">
        <v>44743</v>
      </c>
    </row>
    <row r="96" spans="3:11" ht="15" customHeight="1" x14ac:dyDescent="0.25">
      <c r="C96" s="64">
        <v>40</v>
      </c>
      <c r="D96" s="65">
        <v>80</v>
      </c>
      <c r="E96" s="65" t="s">
        <v>814</v>
      </c>
      <c r="F96" s="66" t="s">
        <v>815</v>
      </c>
      <c r="G96" s="67" t="s">
        <v>816</v>
      </c>
      <c r="H96" s="67" t="s">
        <v>8</v>
      </c>
      <c r="I96" s="68">
        <v>0</v>
      </c>
      <c r="J96" s="69">
        <v>2907</v>
      </c>
      <c r="K96" s="70">
        <v>45778</v>
      </c>
    </row>
    <row r="97" spans="3:11" ht="15" customHeight="1" x14ac:dyDescent="0.25">
      <c r="C97" s="64">
        <v>30</v>
      </c>
      <c r="D97" s="65">
        <v>4041</v>
      </c>
      <c r="E97" s="65" t="s">
        <v>817</v>
      </c>
      <c r="F97" s="66" t="s">
        <v>710</v>
      </c>
      <c r="G97" s="67" t="s">
        <v>818</v>
      </c>
      <c r="H97" s="67" t="s">
        <v>8</v>
      </c>
      <c r="I97" s="68">
        <v>0</v>
      </c>
      <c r="J97" s="69">
        <v>2929</v>
      </c>
      <c r="K97" s="70">
        <v>45292</v>
      </c>
    </row>
    <row r="98" spans="3:11" ht="15" customHeight="1" x14ac:dyDescent="0.25">
      <c r="C98" s="64">
        <v>72</v>
      </c>
      <c r="D98" s="65">
        <v>420</v>
      </c>
      <c r="E98" s="65" t="s">
        <v>819</v>
      </c>
      <c r="F98" s="66" t="s">
        <v>710</v>
      </c>
      <c r="G98" s="67" t="s">
        <v>820</v>
      </c>
      <c r="H98" s="67" t="s">
        <v>8</v>
      </c>
      <c r="I98" s="68">
        <v>0</v>
      </c>
      <c r="J98" s="69">
        <v>2930</v>
      </c>
      <c r="K98" s="70">
        <v>45809</v>
      </c>
    </row>
    <row r="99" spans="3:11" ht="15" customHeight="1" x14ac:dyDescent="0.25">
      <c r="C99" s="64">
        <v>18</v>
      </c>
      <c r="D99" s="65">
        <v>1880</v>
      </c>
      <c r="E99" s="65" t="s">
        <v>821</v>
      </c>
      <c r="F99" s="66" t="s">
        <v>710</v>
      </c>
      <c r="G99" s="67" t="s">
        <v>822</v>
      </c>
      <c r="H99" s="67" t="s">
        <v>8</v>
      </c>
      <c r="I99" s="68">
        <v>0</v>
      </c>
      <c r="J99" s="69">
        <v>2936</v>
      </c>
      <c r="K99" s="70">
        <v>45809</v>
      </c>
    </row>
    <row r="100" spans="3:11" ht="15" customHeight="1" x14ac:dyDescent="0.25">
      <c r="C100" s="64">
        <v>62</v>
      </c>
      <c r="D100" s="65">
        <v>6300</v>
      </c>
      <c r="E100" s="65" t="s">
        <v>823</v>
      </c>
      <c r="F100" s="66" t="s">
        <v>710</v>
      </c>
      <c r="G100" s="67" t="s">
        <v>824</v>
      </c>
      <c r="H100" s="67" t="s">
        <v>8</v>
      </c>
      <c r="I100" s="68">
        <v>0</v>
      </c>
      <c r="J100" s="69">
        <v>2941</v>
      </c>
      <c r="K100" s="70">
        <v>45536</v>
      </c>
    </row>
    <row r="101" spans="3:11" ht="15" customHeight="1" x14ac:dyDescent="0.25">
      <c r="C101" s="64">
        <v>29</v>
      </c>
      <c r="D101" s="65">
        <v>9601</v>
      </c>
      <c r="E101" s="65" t="s">
        <v>825</v>
      </c>
      <c r="F101" s="66" t="s">
        <v>826</v>
      </c>
      <c r="G101" s="67" t="s">
        <v>827</v>
      </c>
      <c r="H101" s="67" t="s">
        <v>8</v>
      </c>
      <c r="I101" s="68">
        <v>0</v>
      </c>
      <c r="J101" s="69">
        <v>3032</v>
      </c>
      <c r="K101" s="70">
        <v>46661</v>
      </c>
    </row>
    <row r="102" spans="3:11" ht="15" customHeight="1" x14ac:dyDescent="0.25">
      <c r="C102" s="64">
        <v>74</v>
      </c>
      <c r="D102" s="65">
        <v>4600</v>
      </c>
      <c r="E102" s="65" t="s">
        <v>828</v>
      </c>
      <c r="F102" s="66" t="s">
        <v>710</v>
      </c>
      <c r="G102" s="67" t="s">
        <v>829</v>
      </c>
      <c r="H102" s="67" t="s">
        <v>8</v>
      </c>
      <c r="I102" s="68">
        <v>0</v>
      </c>
      <c r="J102" s="69">
        <v>3081</v>
      </c>
      <c r="K102" s="70">
        <v>46143</v>
      </c>
    </row>
    <row r="103" spans="3:11" ht="15" customHeight="1" x14ac:dyDescent="0.25">
      <c r="C103" s="64">
        <v>12</v>
      </c>
      <c r="D103" s="65">
        <v>7773</v>
      </c>
      <c r="E103" s="65" t="s">
        <v>830</v>
      </c>
      <c r="F103" s="66" t="s">
        <v>710</v>
      </c>
      <c r="G103" s="67" t="s">
        <v>831</v>
      </c>
      <c r="H103" s="67" t="s">
        <v>8</v>
      </c>
      <c r="I103" s="68">
        <v>0</v>
      </c>
      <c r="J103" s="69">
        <v>3099</v>
      </c>
      <c r="K103" s="70">
        <v>45962</v>
      </c>
    </row>
    <row r="104" spans="3:11" ht="15" customHeight="1" x14ac:dyDescent="0.25">
      <c r="C104" s="64">
        <v>12</v>
      </c>
      <c r="D104" s="65">
        <v>235</v>
      </c>
      <c r="E104" s="65" t="s">
        <v>832</v>
      </c>
      <c r="F104" s="66" t="s">
        <v>710</v>
      </c>
      <c r="G104" s="67" t="s">
        <v>833</v>
      </c>
      <c r="H104" s="67" t="s">
        <v>8</v>
      </c>
      <c r="I104" s="68">
        <v>0</v>
      </c>
      <c r="J104" s="69">
        <v>3102</v>
      </c>
      <c r="K104" s="70">
        <v>46296</v>
      </c>
    </row>
    <row r="105" spans="3:11" ht="15" customHeight="1" x14ac:dyDescent="0.25">
      <c r="C105" s="64">
        <v>72</v>
      </c>
      <c r="D105" s="65">
        <v>7255</v>
      </c>
      <c r="E105" s="65" t="s">
        <v>834</v>
      </c>
      <c r="F105" s="66" t="s">
        <v>710</v>
      </c>
      <c r="G105" s="67" t="s">
        <v>835</v>
      </c>
      <c r="H105" s="67" t="s">
        <v>8</v>
      </c>
      <c r="I105" s="68">
        <v>0</v>
      </c>
      <c r="J105" s="69">
        <v>3107</v>
      </c>
      <c r="K105" s="70">
        <v>46174</v>
      </c>
    </row>
    <row r="106" spans="3:11" ht="15" customHeight="1" x14ac:dyDescent="0.25">
      <c r="C106" s="64">
        <v>8</v>
      </c>
      <c r="D106" s="65">
        <v>8989</v>
      </c>
      <c r="E106" s="65" t="s">
        <v>836</v>
      </c>
      <c r="F106" s="66" t="s">
        <v>710</v>
      </c>
      <c r="G106" s="67" t="s">
        <v>837</v>
      </c>
      <c r="H106" s="67" t="s">
        <v>8</v>
      </c>
      <c r="I106" s="68">
        <v>0</v>
      </c>
      <c r="J106" s="69">
        <v>3218</v>
      </c>
      <c r="K106" s="70">
        <v>46054</v>
      </c>
    </row>
    <row r="107" spans="3:11" ht="15" customHeight="1" x14ac:dyDescent="0.25">
      <c r="C107" s="64">
        <v>12</v>
      </c>
      <c r="D107" s="65">
        <v>9475</v>
      </c>
      <c r="E107" s="65" t="s">
        <v>838</v>
      </c>
      <c r="F107" s="66" t="s">
        <v>710</v>
      </c>
      <c r="G107" s="67" t="s">
        <v>839</v>
      </c>
      <c r="H107" s="67" t="s">
        <v>8</v>
      </c>
      <c r="I107" s="68">
        <v>0</v>
      </c>
      <c r="J107" s="69">
        <v>3244</v>
      </c>
      <c r="K107" s="70">
        <v>46419</v>
      </c>
    </row>
    <row r="108" spans="3:11" ht="15" customHeight="1" x14ac:dyDescent="0.25">
      <c r="C108" s="64">
        <v>3</v>
      </c>
      <c r="D108" s="65" t="s">
        <v>75</v>
      </c>
      <c r="E108" s="65" t="s">
        <v>75</v>
      </c>
      <c r="F108" s="66" t="s">
        <v>710</v>
      </c>
      <c r="G108" s="67" t="s">
        <v>75</v>
      </c>
      <c r="H108" s="67" t="s">
        <v>8</v>
      </c>
      <c r="I108" s="68">
        <v>0</v>
      </c>
      <c r="J108" s="69">
        <v>3244</v>
      </c>
      <c r="K108" s="70">
        <v>46419</v>
      </c>
    </row>
    <row r="109" spans="3:11" ht="15" customHeight="1" x14ac:dyDescent="0.25">
      <c r="C109" s="64">
        <v>4</v>
      </c>
      <c r="D109" s="65" t="s">
        <v>75</v>
      </c>
      <c r="E109" s="65" t="s">
        <v>75</v>
      </c>
      <c r="F109" s="66" t="s">
        <v>710</v>
      </c>
      <c r="G109" s="67" t="s">
        <v>75</v>
      </c>
      <c r="H109" s="67" t="s">
        <v>8</v>
      </c>
      <c r="I109" s="68">
        <v>0</v>
      </c>
      <c r="J109" s="69">
        <v>3252</v>
      </c>
      <c r="K109" s="70">
        <v>46204</v>
      </c>
    </row>
    <row r="110" spans="3:11" ht="15" customHeight="1" x14ac:dyDescent="0.25">
      <c r="C110" s="64">
        <v>18</v>
      </c>
      <c r="D110" s="65">
        <v>14200</v>
      </c>
      <c r="E110" s="65" t="s">
        <v>748</v>
      </c>
      <c r="F110" s="66" t="s">
        <v>745</v>
      </c>
      <c r="G110" s="67" t="s">
        <v>840</v>
      </c>
      <c r="H110" s="67" t="s">
        <v>8</v>
      </c>
      <c r="I110" s="68">
        <v>0</v>
      </c>
      <c r="J110" s="69">
        <v>3255</v>
      </c>
      <c r="K110" s="70">
        <v>46661</v>
      </c>
    </row>
    <row r="111" spans="3:11" ht="15" customHeight="1" x14ac:dyDescent="0.25">
      <c r="C111" s="64">
        <v>6</v>
      </c>
      <c r="D111" s="65">
        <v>3055</v>
      </c>
      <c r="E111" s="65" t="s">
        <v>841</v>
      </c>
      <c r="F111" s="66" t="s">
        <v>710</v>
      </c>
      <c r="G111" s="67" t="s">
        <v>842</v>
      </c>
      <c r="H111" s="67" t="s">
        <v>8</v>
      </c>
      <c r="I111" s="68">
        <v>0</v>
      </c>
      <c r="J111" s="69">
        <v>3346</v>
      </c>
      <c r="K111" s="70">
        <v>46935</v>
      </c>
    </row>
    <row r="112" spans="3:11" ht="15" customHeight="1" x14ac:dyDescent="0.25">
      <c r="C112" s="64">
        <v>27</v>
      </c>
      <c r="D112" s="65">
        <v>7180</v>
      </c>
      <c r="E112" s="65" t="s">
        <v>843</v>
      </c>
      <c r="F112" s="66" t="s">
        <v>710</v>
      </c>
      <c r="G112" s="67" t="s">
        <v>844</v>
      </c>
      <c r="H112" s="67" t="s">
        <v>8</v>
      </c>
      <c r="I112" s="68">
        <v>0</v>
      </c>
      <c r="J112" s="69">
        <v>3779</v>
      </c>
      <c r="K112" s="70">
        <v>47453</v>
      </c>
    </row>
    <row r="113" spans="3:11" ht="15" customHeight="1" x14ac:dyDescent="0.25">
      <c r="C113" s="64">
        <v>6</v>
      </c>
      <c r="D113" s="65">
        <v>774</v>
      </c>
      <c r="E113" s="65" t="s">
        <v>780</v>
      </c>
      <c r="F113" s="66" t="s">
        <v>710</v>
      </c>
      <c r="G113" s="67" t="s">
        <v>845</v>
      </c>
      <c r="H113" s="67" t="s">
        <v>9</v>
      </c>
      <c r="I113" s="68">
        <v>0</v>
      </c>
      <c r="J113" s="69">
        <v>1005</v>
      </c>
      <c r="K113" s="70">
        <v>43831</v>
      </c>
    </row>
    <row r="114" spans="3:11" ht="15" customHeight="1" x14ac:dyDescent="0.25">
      <c r="C114" s="64">
        <v>12</v>
      </c>
      <c r="D114" s="65">
        <v>1752</v>
      </c>
      <c r="E114" s="65" t="s">
        <v>846</v>
      </c>
      <c r="F114" s="66" t="s">
        <v>710</v>
      </c>
      <c r="G114" s="67" t="s">
        <v>847</v>
      </c>
      <c r="H114" s="67" t="s">
        <v>9</v>
      </c>
      <c r="I114" s="68">
        <v>0</v>
      </c>
      <c r="J114" s="69">
        <v>1005</v>
      </c>
      <c r="K114" s="70">
        <v>43831</v>
      </c>
    </row>
    <row r="115" spans="3:11" ht="15" customHeight="1" x14ac:dyDescent="0.25">
      <c r="C115" s="64">
        <v>9</v>
      </c>
      <c r="D115" s="65">
        <v>8840</v>
      </c>
      <c r="E115" s="65" t="s">
        <v>848</v>
      </c>
      <c r="F115" s="66" t="s">
        <v>710</v>
      </c>
      <c r="G115" s="67" t="s">
        <v>849</v>
      </c>
      <c r="H115" s="67" t="s">
        <v>9</v>
      </c>
      <c r="I115" s="68">
        <v>0</v>
      </c>
      <c r="J115" s="69">
        <v>1006</v>
      </c>
      <c r="K115" s="70">
        <v>44136</v>
      </c>
    </row>
    <row r="116" spans="3:11" ht="15" customHeight="1" x14ac:dyDescent="0.25">
      <c r="C116" s="64">
        <v>12</v>
      </c>
      <c r="D116" s="65">
        <v>4155</v>
      </c>
      <c r="E116" s="65" t="s">
        <v>771</v>
      </c>
      <c r="F116" s="66" t="s">
        <v>710</v>
      </c>
      <c r="G116" s="67" t="s">
        <v>850</v>
      </c>
      <c r="H116" s="67" t="s">
        <v>9</v>
      </c>
      <c r="I116" s="68">
        <v>0</v>
      </c>
      <c r="J116" s="69">
        <v>1006</v>
      </c>
      <c r="K116" s="70">
        <v>44136</v>
      </c>
    </row>
    <row r="117" spans="3:11" ht="15" customHeight="1" x14ac:dyDescent="0.25">
      <c r="C117" s="64">
        <v>9</v>
      </c>
      <c r="D117" s="65">
        <v>4555</v>
      </c>
      <c r="E117" s="65" t="s">
        <v>771</v>
      </c>
      <c r="F117" s="66" t="s">
        <v>710</v>
      </c>
      <c r="G117" s="67" t="s">
        <v>850</v>
      </c>
      <c r="H117" s="67" t="s">
        <v>9</v>
      </c>
      <c r="I117" s="68">
        <v>0</v>
      </c>
      <c r="J117" s="69">
        <v>1006</v>
      </c>
      <c r="K117" s="70">
        <v>44136</v>
      </c>
    </row>
    <row r="118" spans="3:11" ht="15" customHeight="1" x14ac:dyDescent="0.25">
      <c r="C118" s="64">
        <v>9</v>
      </c>
      <c r="D118" s="65">
        <v>8840</v>
      </c>
      <c r="E118" s="65" t="s">
        <v>851</v>
      </c>
      <c r="F118" s="66" t="s">
        <v>710</v>
      </c>
      <c r="G118" s="67" t="s">
        <v>852</v>
      </c>
      <c r="H118" s="67" t="s">
        <v>9</v>
      </c>
      <c r="I118" s="68">
        <v>0</v>
      </c>
      <c r="J118" s="69">
        <v>1006</v>
      </c>
      <c r="K118" s="70">
        <v>44136</v>
      </c>
    </row>
    <row r="119" spans="3:11" ht="15" customHeight="1" x14ac:dyDescent="0.25">
      <c r="C119" s="64">
        <v>9</v>
      </c>
      <c r="D119" s="65">
        <v>4830</v>
      </c>
      <c r="E119" s="65" t="s">
        <v>853</v>
      </c>
      <c r="F119" s="66" t="s">
        <v>710</v>
      </c>
      <c r="G119" s="67" t="s">
        <v>854</v>
      </c>
      <c r="H119" s="67" t="s">
        <v>9</v>
      </c>
      <c r="I119" s="68">
        <v>0</v>
      </c>
      <c r="J119" s="69">
        <v>1007</v>
      </c>
      <c r="K119" s="70">
        <v>44256</v>
      </c>
    </row>
    <row r="120" spans="3:11" ht="15" customHeight="1" x14ac:dyDescent="0.25">
      <c r="C120" s="64">
        <v>6</v>
      </c>
      <c r="D120" s="65">
        <v>550</v>
      </c>
      <c r="E120" s="65" t="s">
        <v>855</v>
      </c>
      <c r="F120" s="66" t="s">
        <v>710</v>
      </c>
      <c r="G120" s="67" t="s">
        <v>856</v>
      </c>
      <c r="H120" s="67" t="s">
        <v>9</v>
      </c>
      <c r="I120" s="68">
        <v>0</v>
      </c>
      <c r="J120" s="69">
        <v>1048</v>
      </c>
      <c r="K120" s="70">
        <v>44562</v>
      </c>
    </row>
    <row r="121" spans="3:11" ht="15" customHeight="1" x14ac:dyDescent="0.25">
      <c r="C121" s="64">
        <v>94</v>
      </c>
      <c r="D121" s="65">
        <v>2355</v>
      </c>
      <c r="E121" s="65" t="s">
        <v>857</v>
      </c>
      <c r="F121" s="66" t="s">
        <v>710</v>
      </c>
      <c r="G121" s="67" t="s">
        <v>858</v>
      </c>
      <c r="H121" s="67" t="s">
        <v>9</v>
      </c>
      <c r="I121" s="68">
        <v>0</v>
      </c>
      <c r="J121" s="69">
        <v>1049</v>
      </c>
      <c r="K121" s="70">
        <v>44866</v>
      </c>
    </row>
    <row r="122" spans="3:11" ht="15" customHeight="1" x14ac:dyDescent="0.25">
      <c r="C122" s="64">
        <v>18</v>
      </c>
      <c r="D122" s="65">
        <v>605</v>
      </c>
      <c r="E122" s="65" t="s">
        <v>859</v>
      </c>
      <c r="F122" s="66" t="s">
        <v>710</v>
      </c>
      <c r="G122" s="67" t="s">
        <v>860</v>
      </c>
      <c r="H122" s="67" t="s">
        <v>9</v>
      </c>
      <c r="I122" s="68">
        <v>0</v>
      </c>
      <c r="J122" s="69">
        <v>1049</v>
      </c>
      <c r="K122" s="70">
        <v>44866</v>
      </c>
    </row>
    <row r="123" spans="3:11" ht="15" customHeight="1" x14ac:dyDescent="0.25">
      <c r="C123" s="64">
        <v>18</v>
      </c>
      <c r="D123" s="65">
        <v>2036</v>
      </c>
      <c r="E123" s="65" t="s">
        <v>782</v>
      </c>
      <c r="F123" s="66" t="s">
        <v>710</v>
      </c>
      <c r="G123" s="67" t="s">
        <v>861</v>
      </c>
      <c r="H123" s="67" t="s">
        <v>9</v>
      </c>
      <c r="I123" s="68">
        <v>0</v>
      </c>
      <c r="J123" s="69">
        <v>1053</v>
      </c>
      <c r="K123" s="70">
        <v>44562</v>
      </c>
    </row>
    <row r="124" spans="3:11" ht="15" customHeight="1" x14ac:dyDescent="0.25">
      <c r="C124" s="64">
        <v>12</v>
      </c>
      <c r="D124" s="65">
        <v>2350</v>
      </c>
      <c r="E124" s="65" t="s">
        <v>862</v>
      </c>
      <c r="F124" s="66" t="s">
        <v>710</v>
      </c>
      <c r="G124" s="67" t="s">
        <v>863</v>
      </c>
      <c r="H124" s="67" t="s">
        <v>9</v>
      </c>
      <c r="I124" s="68">
        <v>0</v>
      </c>
      <c r="J124" s="69">
        <v>1126</v>
      </c>
      <c r="K124" s="70">
        <v>44593</v>
      </c>
    </row>
    <row r="125" spans="3:11" ht="15" customHeight="1" x14ac:dyDescent="0.25">
      <c r="C125" s="64">
        <v>55</v>
      </c>
      <c r="D125" s="65">
        <v>1901</v>
      </c>
      <c r="E125" s="65" t="s">
        <v>864</v>
      </c>
      <c r="F125" s="66" t="s">
        <v>710</v>
      </c>
      <c r="G125" s="67" t="s">
        <v>865</v>
      </c>
      <c r="H125" s="67" t="s">
        <v>9</v>
      </c>
      <c r="I125" s="68">
        <v>0</v>
      </c>
      <c r="J125" s="69">
        <v>1127</v>
      </c>
      <c r="K125" s="70">
        <v>44378</v>
      </c>
    </row>
    <row r="126" spans="3:11" ht="15" customHeight="1" x14ac:dyDescent="0.25">
      <c r="C126" s="64">
        <v>12</v>
      </c>
      <c r="D126" s="65">
        <v>10000</v>
      </c>
      <c r="E126" s="65" t="s">
        <v>866</v>
      </c>
      <c r="F126" s="66" t="s">
        <v>710</v>
      </c>
      <c r="G126" s="67" t="s">
        <v>867</v>
      </c>
      <c r="H126" s="67" t="s">
        <v>9</v>
      </c>
      <c r="I126" s="68">
        <v>0</v>
      </c>
      <c r="J126" s="69">
        <v>1130</v>
      </c>
      <c r="K126" s="70">
        <v>44866</v>
      </c>
    </row>
    <row r="127" spans="3:11" ht="15" customHeight="1" x14ac:dyDescent="0.25">
      <c r="C127" s="64">
        <v>4</v>
      </c>
      <c r="D127" s="65" t="s">
        <v>75</v>
      </c>
      <c r="E127" s="65" t="s">
        <v>75</v>
      </c>
      <c r="F127" s="66" t="s">
        <v>710</v>
      </c>
      <c r="G127" s="67" t="s">
        <v>75</v>
      </c>
      <c r="H127" s="67" t="s">
        <v>9</v>
      </c>
      <c r="I127" s="68">
        <v>0</v>
      </c>
      <c r="J127" s="69">
        <v>1133</v>
      </c>
      <c r="K127" s="70">
        <v>44805</v>
      </c>
    </row>
    <row r="128" spans="3:11" ht="15" customHeight="1" x14ac:dyDescent="0.25">
      <c r="C128" s="64">
        <v>4</v>
      </c>
      <c r="D128" s="65" t="s">
        <v>75</v>
      </c>
      <c r="E128" s="65" t="s">
        <v>75</v>
      </c>
      <c r="F128" s="66" t="s">
        <v>710</v>
      </c>
      <c r="G128" s="67" t="s">
        <v>75</v>
      </c>
      <c r="H128" s="67" t="s">
        <v>9</v>
      </c>
      <c r="I128" s="68">
        <v>0</v>
      </c>
      <c r="J128" s="69">
        <v>1133</v>
      </c>
      <c r="K128" s="70">
        <v>44805</v>
      </c>
    </row>
    <row r="129" spans="3:11" ht="15" customHeight="1" x14ac:dyDescent="0.25">
      <c r="C129" s="64">
        <v>3</v>
      </c>
      <c r="D129" s="65" t="s">
        <v>75</v>
      </c>
      <c r="E129" s="65" t="s">
        <v>75</v>
      </c>
      <c r="F129" s="66" t="s">
        <v>710</v>
      </c>
      <c r="G129" s="67" t="s">
        <v>75</v>
      </c>
      <c r="H129" s="67" t="s">
        <v>9</v>
      </c>
      <c r="I129" s="68">
        <v>0</v>
      </c>
      <c r="J129" s="69">
        <v>1133</v>
      </c>
      <c r="K129" s="70">
        <v>44805</v>
      </c>
    </row>
    <row r="130" spans="3:11" ht="15" customHeight="1" x14ac:dyDescent="0.25">
      <c r="C130" s="64">
        <v>5</v>
      </c>
      <c r="D130" s="65">
        <v>1465</v>
      </c>
      <c r="E130" s="65" t="s">
        <v>868</v>
      </c>
      <c r="F130" s="66" t="s">
        <v>710</v>
      </c>
      <c r="G130" s="67" t="s">
        <v>869</v>
      </c>
      <c r="H130" s="67" t="s">
        <v>9</v>
      </c>
      <c r="I130" s="68">
        <v>0</v>
      </c>
      <c r="J130" s="69">
        <v>1133</v>
      </c>
      <c r="K130" s="70">
        <v>44805</v>
      </c>
    </row>
    <row r="131" spans="3:11" ht="15" customHeight="1" x14ac:dyDescent="0.25">
      <c r="C131" s="64">
        <v>12</v>
      </c>
      <c r="D131" s="65">
        <v>7801</v>
      </c>
      <c r="E131" s="65" t="s">
        <v>870</v>
      </c>
      <c r="F131" s="66" t="s">
        <v>710</v>
      </c>
      <c r="G131" s="67" t="s">
        <v>871</v>
      </c>
      <c r="H131" s="67" t="s">
        <v>9</v>
      </c>
      <c r="I131" s="68">
        <v>0</v>
      </c>
      <c r="J131" s="69">
        <v>1138</v>
      </c>
      <c r="K131" s="70">
        <v>45017</v>
      </c>
    </row>
    <row r="132" spans="3:11" ht="15" customHeight="1" x14ac:dyDescent="0.25">
      <c r="C132" s="64">
        <v>80</v>
      </c>
      <c r="D132" s="65">
        <v>7950</v>
      </c>
      <c r="E132" s="65" t="s">
        <v>870</v>
      </c>
      <c r="F132" s="66" t="s">
        <v>710</v>
      </c>
      <c r="G132" s="67" t="s">
        <v>872</v>
      </c>
      <c r="H132" s="67" t="s">
        <v>9</v>
      </c>
      <c r="I132" s="68">
        <v>0</v>
      </c>
      <c r="J132" s="69">
        <v>1138</v>
      </c>
      <c r="K132" s="70">
        <v>45017</v>
      </c>
    </row>
    <row r="133" spans="3:11" ht="15" customHeight="1" x14ac:dyDescent="0.25">
      <c r="C133" s="64">
        <v>95</v>
      </c>
      <c r="D133" s="65">
        <v>6980</v>
      </c>
      <c r="E133" s="65" t="s">
        <v>873</v>
      </c>
      <c r="F133" s="66" t="s">
        <v>710</v>
      </c>
      <c r="G133" s="67" t="s">
        <v>874</v>
      </c>
      <c r="H133" s="67" t="s">
        <v>9</v>
      </c>
      <c r="I133" s="68">
        <v>0</v>
      </c>
      <c r="J133" s="69">
        <v>1140</v>
      </c>
      <c r="K133" s="70">
        <v>45139</v>
      </c>
    </row>
    <row r="134" spans="3:11" ht="15" customHeight="1" x14ac:dyDescent="0.25">
      <c r="C134" s="64">
        <v>6</v>
      </c>
      <c r="D134" s="65">
        <v>2620</v>
      </c>
      <c r="E134" s="65" t="s">
        <v>875</v>
      </c>
      <c r="F134" s="66" t="s">
        <v>710</v>
      </c>
      <c r="G134" s="67" t="s">
        <v>876</v>
      </c>
      <c r="H134" s="67" t="s">
        <v>9</v>
      </c>
      <c r="I134" s="68">
        <v>0</v>
      </c>
      <c r="J134" s="69">
        <v>1140</v>
      </c>
      <c r="K134" s="70">
        <v>45139</v>
      </c>
    </row>
    <row r="135" spans="3:11" ht="15" customHeight="1" x14ac:dyDescent="0.25">
      <c r="C135" s="64">
        <v>6</v>
      </c>
      <c r="D135" s="65">
        <v>2665</v>
      </c>
      <c r="E135" s="65" t="s">
        <v>877</v>
      </c>
      <c r="F135" s="66" t="s">
        <v>710</v>
      </c>
      <c r="G135" s="67" t="s">
        <v>878</v>
      </c>
      <c r="H135" s="67" t="s">
        <v>9</v>
      </c>
      <c r="I135" s="68">
        <v>0</v>
      </c>
      <c r="J135" s="69">
        <v>1140</v>
      </c>
      <c r="K135" s="70">
        <v>45139</v>
      </c>
    </row>
    <row r="136" spans="3:11" ht="15" customHeight="1" x14ac:dyDescent="0.25">
      <c r="C136" s="64">
        <v>6</v>
      </c>
      <c r="D136" s="65">
        <v>160</v>
      </c>
      <c r="E136" s="65" t="s">
        <v>879</v>
      </c>
      <c r="F136" s="66" t="s">
        <v>710</v>
      </c>
      <c r="G136" s="67" t="s">
        <v>880</v>
      </c>
      <c r="H136" s="67" t="s">
        <v>9</v>
      </c>
      <c r="I136" s="68">
        <v>0</v>
      </c>
      <c r="J136" s="69">
        <v>1141</v>
      </c>
      <c r="K136" s="70">
        <v>45078</v>
      </c>
    </row>
    <row r="137" spans="3:11" ht="15" customHeight="1" x14ac:dyDescent="0.25">
      <c r="C137" s="64">
        <v>3</v>
      </c>
      <c r="D137" s="65" t="s">
        <v>75</v>
      </c>
      <c r="E137" s="65" t="s">
        <v>75</v>
      </c>
      <c r="F137" s="66" t="s">
        <v>710</v>
      </c>
      <c r="G137" s="67" t="s">
        <v>75</v>
      </c>
      <c r="H137" s="67" t="s">
        <v>9</v>
      </c>
      <c r="I137" s="68">
        <v>0</v>
      </c>
      <c r="J137" s="69">
        <v>1141</v>
      </c>
      <c r="K137" s="70">
        <v>45078</v>
      </c>
    </row>
    <row r="138" spans="3:11" ht="15" customHeight="1" x14ac:dyDescent="0.25">
      <c r="C138" s="64">
        <v>1</v>
      </c>
      <c r="D138" s="65" t="s">
        <v>75</v>
      </c>
      <c r="E138" s="65" t="s">
        <v>75</v>
      </c>
      <c r="F138" s="66" t="s">
        <v>710</v>
      </c>
      <c r="G138" s="67" t="s">
        <v>75</v>
      </c>
      <c r="H138" s="67" t="s">
        <v>9</v>
      </c>
      <c r="I138" s="68">
        <v>0</v>
      </c>
      <c r="J138" s="69">
        <v>1141</v>
      </c>
      <c r="K138" s="70">
        <v>45078</v>
      </c>
    </row>
    <row r="139" spans="3:11" ht="15" customHeight="1" x14ac:dyDescent="0.25">
      <c r="C139" s="64">
        <v>5</v>
      </c>
      <c r="D139" s="65">
        <v>152</v>
      </c>
      <c r="E139" s="65" t="s">
        <v>881</v>
      </c>
      <c r="F139" s="66" t="s">
        <v>710</v>
      </c>
      <c r="G139" s="67" t="s">
        <v>882</v>
      </c>
      <c r="H139" s="67" t="s">
        <v>9</v>
      </c>
      <c r="I139" s="68">
        <v>0</v>
      </c>
      <c r="J139" s="69">
        <v>1141</v>
      </c>
      <c r="K139" s="70">
        <v>45078</v>
      </c>
    </row>
    <row r="140" spans="3:11" ht="15" customHeight="1" x14ac:dyDescent="0.25">
      <c r="C140" s="64">
        <v>12</v>
      </c>
      <c r="D140" s="65">
        <v>6180</v>
      </c>
      <c r="E140" s="65" t="s">
        <v>883</v>
      </c>
      <c r="F140" s="66" t="s">
        <v>710</v>
      </c>
      <c r="G140" s="67" t="s">
        <v>884</v>
      </c>
      <c r="H140" s="67" t="s">
        <v>9</v>
      </c>
      <c r="I140" s="68">
        <v>0</v>
      </c>
      <c r="J140" s="69">
        <v>1143</v>
      </c>
      <c r="K140" s="70">
        <v>44805</v>
      </c>
    </row>
    <row r="141" spans="3:11" ht="15" customHeight="1" x14ac:dyDescent="0.25">
      <c r="C141" s="64">
        <v>12</v>
      </c>
      <c r="D141" s="65">
        <v>6005</v>
      </c>
      <c r="E141" s="65" t="s">
        <v>754</v>
      </c>
      <c r="F141" s="66" t="s">
        <v>710</v>
      </c>
      <c r="G141" s="67" t="s">
        <v>885</v>
      </c>
      <c r="H141" s="67" t="s">
        <v>9</v>
      </c>
      <c r="I141" s="68">
        <v>0</v>
      </c>
      <c r="J141" s="69">
        <v>1143</v>
      </c>
      <c r="K141" s="70">
        <v>44805</v>
      </c>
    </row>
    <row r="142" spans="3:11" ht="15" customHeight="1" x14ac:dyDescent="0.25">
      <c r="C142" s="64">
        <v>42</v>
      </c>
      <c r="D142" s="65">
        <v>12631</v>
      </c>
      <c r="E142" s="65" t="s">
        <v>794</v>
      </c>
      <c r="F142" s="66" t="s">
        <v>795</v>
      </c>
      <c r="G142" s="67" t="s">
        <v>886</v>
      </c>
      <c r="H142" s="67" t="s">
        <v>9</v>
      </c>
      <c r="I142" s="68">
        <v>0</v>
      </c>
      <c r="J142" s="69">
        <v>1152</v>
      </c>
      <c r="K142" s="70">
        <v>44621</v>
      </c>
    </row>
    <row r="143" spans="3:11" ht="15" customHeight="1" x14ac:dyDescent="0.25">
      <c r="C143" s="64">
        <v>3</v>
      </c>
      <c r="D143" s="65" t="s">
        <v>75</v>
      </c>
      <c r="E143" s="65" t="s">
        <v>75</v>
      </c>
      <c r="F143" s="66" t="s">
        <v>710</v>
      </c>
      <c r="G143" s="67" t="s">
        <v>75</v>
      </c>
      <c r="H143" s="67" t="s">
        <v>9</v>
      </c>
      <c r="I143" s="68">
        <v>0</v>
      </c>
      <c r="J143" s="69">
        <v>1215</v>
      </c>
      <c r="K143" s="70">
        <v>45627</v>
      </c>
    </row>
    <row r="144" spans="3:11" ht="15" customHeight="1" x14ac:dyDescent="0.25">
      <c r="C144" s="64">
        <v>12</v>
      </c>
      <c r="D144" s="65">
        <v>1685</v>
      </c>
      <c r="E144" s="65" t="s">
        <v>791</v>
      </c>
      <c r="F144" s="66" t="s">
        <v>710</v>
      </c>
      <c r="G144" s="67" t="s">
        <v>887</v>
      </c>
      <c r="H144" s="67" t="s">
        <v>9</v>
      </c>
      <c r="I144" s="68">
        <v>0</v>
      </c>
      <c r="J144" s="69">
        <v>1218</v>
      </c>
      <c r="K144" s="70">
        <v>46569</v>
      </c>
    </row>
    <row r="145" spans="3:11" ht="15" customHeight="1" x14ac:dyDescent="0.25">
      <c r="C145" s="64">
        <v>24</v>
      </c>
      <c r="D145" s="65">
        <v>1635</v>
      </c>
      <c r="E145" s="65" t="s">
        <v>791</v>
      </c>
      <c r="F145" s="66" t="s">
        <v>710</v>
      </c>
      <c r="G145" s="67" t="s">
        <v>888</v>
      </c>
      <c r="H145" s="67" t="s">
        <v>9</v>
      </c>
      <c r="I145" s="68">
        <v>0</v>
      </c>
      <c r="J145" s="69">
        <v>1218</v>
      </c>
      <c r="K145" s="70">
        <v>46569</v>
      </c>
    </row>
    <row r="146" spans="3:11" ht="15" customHeight="1" x14ac:dyDescent="0.25">
      <c r="C146" s="64">
        <v>150</v>
      </c>
      <c r="D146" s="65">
        <v>5600</v>
      </c>
      <c r="E146" s="65" t="s">
        <v>889</v>
      </c>
      <c r="F146" s="66" t="s">
        <v>890</v>
      </c>
      <c r="G146" s="67" t="s">
        <v>891</v>
      </c>
      <c r="H146" s="67" t="s">
        <v>9</v>
      </c>
      <c r="I146" s="68">
        <v>0</v>
      </c>
      <c r="J146" s="69">
        <v>1293</v>
      </c>
      <c r="K146" s="70">
        <v>46143</v>
      </c>
    </row>
    <row r="147" spans="3:11" ht="15" customHeight="1" x14ac:dyDescent="0.25">
      <c r="C147" s="64">
        <v>66</v>
      </c>
      <c r="D147" s="65">
        <v>605</v>
      </c>
      <c r="E147" s="65" t="s">
        <v>892</v>
      </c>
      <c r="F147" s="66" t="s">
        <v>710</v>
      </c>
      <c r="G147" s="67" t="s">
        <v>893</v>
      </c>
      <c r="H147" s="67" t="s">
        <v>9</v>
      </c>
      <c r="I147" s="68">
        <v>0</v>
      </c>
      <c r="J147" s="69">
        <v>1298</v>
      </c>
      <c r="K147" s="70">
        <v>46508</v>
      </c>
    </row>
    <row r="148" spans="3:11" ht="15" customHeight="1" x14ac:dyDescent="0.25">
      <c r="C148" s="64">
        <v>35</v>
      </c>
      <c r="D148" s="65">
        <v>6061</v>
      </c>
      <c r="E148" s="65" t="s">
        <v>894</v>
      </c>
      <c r="F148" s="66" t="s">
        <v>710</v>
      </c>
      <c r="G148" s="67" t="s">
        <v>895</v>
      </c>
      <c r="H148" s="67" t="s">
        <v>9</v>
      </c>
      <c r="I148" s="68">
        <v>0</v>
      </c>
      <c r="J148" s="69">
        <v>1323</v>
      </c>
      <c r="K148" s="70">
        <v>44256</v>
      </c>
    </row>
    <row r="149" spans="3:11" ht="15" customHeight="1" x14ac:dyDescent="0.25">
      <c r="C149" s="64">
        <v>35</v>
      </c>
      <c r="D149" s="65">
        <v>6001</v>
      </c>
      <c r="E149" s="65" t="s">
        <v>894</v>
      </c>
      <c r="F149" s="66" t="s">
        <v>710</v>
      </c>
      <c r="G149" s="67" t="s">
        <v>895</v>
      </c>
      <c r="H149" s="67" t="s">
        <v>9</v>
      </c>
      <c r="I149" s="68">
        <v>0</v>
      </c>
      <c r="J149" s="69">
        <v>1323</v>
      </c>
      <c r="K149" s="70">
        <v>44256</v>
      </c>
    </row>
    <row r="150" spans="3:11" ht="15" customHeight="1" x14ac:dyDescent="0.25">
      <c r="C150" s="64">
        <v>35</v>
      </c>
      <c r="D150" s="65">
        <v>6060</v>
      </c>
      <c r="E150" s="65" t="s">
        <v>894</v>
      </c>
      <c r="F150" s="66" t="s">
        <v>710</v>
      </c>
      <c r="G150" s="67" t="s">
        <v>896</v>
      </c>
      <c r="H150" s="67" t="s">
        <v>9</v>
      </c>
      <c r="I150" s="68">
        <v>0</v>
      </c>
      <c r="J150" s="69">
        <v>1323</v>
      </c>
      <c r="K150" s="70">
        <v>44256</v>
      </c>
    </row>
    <row r="151" spans="3:11" ht="15" customHeight="1" x14ac:dyDescent="0.25">
      <c r="C151" s="64">
        <v>51</v>
      </c>
      <c r="D151" s="65">
        <v>11660</v>
      </c>
      <c r="E151" s="65" t="s">
        <v>748</v>
      </c>
      <c r="F151" s="66" t="s">
        <v>745</v>
      </c>
      <c r="G151" s="67" t="s">
        <v>897</v>
      </c>
      <c r="H151" s="67" t="s">
        <v>9</v>
      </c>
      <c r="I151" s="68">
        <v>0</v>
      </c>
      <c r="J151" s="69">
        <v>1336</v>
      </c>
      <c r="K151" s="70">
        <v>43955</v>
      </c>
    </row>
    <row r="152" spans="3:11" ht="15" customHeight="1" x14ac:dyDescent="0.25">
      <c r="C152" s="64">
        <v>57</v>
      </c>
      <c r="D152" s="65">
        <v>3505</v>
      </c>
      <c r="E152" s="65" t="s">
        <v>799</v>
      </c>
      <c r="F152" s="66" t="s">
        <v>710</v>
      </c>
      <c r="G152" s="67" t="s">
        <v>898</v>
      </c>
      <c r="H152" s="67" t="s">
        <v>9</v>
      </c>
      <c r="I152" s="68">
        <v>0</v>
      </c>
      <c r="J152" s="69">
        <v>1379</v>
      </c>
      <c r="K152" s="70">
        <v>43617</v>
      </c>
    </row>
    <row r="153" spans="3:11" ht="15" customHeight="1" x14ac:dyDescent="0.25">
      <c r="C153" s="64">
        <v>12</v>
      </c>
      <c r="D153" s="65">
        <v>7220</v>
      </c>
      <c r="E153" s="65" t="s">
        <v>899</v>
      </c>
      <c r="F153" s="66" t="s">
        <v>710</v>
      </c>
      <c r="G153" s="67" t="s">
        <v>900</v>
      </c>
      <c r="H153" s="67" t="s">
        <v>9</v>
      </c>
      <c r="I153" s="68">
        <v>0</v>
      </c>
      <c r="J153" s="69">
        <v>1472</v>
      </c>
      <c r="K153" s="70">
        <v>47209</v>
      </c>
    </row>
    <row r="154" spans="3:11" ht="15" customHeight="1" x14ac:dyDescent="0.25">
      <c r="C154" s="64">
        <v>6</v>
      </c>
      <c r="D154" s="65">
        <v>1728</v>
      </c>
      <c r="E154" s="65" t="s">
        <v>901</v>
      </c>
      <c r="F154" s="66" t="s">
        <v>710</v>
      </c>
      <c r="G154" s="67" t="s">
        <v>902</v>
      </c>
      <c r="H154" s="67" t="s">
        <v>9</v>
      </c>
      <c r="I154" s="68">
        <v>0</v>
      </c>
      <c r="J154" s="69">
        <v>1474</v>
      </c>
      <c r="K154" s="70">
        <v>47209</v>
      </c>
    </row>
    <row r="155" spans="3:11" ht="15" customHeight="1" x14ac:dyDescent="0.25">
      <c r="C155" s="64">
        <v>9</v>
      </c>
      <c r="D155" s="65">
        <v>2028</v>
      </c>
      <c r="E155" s="65" t="s">
        <v>903</v>
      </c>
      <c r="F155" s="66" t="s">
        <v>710</v>
      </c>
      <c r="G155" s="67" t="s">
        <v>904</v>
      </c>
      <c r="H155" s="67" t="s">
        <v>9</v>
      </c>
      <c r="I155" s="68">
        <v>0</v>
      </c>
      <c r="J155" s="69">
        <v>1474</v>
      </c>
      <c r="K155" s="70">
        <v>47209</v>
      </c>
    </row>
    <row r="156" spans="3:11" ht="15" customHeight="1" x14ac:dyDescent="0.25">
      <c r="C156" s="64">
        <v>4</v>
      </c>
      <c r="D156" s="65" t="s">
        <v>75</v>
      </c>
      <c r="E156" s="65" t="s">
        <v>75</v>
      </c>
      <c r="F156" s="66" t="s">
        <v>710</v>
      </c>
      <c r="G156" s="67" t="s">
        <v>75</v>
      </c>
      <c r="H156" s="67" t="s">
        <v>9</v>
      </c>
      <c r="I156" s="68">
        <v>0</v>
      </c>
      <c r="J156" s="69">
        <v>1474</v>
      </c>
      <c r="K156" s="70">
        <v>47209</v>
      </c>
    </row>
    <row r="157" spans="3:11" ht="15" customHeight="1" x14ac:dyDescent="0.25">
      <c r="C157" s="64">
        <v>109</v>
      </c>
      <c r="D157" s="65">
        <v>2066</v>
      </c>
      <c r="E157" s="65" t="s">
        <v>905</v>
      </c>
      <c r="F157" s="66" t="s">
        <v>710</v>
      </c>
      <c r="G157" s="67" t="s">
        <v>906</v>
      </c>
      <c r="H157" s="67" t="s">
        <v>9</v>
      </c>
      <c r="I157" s="68">
        <v>0</v>
      </c>
      <c r="J157" s="69">
        <v>1476</v>
      </c>
      <c r="K157" s="70">
        <v>47300</v>
      </c>
    </row>
    <row r="158" spans="3:11" ht="15" customHeight="1" x14ac:dyDescent="0.25">
      <c r="C158" s="64">
        <v>117</v>
      </c>
      <c r="D158" s="65">
        <v>6355</v>
      </c>
      <c r="E158" s="65" t="s">
        <v>907</v>
      </c>
      <c r="F158" s="66" t="s">
        <v>710</v>
      </c>
      <c r="G158" s="67" t="s">
        <v>908</v>
      </c>
      <c r="H158" s="67" t="s">
        <v>9</v>
      </c>
      <c r="I158" s="68">
        <v>0</v>
      </c>
      <c r="J158" s="69">
        <v>1500</v>
      </c>
      <c r="K158" s="70">
        <v>47119</v>
      </c>
    </row>
    <row r="159" spans="3:11" ht="15" customHeight="1" x14ac:dyDescent="0.25">
      <c r="C159" s="64">
        <v>9</v>
      </c>
      <c r="D159" s="65">
        <v>3535</v>
      </c>
      <c r="E159" s="65" t="s">
        <v>909</v>
      </c>
      <c r="F159" s="66" t="s">
        <v>710</v>
      </c>
      <c r="G159" s="67" t="s">
        <v>910</v>
      </c>
      <c r="H159" s="67" t="s">
        <v>9</v>
      </c>
      <c r="I159" s="68">
        <v>0</v>
      </c>
      <c r="J159" s="69">
        <v>1501</v>
      </c>
      <c r="K159" s="70">
        <v>46478</v>
      </c>
    </row>
    <row r="160" spans="3:11" ht="15" customHeight="1" x14ac:dyDescent="0.25">
      <c r="C160" s="64">
        <v>12</v>
      </c>
      <c r="D160" s="65">
        <v>170</v>
      </c>
      <c r="E160" s="65" t="s">
        <v>881</v>
      </c>
      <c r="F160" s="66" t="s">
        <v>710</v>
      </c>
      <c r="G160" s="67" t="s">
        <v>882</v>
      </c>
      <c r="H160" s="67" t="s">
        <v>9</v>
      </c>
      <c r="I160" s="68">
        <v>0</v>
      </c>
      <c r="J160" s="69">
        <v>1506</v>
      </c>
      <c r="K160" s="70">
        <v>46388</v>
      </c>
    </row>
    <row r="161" spans="3:11" ht="15" customHeight="1" x14ac:dyDescent="0.25">
      <c r="C161" s="64">
        <v>24</v>
      </c>
      <c r="D161" s="65">
        <v>160</v>
      </c>
      <c r="E161" s="65" t="s">
        <v>911</v>
      </c>
      <c r="F161" s="66" t="s">
        <v>710</v>
      </c>
      <c r="G161" s="67" t="s">
        <v>912</v>
      </c>
      <c r="H161" s="67" t="s">
        <v>9</v>
      </c>
      <c r="I161" s="68">
        <v>0</v>
      </c>
      <c r="J161" s="69">
        <v>1506</v>
      </c>
      <c r="K161" s="70">
        <v>46388</v>
      </c>
    </row>
    <row r="162" spans="3:11" ht="15" customHeight="1" x14ac:dyDescent="0.25">
      <c r="C162" s="64">
        <v>5</v>
      </c>
      <c r="D162" s="65">
        <v>5055</v>
      </c>
      <c r="E162" s="65" t="s">
        <v>913</v>
      </c>
      <c r="F162" s="66" t="s">
        <v>710</v>
      </c>
      <c r="G162" s="67" t="s">
        <v>914</v>
      </c>
      <c r="H162" s="67" t="s">
        <v>9</v>
      </c>
      <c r="I162" s="68">
        <v>0</v>
      </c>
      <c r="J162" s="69">
        <v>1506</v>
      </c>
      <c r="K162" s="70">
        <v>46388</v>
      </c>
    </row>
    <row r="163" spans="3:11" ht="15" customHeight="1" x14ac:dyDescent="0.25">
      <c r="C163" s="64">
        <v>89</v>
      </c>
      <c r="D163" s="65">
        <v>8955</v>
      </c>
      <c r="E163" s="65" t="s">
        <v>915</v>
      </c>
      <c r="F163" s="66" t="s">
        <v>710</v>
      </c>
      <c r="G163" s="67" t="s">
        <v>916</v>
      </c>
      <c r="H163" s="67" t="s">
        <v>9</v>
      </c>
      <c r="I163" s="68">
        <v>0</v>
      </c>
      <c r="J163" s="69">
        <v>1712</v>
      </c>
      <c r="K163" s="70">
        <v>42675</v>
      </c>
    </row>
    <row r="164" spans="3:11" ht="15" customHeight="1" x14ac:dyDescent="0.25">
      <c r="C164" s="64">
        <v>16</v>
      </c>
      <c r="D164" s="65">
        <v>45</v>
      </c>
      <c r="E164" s="65" t="s">
        <v>917</v>
      </c>
      <c r="F164" s="66" t="s">
        <v>713</v>
      </c>
      <c r="G164" s="67" t="s">
        <v>918</v>
      </c>
      <c r="H164" s="67" t="s">
        <v>9</v>
      </c>
      <c r="I164" s="68">
        <v>0</v>
      </c>
      <c r="J164" s="69">
        <v>1728</v>
      </c>
      <c r="K164" s="70">
        <v>42339</v>
      </c>
    </row>
    <row r="165" spans="3:11" ht="15" customHeight="1" x14ac:dyDescent="0.25">
      <c r="C165" s="64">
        <v>50</v>
      </c>
      <c r="D165" s="65">
        <v>6680</v>
      </c>
      <c r="E165" s="65" t="s">
        <v>919</v>
      </c>
      <c r="F165" s="66" t="s">
        <v>920</v>
      </c>
      <c r="G165" s="67" t="s">
        <v>921</v>
      </c>
      <c r="H165" s="67" t="s">
        <v>9</v>
      </c>
      <c r="I165" s="68">
        <v>0</v>
      </c>
      <c r="J165" s="69">
        <v>2371</v>
      </c>
      <c r="K165" s="70">
        <v>46143</v>
      </c>
    </row>
    <row r="166" spans="3:11" ht="15" customHeight="1" x14ac:dyDescent="0.25">
      <c r="C166" s="64">
        <v>50</v>
      </c>
      <c r="D166" s="65">
        <v>6660</v>
      </c>
      <c r="E166" s="65" t="s">
        <v>919</v>
      </c>
      <c r="F166" s="66" t="s">
        <v>920</v>
      </c>
      <c r="G166" s="67" t="s">
        <v>922</v>
      </c>
      <c r="H166" s="67" t="s">
        <v>9</v>
      </c>
      <c r="I166" s="68">
        <v>0</v>
      </c>
      <c r="J166" s="69">
        <v>2371</v>
      </c>
      <c r="K166" s="70">
        <v>46143</v>
      </c>
    </row>
    <row r="167" spans="3:11" ht="15" customHeight="1" x14ac:dyDescent="0.25">
      <c r="C167" s="64">
        <v>9</v>
      </c>
      <c r="D167" s="65">
        <v>551</v>
      </c>
      <c r="E167" s="65" t="s">
        <v>923</v>
      </c>
      <c r="F167" s="66" t="s">
        <v>710</v>
      </c>
      <c r="G167" s="67" t="s">
        <v>924</v>
      </c>
      <c r="H167" s="67" t="s">
        <v>9</v>
      </c>
      <c r="I167" s="68">
        <v>0</v>
      </c>
      <c r="J167" s="69">
        <v>2791</v>
      </c>
      <c r="K167" s="70">
        <v>44743</v>
      </c>
    </row>
    <row r="168" spans="3:11" ht="15" customHeight="1" x14ac:dyDescent="0.25">
      <c r="C168" s="64">
        <v>9</v>
      </c>
      <c r="D168" s="65">
        <v>528</v>
      </c>
      <c r="E168" s="65" t="s">
        <v>925</v>
      </c>
      <c r="F168" s="66" t="s">
        <v>710</v>
      </c>
      <c r="G168" s="67" t="s">
        <v>926</v>
      </c>
      <c r="H168" s="67" t="s">
        <v>9</v>
      </c>
      <c r="I168" s="68">
        <v>0</v>
      </c>
      <c r="J168" s="69">
        <v>2791</v>
      </c>
      <c r="K168" s="70">
        <v>44743</v>
      </c>
    </row>
    <row r="169" spans="3:11" ht="15" customHeight="1" x14ac:dyDescent="0.25">
      <c r="C169" s="64">
        <v>6</v>
      </c>
      <c r="D169" s="65">
        <v>528</v>
      </c>
      <c r="E169" s="65" t="s">
        <v>927</v>
      </c>
      <c r="F169" s="66" t="s">
        <v>710</v>
      </c>
      <c r="G169" s="67" t="s">
        <v>928</v>
      </c>
      <c r="H169" s="67" t="s">
        <v>9</v>
      </c>
      <c r="I169" s="68">
        <v>0</v>
      </c>
      <c r="J169" s="69">
        <v>2791</v>
      </c>
      <c r="K169" s="70">
        <v>44743</v>
      </c>
    </row>
    <row r="170" spans="3:11" ht="15" customHeight="1" x14ac:dyDescent="0.25">
      <c r="C170" s="64">
        <v>3</v>
      </c>
      <c r="D170" s="65" t="s">
        <v>75</v>
      </c>
      <c r="E170" s="65" t="s">
        <v>75</v>
      </c>
      <c r="F170" s="66" t="s">
        <v>710</v>
      </c>
      <c r="G170" s="67" t="s">
        <v>75</v>
      </c>
      <c r="H170" s="67" t="s">
        <v>9</v>
      </c>
      <c r="I170" s="68">
        <v>0</v>
      </c>
      <c r="J170" s="69">
        <v>2791</v>
      </c>
      <c r="K170" s="70">
        <v>44743</v>
      </c>
    </row>
    <row r="171" spans="3:11" ht="15" customHeight="1" x14ac:dyDescent="0.25">
      <c r="C171" s="64">
        <v>6</v>
      </c>
      <c r="D171" s="65">
        <v>513</v>
      </c>
      <c r="E171" s="65" t="s">
        <v>929</v>
      </c>
      <c r="F171" s="66" t="s">
        <v>710</v>
      </c>
      <c r="G171" s="67" t="s">
        <v>930</v>
      </c>
      <c r="H171" s="67" t="s">
        <v>9</v>
      </c>
      <c r="I171" s="68">
        <v>0</v>
      </c>
      <c r="J171" s="69">
        <v>2791</v>
      </c>
      <c r="K171" s="70">
        <v>44743</v>
      </c>
    </row>
    <row r="172" spans="3:11" ht="15" customHeight="1" x14ac:dyDescent="0.25">
      <c r="C172" s="64">
        <v>6</v>
      </c>
      <c r="D172" s="65">
        <v>530</v>
      </c>
      <c r="E172" s="65" t="s">
        <v>931</v>
      </c>
      <c r="F172" s="66" t="s">
        <v>710</v>
      </c>
      <c r="G172" s="67" t="s">
        <v>932</v>
      </c>
      <c r="H172" s="67" t="s">
        <v>9</v>
      </c>
      <c r="I172" s="68">
        <v>0</v>
      </c>
      <c r="J172" s="69">
        <v>2794</v>
      </c>
      <c r="K172" s="70">
        <v>45505</v>
      </c>
    </row>
    <row r="173" spans="3:11" ht="15" customHeight="1" x14ac:dyDescent="0.25">
      <c r="C173" s="64">
        <v>3</v>
      </c>
      <c r="D173" s="65" t="s">
        <v>75</v>
      </c>
      <c r="E173" s="65" t="s">
        <v>75</v>
      </c>
      <c r="F173" s="66" t="s">
        <v>710</v>
      </c>
      <c r="G173" s="67" t="s">
        <v>75</v>
      </c>
      <c r="H173" s="67" t="s">
        <v>9</v>
      </c>
      <c r="I173" s="68">
        <v>0</v>
      </c>
      <c r="J173" s="69">
        <v>2794</v>
      </c>
      <c r="K173" s="70">
        <v>45505</v>
      </c>
    </row>
    <row r="174" spans="3:11" ht="15" customHeight="1" x14ac:dyDescent="0.25">
      <c r="C174" s="64">
        <v>3</v>
      </c>
      <c r="D174" s="65" t="s">
        <v>75</v>
      </c>
      <c r="E174" s="65" t="s">
        <v>75</v>
      </c>
      <c r="F174" s="66" t="s">
        <v>710</v>
      </c>
      <c r="G174" s="67" t="s">
        <v>75</v>
      </c>
      <c r="H174" s="67" t="s">
        <v>9</v>
      </c>
      <c r="I174" s="68">
        <v>0</v>
      </c>
      <c r="J174" s="69">
        <v>2794</v>
      </c>
      <c r="K174" s="70">
        <v>45505</v>
      </c>
    </row>
    <row r="175" spans="3:11" ht="15" customHeight="1" x14ac:dyDescent="0.25">
      <c r="C175" s="64">
        <v>12</v>
      </c>
      <c r="D175" s="65">
        <v>2170</v>
      </c>
      <c r="E175" s="65" t="s">
        <v>933</v>
      </c>
      <c r="F175" s="66" t="s">
        <v>710</v>
      </c>
      <c r="G175" s="67" t="s">
        <v>934</v>
      </c>
      <c r="H175" s="67" t="s">
        <v>9</v>
      </c>
      <c r="I175" s="68">
        <v>0</v>
      </c>
      <c r="J175" s="69">
        <v>2827</v>
      </c>
      <c r="K175" s="70">
        <v>45323</v>
      </c>
    </row>
    <row r="176" spans="3:11" ht="15" customHeight="1" x14ac:dyDescent="0.25">
      <c r="C176" s="64">
        <v>34</v>
      </c>
      <c r="D176" s="65">
        <v>3030</v>
      </c>
      <c r="E176" s="65" t="s">
        <v>935</v>
      </c>
      <c r="F176" s="66" t="s">
        <v>710</v>
      </c>
      <c r="G176" s="67" t="s">
        <v>936</v>
      </c>
      <c r="H176" s="67" t="s">
        <v>9</v>
      </c>
      <c r="I176" s="68">
        <v>0</v>
      </c>
      <c r="J176" s="69">
        <v>2929</v>
      </c>
      <c r="K176" s="70">
        <v>45292</v>
      </c>
    </row>
    <row r="177" spans="3:11" ht="15" customHeight="1" x14ac:dyDescent="0.25">
      <c r="C177" s="64">
        <v>34</v>
      </c>
      <c r="D177" s="65">
        <v>3350</v>
      </c>
      <c r="E177" s="65" t="s">
        <v>808</v>
      </c>
      <c r="F177" s="66" t="s">
        <v>710</v>
      </c>
      <c r="G177" s="67" t="s">
        <v>937</v>
      </c>
      <c r="H177" s="67" t="s">
        <v>9</v>
      </c>
      <c r="I177" s="68">
        <v>0</v>
      </c>
      <c r="J177" s="69">
        <v>2929</v>
      </c>
      <c r="K177" s="70">
        <v>45292</v>
      </c>
    </row>
    <row r="178" spans="3:11" ht="15" customHeight="1" x14ac:dyDescent="0.25">
      <c r="C178" s="64">
        <v>21</v>
      </c>
      <c r="D178" s="65">
        <v>2600</v>
      </c>
      <c r="E178" s="65" t="s">
        <v>938</v>
      </c>
      <c r="F178" s="66" t="s">
        <v>710</v>
      </c>
      <c r="G178" s="67" t="s">
        <v>939</v>
      </c>
      <c r="H178" s="67" t="s">
        <v>9</v>
      </c>
      <c r="I178" s="68">
        <v>0</v>
      </c>
      <c r="J178" s="69">
        <v>2935</v>
      </c>
      <c r="K178" s="70">
        <v>45231</v>
      </c>
    </row>
    <row r="179" spans="3:11" ht="15" customHeight="1" x14ac:dyDescent="0.25">
      <c r="C179" s="64">
        <v>24</v>
      </c>
      <c r="D179" s="65">
        <v>730</v>
      </c>
      <c r="E179" s="65" t="s">
        <v>940</v>
      </c>
      <c r="F179" s="66" t="s">
        <v>941</v>
      </c>
      <c r="G179" s="67" t="s">
        <v>942</v>
      </c>
      <c r="H179" s="67" t="s">
        <v>9</v>
      </c>
      <c r="I179" s="68">
        <v>0</v>
      </c>
      <c r="J179" s="69">
        <v>3028</v>
      </c>
      <c r="K179" s="70">
        <v>47119</v>
      </c>
    </row>
    <row r="180" spans="3:11" ht="15" customHeight="1" x14ac:dyDescent="0.25">
      <c r="C180" s="64">
        <v>20</v>
      </c>
      <c r="D180" s="65">
        <v>775</v>
      </c>
      <c r="E180" s="65" t="s">
        <v>185</v>
      </c>
      <c r="F180" s="66" t="s">
        <v>713</v>
      </c>
      <c r="G180" s="67" t="s">
        <v>943</v>
      </c>
      <c r="H180" s="67" t="s">
        <v>9</v>
      </c>
      <c r="I180" s="68">
        <v>0</v>
      </c>
      <c r="J180" s="69">
        <v>3034</v>
      </c>
      <c r="K180" s="70">
        <v>46266</v>
      </c>
    </row>
    <row r="181" spans="3:11" ht="15" customHeight="1" x14ac:dyDescent="0.25">
      <c r="C181" s="64">
        <v>89</v>
      </c>
      <c r="D181" s="65">
        <v>7777</v>
      </c>
      <c r="E181" s="65" t="s">
        <v>944</v>
      </c>
      <c r="F181" s="66" t="s">
        <v>710</v>
      </c>
      <c r="G181" s="67" t="s">
        <v>945</v>
      </c>
      <c r="H181" s="67" t="s">
        <v>9</v>
      </c>
      <c r="I181" s="68">
        <v>0</v>
      </c>
      <c r="J181" s="69">
        <v>3067</v>
      </c>
      <c r="K181" s="70">
        <v>45809</v>
      </c>
    </row>
    <row r="182" spans="3:11" ht="15" customHeight="1" x14ac:dyDescent="0.25">
      <c r="C182" s="64">
        <v>8</v>
      </c>
      <c r="D182" s="65">
        <v>5180</v>
      </c>
      <c r="E182" s="65" t="s">
        <v>946</v>
      </c>
      <c r="F182" s="66" t="s">
        <v>710</v>
      </c>
      <c r="G182" s="67" t="s">
        <v>947</v>
      </c>
      <c r="H182" s="67" t="s">
        <v>9</v>
      </c>
      <c r="I182" s="68">
        <v>0</v>
      </c>
      <c r="J182" s="69">
        <v>3078</v>
      </c>
      <c r="K182" s="70">
        <v>45658</v>
      </c>
    </row>
    <row r="183" spans="3:11" ht="15" customHeight="1" x14ac:dyDescent="0.25">
      <c r="C183" s="64">
        <v>4</v>
      </c>
      <c r="D183" s="65" t="s">
        <v>75</v>
      </c>
      <c r="E183" s="65" t="s">
        <v>75</v>
      </c>
      <c r="F183" s="66" t="s">
        <v>710</v>
      </c>
      <c r="G183" s="67" t="s">
        <v>75</v>
      </c>
      <c r="H183" s="67" t="s">
        <v>9</v>
      </c>
      <c r="I183" s="68">
        <v>0</v>
      </c>
      <c r="J183" s="69">
        <v>3081</v>
      </c>
      <c r="K183" s="70">
        <v>46143</v>
      </c>
    </row>
    <row r="184" spans="3:11" ht="15" customHeight="1" x14ac:dyDescent="0.25">
      <c r="C184" s="64">
        <v>4</v>
      </c>
      <c r="D184" s="65" t="s">
        <v>75</v>
      </c>
      <c r="E184" s="65" t="s">
        <v>75</v>
      </c>
      <c r="F184" s="66" t="s">
        <v>710</v>
      </c>
      <c r="G184" s="67" t="s">
        <v>75</v>
      </c>
      <c r="H184" s="67" t="s">
        <v>9</v>
      </c>
      <c r="I184" s="68">
        <v>0</v>
      </c>
      <c r="J184" s="69">
        <v>3081</v>
      </c>
      <c r="K184" s="70">
        <v>46143</v>
      </c>
    </row>
    <row r="185" spans="3:11" ht="15" customHeight="1" x14ac:dyDescent="0.25">
      <c r="C185" s="64">
        <v>4</v>
      </c>
      <c r="D185" s="65" t="s">
        <v>75</v>
      </c>
      <c r="E185" s="65" t="s">
        <v>75</v>
      </c>
      <c r="F185" s="66" t="s">
        <v>710</v>
      </c>
      <c r="G185" s="67" t="s">
        <v>75</v>
      </c>
      <c r="H185" s="67" t="s">
        <v>9</v>
      </c>
      <c r="I185" s="68">
        <v>0</v>
      </c>
      <c r="J185" s="69">
        <v>3081</v>
      </c>
      <c r="K185" s="70">
        <v>46143</v>
      </c>
    </row>
    <row r="186" spans="3:11" ht="15" customHeight="1" x14ac:dyDescent="0.25">
      <c r="C186" s="64">
        <v>48</v>
      </c>
      <c r="D186" s="65">
        <v>680</v>
      </c>
      <c r="E186" s="65" t="s">
        <v>948</v>
      </c>
      <c r="F186" s="66" t="s">
        <v>949</v>
      </c>
      <c r="G186" s="67" t="s">
        <v>950</v>
      </c>
      <c r="H186" s="67" t="s">
        <v>9</v>
      </c>
      <c r="I186" s="68">
        <v>0</v>
      </c>
      <c r="J186" s="69">
        <v>3193</v>
      </c>
      <c r="K186" s="70">
        <v>46753</v>
      </c>
    </row>
    <row r="187" spans="3:11" ht="15" customHeight="1" x14ac:dyDescent="0.25">
      <c r="C187" s="64">
        <v>125</v>
      </c>
      <c r="D187" s="65">
        <v>2177</v>
      </c>
      <c r="E187" s="65" t="s">
        <v>738</v>
      </c>
      <c r="F187" s="66" t="s">
        <v>710</v>
      </c>
      <c r="G187" s="67" t="s">
        <v>951</v>
      </c>
      <c r="H187" s="67" t="s">
        <v>9</v>
      </c>
      <c r="I187" s="68">
        <v>0</v>
      </c>
      <c r="J187" s="69">
        <v>3213</v>
      </c>
      <c r="K187" s="70">
        <v>46113</v>
      </c>
    </row>
    <row r="188" spans="3:11" ht="15" customHeight="1" x14ac:dyDescent="0.25">
      <c r="C188" s="64">
        <v>64</v>
      </c>
      <c r="D188" s="65">
        <v>1225</v>
      </c>
      <c r="E188" s="65" t="s">
        <v>797</v>
      </c>
      <c r="F188" s="66" t="s">
        <v>710</v>
      </c>
      <c r="G188" s="67" t="s">
        <v>952</v>
      </c>
      <c r="H188" s="67" t="s">
        <v>9</v>
      </c>
      <c r="I188" s="68">
        <v>0</v>
      </c>
      <c r="J188" s="69">
        <v>3214</v>
      </c>
      <c r="K188" s="70">
        <v>46143</v>
      </c>
    </row>
    <row r="189" spans="3:11" ht="15" customHeight="1" x14ac:dyDescent="0.25">
      <c r="C189" s="64">
        <v>27</v>
      </c>
      <c r="D189" s="65">
        <v>13661</v>
      </c>
      <c r="E189" s="65" t="s">
        <v>748</v>
      </c>
      <c r="F189" s="66" t="s">
        <v>745</v>
      </c>
      <c r="G189" s="67" t="s">
        <v>953</v>
      </c>
      <c r="H189" s="67" t="s">
        <v>9</v>
      </c>
      <c r="I189" s="68">
        <v>0</v>
      </c>
      <c r="J189" s="69">
        <v>3215</v>
      </c>
      <c r="K189" s="70">
        <v>45992</v>
      </c>
    </row>
    <row r="190" spans="3:11" ht="15" customHeight="1" x14ac:dyDescent="0.25">
      <c r="C190" s="64">
        <v>16</v>
      </c>
      <c r="D190" s="65">
        <v>8752</v>
      </c>
      <c r="E190" s="65" t="s">
        <v>954</v>
      </c>
      <c r="F190" s="66" t="s">
        <v>710</v>
      </c>
      <c r="G190" s="67" t="s">
        <v>955</v>
      </c>
      <c r="H190" s="67" t="s">
        <v>9</v>
      </c>
      <c r="I190" s="68">
        <v>0</v>
      </c>
      <c r="J190" s="69">
        <v>3217</v>
      </c>
      <c r="K190" s="70">
        <v>46174</v>
      </c>
    </row>
    <row r="191" spans="3:11" ht="15" customHeight="1" x14ac:dyDescent="0.25">
      <c r="C191" s="64">
        <v>8</v>
      </c>
      <c r="D191" s="65">
        <v>8993</v>
      </c>
      <c r="E191" s="65" t="s">
        <v>836</v>
      </c>
      <c r="F191" s="66" t="s">
        <v>710</v>
      </c>
      <c r="G191" s="67" t="s">
        <v>837</v>
      </c>
      <c r="H191" s="67" t="s">
        <v>9</v>
      </c>
      <c r="I191" s="68">
        <v>0</v>
      </c>
      <c r="J191" s="69">
        <v>3218</v>
      </c>
      <c r="K191" s="70">
        <v>46054</v>
      </c>
    </row>
    <row r="192" spans="3:11" ht="15" customHeight="1" x14ac:dyDescent="0.25">
      <c r="C192" s="64">
        <v>19</v>
      </c>
      <c r="D192" s="65">
        <v>2975</v>
      </c>
      <c r="E192" s="65" t="s">
        <v>760</v>
      </c>
      <c r="F192" s="66" t="s">
        <v>710</v>
      </c>
      <c r="G192" s="67" t="s">
        <v>761</v>
      </c>
      <c r="H192" s="67" t="s">
        <v>9</v>
      </c>
      <c r="I192" s="68">
        <v>0</v>
      </c>
      <c r="J192" s="69">
        <v>3222</v>
      </c>
      <c r="K192" s="70">
        <v>45962</v>
      </c>
    </row>
    <row r="193" spans="3:11" ht="15" customHeight="1" x14ac:dyDescent="0.25">
      <c r="C193" s="64">
        <v>78</v>
      </c>
      <c r="D193" s="65">
        <v>7025</v>
      </c>
      <c r="E193" s="65" t="s">
        <v>956</v>
      </c>
      <c r="F193" s="66" t="s">
        <v>957</v>
      </c>
      <c r="G193" s="67" t="s">
        <v>958</v>
      </c>
      <c r="H193" s="67" t="s">
        <v>9</v>
      </c>
      <c r="I193" s="68">
        <v>0</v>
      </c>
      <c r="J193" s="69">
        <v>3234</v>
      </c>
      <c r="K193" s="70">
        <v>46054</v>
      </c>
    </row>
    <row r="194" spans="3:11" ht="15" customHeight="1" x14ac:dyDescent="0.25">
      <c r="C194" s="64">
        <v>8</v>
      </c>
      <c r="D194" s="65">
        <v>9656</v>
      </c>
      <c r="E194" s="65" t="s">
        <v>425</v>
      </c>
      <c r="F194" s="66" t="s">
        <v>710</v>
      </c>
      <c r="G194" s="67" t="s">
        <v>959</v>
      </c>
      <c r="H194" s="67" t="s">
        <v>9</v>
      </c>
      <c r="I194" s="68">
        <v>0</v>
      </c>
      <c r="J194" s="69">
        <v>3239</v>
      </c>
      <c r="K194" s="70">
        <v>46753</v>
      </c>
    </row>
    <row r="195" spans="3:11" ht="15" customHeight="1" x14ac:dyDescent="0.25">
      <c r="C195" s="64">
        <v>12</v>
      </c>
      <c r="D195" s="65">
        <v>9674</v>
      </c>
      <c r="E195" s="65" t="s">
        <v>425</v>
      </c>
      <c r="F195" s="66" t="s">
        <v>710</v>
      </c>
      <c r="G195" s="67" t="s">
        <v>959</v>
      </c>
      <c r="H195" s="67" t="s">
        <v>9</v>
      </c>
      <c r="I195" s="68">
        <v>0</v>
      </c>
      <c r="J195" s="69">
        <v>3239</v>
      </c>
      <c r="K195" s="70">
        <v>46753</v>
      </c>
    </row>
    <row r="196" spans="3:11" ht="15" customHeight="1" x14ac:dyDescent="0.25">
      <c r="C196" s="64">
        <v>9</v>
      </c>
      <c r="D196" s="65">
        <v>9704</v>
      </c>
      <c r="E196" s="65" t="s">
        <v>425</v>
      </c>
      <c r="F196" s="66" t="s">
        <v>710</v>
      </c>
      <c r="G196" s="67" t="s">
        <v>959</v>
      </c>
      <c r="H196" s="67" t="s">
        <v>9</v>
      </c>
      <c r="I196" s="68">
        <v>0</v>
      </c>
      <c r="J196" s="69">
        <v>3239</v>
      </c>
      <c r="K196" s="70">
        <v>46753</v>
      </c>
    </row>
    <row r="197" spans="3:11" ht="15" customHeight="1" x14ac:dyDescent="0.25">
      <c r="C197" s="64">
        <v>114</v>
      </c>
      <c r="D197" s="65">
        <v>5675</v>
      </c>
      <c r="E197" s="65" t="s">
        <v>960</v>
      </c>
      <c r="F197" s="66" t="s">
        <v>710</v>
      </c>
      <c r="G197" s="67" t="s">
        <v>961</v>
      </c>
      <c r="H197" s="67" t="s">
        <v>9</v>
      </c>
      <c r="I197" s="68">
        <v>0</v>
      </c>
      <c r="J197" s="69">
        <v>3240</v>
      </c>
      <c r="K197" s="70">
        <v>46478</v>
      </c>
    </row>
    <row r="198" spans="3:11" ht="15" customHeight="1" x14ac:dyDescent="0.25">
      <c r="C198" s="64">
        <v>12</v>
      </c>
      <c r="D198" s="65">
        <v>8203</v>
      </c>
      <c r="E198" s="65" t="s">
        <v>962</v>
      </c>
      <c r="F198" s="66" t="s">
        <v>710</v>
      </c>
      <c r="G198" s="67" t="s">
        <v>963</v>
      </c>
      <c r="H198" s="67" t="s">
        <v>9</v>
      </c>
      <c r="I198" s="68">
        <v>0</v>
      </c>
      <c r="J198" s="69">
        <v>3241</v>
      </c>
      <c r="K198" s="70">
        <v>46419</v>
      </c>
    </row>
    <row r="199" spans="3:11" ht="15" customHeight="1" x14ac:dyDescent="0.25">
      <c r="C199" s="64">
        <v>21</v>
      </c>
      <c r="D199" s="65">
        <v>9450</v>
      </c>
      <c r="E199" s="65" t="s">
        <v>838</v>
      </c>
      <c r="F199" s="66" t="s">
        <v>710</v>
      </c>
      <c r="G199" s="67" t="s">
        <v>964</v>
      </c>
      <c r="H199" s="67" t="s">
        <v>9</v>
      </c>
      <c r="I199" s="68">
        <v>0</v>
      </c>
      <c r="J199" s="69">
        <v>3244</v>
      </c>
      <c r="K199" s="70">
        <v>46419</v>
      </c>
    </row>
    <row r="200" spans="3:11" ht="15" customHeight="1" x14ac:dyDescent="0.25">
      <c r="C200" s="64">
        <v>89</v>
      </c>
      <c r="D200" s="65">
        <v>5820</v>
      </c>
      <c r="E200" s="65" t="s">
        <v>823</v>
      </c>
      <c r="F200" s="66" t="s">
        <v>710</v>
      </c>
      <c r="G200" s="67" t="s">
        <v>965</v>
      </c>
      <c r="H200" s="67" t="s">
        <v>9</v>
      </c>
      <c r="I200" s="68">
        <v>0</v>
      </c>
      <c r="J200" s="69">
        <v>3245</v>
      </c>
      <c r="K200" s="70">
        <v>46569</v>
      </c>
    </row>
    <row r="201" spans="3:11" ht="15" customHeight="1" x14ac:dyDescent="0.25">
      <c r="C201" s="64">
        <v>6</v>
      </c>
      <c r="D201" s="65">
        <v>4115</v>
      </c>
      <c r="E201" s="65" t="s">
        <v>966</v>
      </c>
      <c r="F201" s="66" t="s">
        <v>710</v>
      </c>
      <c r="G201" s="67" t="s">
        <v>967</v>
      </c>
      <c r="H201" s="67" t="s">
        <v>9</v>
      </c>
      <c r="I201" s="68">
        <v>0</v>
      </c>
      <c r="J201" s="69">
        <v>3258</v>
      </c>
      <c r="K201" s="70">
        <v>46419</v>
      </c>
    </row>
    <row r="202" spans="3:11" ht="15" customHeight="1" x14ac:dyDescent="0.25">
      <c r="C202" s="64">
        <v>3</v>
      </c>
      <c r="D202" s="65" t="s">
        <v>75</v>
      </c>
      <c r="E202" s="65" t="s">
        <v>75</v>
      </c>
      <c r="F202" s="66" t="s">
        <v>710</v>
      </c>
      <c r="G202" s="67" t="s">
        <v>75</v>
      </c>
      <c r="H202" s="67" t="s">
        <v>9</v>
      </c>
      <c r="I202" s="68">
        <v>0</v>
      </c>
      <c r="J202" s="69">
        <v>3259</v>
      </c>
      <c r="K202" s="70">
        <v>47178</v>
      </c>
    </row>
    <row r="203" spans="3:11" ht="15" customHeight="1" x14ac:dyDescent="0.25">
      <c r="C203" s="64">
        <v>3</v>
      </c>
      <c r="D203" s="65" t="s">
        <v>75</v>
      </c>
      <c r="E203" s="65" t="s">
        <v>75</v>
      </c>
      <c r="F203" s="66" t="s">
        <v>710</v>
      </c>
      <c r="G203" s="67" t="s">
        <v>75</v>
      </c>
      <c r="H203" s="67" t="s">
        <v>9</v>
      </c>
      <c r="I203" s="68">
        <v>0</v>
      </c>
      <c r="J203" s="69">
        <v>3259</v>
      </c>
      <c r="K203" s="70">
        <v>47178</v>
      </c>
    </row>
    <row r="204" spans="3:11" ht="15" customHeight="1" x14ac:dyDescent="0.25">
      <c r="C204" s="64">
        <v>56</v>
      </c>
      <c r="D204" s="65">
        <v>12187</v>
      </c>
      <c r="E204" s="65" t="s">
        <v>968</v>
      </c>
      <c r="F204" s="66" t="s">
        <v>710</v>
      </c>
      <c r="G204" s="67" t="s">
        <v>969</v>
      </c>
      <c r="H204" s="67" t="s">
        <v>9</v>
      </c>
      <c r="I204" s="68">
        <v>0</v>
      </c>
      <c r="J204" s="69">
        <v>3259</v>
      </c>
      <c r="K204" s="70">
        <v>47178</v>
      </c>
    </row>
    <row r="205" spans="3:11" ht="15" customHeight="1" x14ac:dyDescent="0.25">
      <c r="C205" s="64">
        <v>3</v>
      </c>
      <c r="D205" s="65" t="s">
        <v>75</v>
      </c>
      <c r="E205" s="65" t="s">
        <v>75</v>
      </c>
      <c r="F205" s="66" t="s">
        <v>710</v>
      </c>
      <c r="G205" s="67" t="s">
        <v>75</v>
      </c>
      <c r="H205" s="67" t="s">
        <v>9</v>
      </c>
      <c r="I205" s="68">
        <v>0</v>
      </c>
      <c r="J205" s="69">
        <v>3259</v>
      </c>
      <c r="K205" s="70">
        <v>47178</v>
      </c>
    </row>
    <row r="206" spans="3:11" ht="15" customHeight="1" x14ac:dyDescent="0.25">
      <c r="C206" s="64">
        <v>1</v>
      </c>
      <c r="D206" s="65" t="s">
        <v>75</v>
      </c>
      <c r="E206" s="65" t="s">
        <v>75</v>
      </c>
      <c r="F206" s="66" t="s">
        <v>710</v>
      </c>
      <c r="G206" s="67" t="s">
        <v>75</v>
      </c>
      <c r="H206" s="67" t="s">
        <v>9</v>
      </c>
      <c r="I206" s="68">
        <v>0</v>
      </c>
      <c r="J206" s="69">
        <v>3260</v>
      </c>
      <c r="K206" s="70">
        <v>46388</v>
      </c>
    </row>
    <row r="207" spans="3:11" ht="15" customHeight="1" x14ac:dyDescent="0.25">
      <c r="C207" s="64">
        <v>24</v>
      </c>
      <c r="D207" s="65">
        <v>1900</v>
      </c>
      <c r="E207" s="65" t="s">
        <v>970</v>
      </c>
      <c r="F207" s="66" t="s">
        <v>710</v>
      </c>
      <c r="G207" s="67" t="s">
        <v>971</v>
      </c>
      <c r="H207" s="67" t="s">
        <v>9</v>
      </c>
      <c r="I207" s="68">
        <v>0</v>
      </c>
      <c r="J207" s="69">
        <v>3261</v>
      </c>
      <c r="K207" s="70">
        <v>46357</v>
      </c>
    </row>
    <row r="208" spans="3:11" ht="15" customHeight="1" x14ac:dyDescent="0.25">
      <c r="C208" s="64">
        <v>6</v>
      </c>
      <c r="D208" s="65">
        <v>2115</v>
      </c>
      <c r="E208" s="65" t="s">
        <v>972</v>
      </c>
      <c r="F208" s="66" t="s">
        <v>710</v>
      </c>
      <c r="G208" s="67" t="s">
        <v>973</v>
      </c>
      <c r="H208" s="67" t="s">
        <v>9</v>
      </c>
      <c r="I208" s="68">
        <v>0</v>
      </c>
      <c r="J208" s="69">
        <v>3274</v>
      </c>
      <c r="K208" s="70">
        <v>46905</v>
      </c>
    </row>
    <row r="209" spans="3:11" ht="15" customHeight="1" x14ac:dyDescent="0.25">
      <c r="C209" s="64">
        <v>12</v>
      </c>
      <c r="D209" s="65">
        <v>5251</v>
      </c>
      <c r="E209" s="65" t="s">
        <v>974</v>
      </c>
      <c r="F209" s="66" t="s">
        <v>710</v>
      </c>
      <c r="G209" s="67" t="s">
        <v>975</v>
      </c>
      <c r="H209" s="67" t="s">
        <v>9</v>
      </c>
      <c r="I209" s="68">
        <v>0</v>
      </c>
      <c r="J209" s="69">
        <v>3278</v>
      </c>
      <c r="K209" s="70">
        <v>47088</v>
      </c>
    </row>
    <row r="210" spans="3:11" ht="15" customHeight="1" x14ac:dyDescent="0.25">
      <c r="C210" s="64">
        <v>45</v>
      </c>
      <c r="D210" s="65">
        <v>6994</v>
      </c>
      <c r="E210" s="65" t="s">
        <v>976</v>
      </c>
      <c r="F210" s="66" t="s">
        <v>710</v>
      </c>
      <c r="G210" s="67" t="s">
        <v>977</v>
      </c>
      <c r="H210" s="67" t="s">
        <v>9</v>
      </c>
      <c r="I210" s="68">
        <v>0</v>
      </c>
      <c r="J210" s="69">
        <v>3281</v>
      </c>
      <c r="K210" s="70">
        <v>47088</v>
      </c>
    </row>
    <row r="211" spans="3:11" ht="15" customHeight="1" x14ac:dyDescent="0.25">
      <c r="C211" s="64">
        <v>8</v>
      </c>
      <c r="D211" s="65">
        <v>1409</v>
      </c>
      <c r="E211" s="65" t="s">
        <v>978</v>
      </c>
      <c r="F211" s="66" t="s">
        <v>710</v>
      </c>
      <c r="G211" s="67" t="s">
        <v>979</v>
      </c>
      <c r="H211" s="67" t="s">
        <v>9</v>
      </c>
      <c r="I211" s="68">
        <v>0</v>
      </c>
      <c r="J211" s="69">
        <v>3282</v>
      </c>
      <c r="K211" s="70">
        <v>46813</v>
      </c>
    </row>
    <row r="212" spans="3:11" ht="15" customHeight="1" x14ac:dyDescent="0.25">
      <c r="C212" s="64">
        <v>8</v>
      </c>
      <c r="D212" s="65">
        <v>4141</v>
      </c>
      <c r="E212" s="65" t="s">
        <v>980</v>
      </c>
      <c r="F212" s="66" t="s">
        <v>710</v>
      </c>
      <c r="G212" s="67" t="s">
        <v>981</v>
      </c>
      <c r="H212" s="67" t="s">
        <v>9</v>
      </c>
      <c r="I212" s="68">
        <v>0</v>
      </c>
      <c r="J212" s="69">
        <v>3289</v>
      </c>
      <c r="K212" s="70">
        <v>47088</v>
      </c>
    </row>
    <row r="213" spans="3:11" ht="15" customHeight="1" x14ac:dyDescent="0.25">
      <c r="C213" s="64">
        <v>13</v>
      </c>
      <c r="D213" s="65">
        <v>3325</v>
      </c>
      <c r="E213" s="65" t="s">
        <v>982</v>
      </c>
      <c r="F213" s="66" t="s">
        <v>710</v>
      </c>
      <c r="G213" s="67" t="s">
        <v>983</v>
      </c>
      <c r="H213" s="67" t="s">
        <v>9</v>
      </c>
      <c r="I213" s="68">
        <v>0</v>
      </c>
      <c r="J213" s="69">
        <v>3778</v>
      </c>
      <c r="K213" s="70">
        <v>47058</v>
      </c>
    </row>
    <row r="214" spans="3:11" ht="15" customHeight="1" x14ac:dyDescent="0.25">
      <c r="C214" s="64">
        <v>3</v>
      </c>
      <c r="D214" s="65" t="s">
        <v>75</v>
      </c>
      <c r="E214" s="65" t="s">
        <v>75</v>
      </c>
      <c r="F214" s="66" t="s">
        <v>710</v>
      </c>
      <c r="G214" s="67" t="s">
        <v>75</v>
      </c>
      <c r="H214" s="67" t="s">
        <v>11</v>
      </c>
      <c r="I214" s="68">
        <v>129309.74794500001</v>
      </c>
      <c r="J214" s="69">
        <v>1005</v>
      </c>
      <c r="K214" s="70">
        <v>43831</v>
      </c>
    </row>
    <row r="215" spans="3:11" ht="15" customHeight="1" x14ac:dyDescent="0.25">
      <c r="C215" s="64">
        <v>5</v>
      </c>
      <c r="D215" s="65">
        <v>1740</v>
      </c>
      <c r="E215" s="65" t="s">
        <v>764</v>
      </c>
      <c r="F215" s="66" t="s">
        <v>710</v>
      </c>
      <c r="G215" s="67" t="s">
        <v>984</v>
      </c>
      <c r="H215" s="67" t="s">
        <v>11</v>
      </c>
      <c r="I215" s="68">
        <v>136669.56281500001</v>
      </c>
      <c r="J215" s="69">
        <v>1005</v>
      </c>
      <c r="K215" s="70">
        <v>43831</v>
      </c>
    </row>
    <row r="216" spans="3:11" ht="15" customHeight="1" x14ac:dyDescent="0.25">
      <c r="C216" s="64">
        <v>6</v>
      </c>
      <c r="D216" s="65">
        <v>1853</v>
      </c>
      <c r="E216" s="65" t="s">
        <v>985</v>
      </c>
      <c r="F216" s="66" t="s">
        <v>710</v>
      </c>
      <c r="G216" s="67" t="s">
        <v>986</v>
      </c>
      <c r="H216" s="67" t="s">
        <v>11</v>
      </c>
      <c r="I216" s="68">
        <v>138474.97372499999</v>
      </c>
      <c r="J216" s="69">
        <v>1005</v>
      </c>
      <c r="K216" s="70">
        <v>43831</v>
      </c>
    </row>
    <row r="217" spans="3:11" ht="15" customHeight="1" x14ac:dyDescent="0.25">
      <c r="C217" s="64">
        <v>12</v>
      </c>
      <c r="D217" s="65">
        <v>716</v>
      </c>
      <c r="E217" s="65" t="s">
        <v>780</v>
      </c>
      <c r="F217" s="66" t="s">
        <v>710</v>
      </c>
      <c r="G217" s="67" t="s">
        <v>987</v>
      </c>
      <c r="H217" s="67" t="s">
        <v>11</v>
      </c>
      <c r="I217" s="68">
        <v>58043.833319999998</v>
      </c>
      <c r="J217" s="69">
        <v>1005</v>
      </c>
      <c r="K217" s="70">
        <v>43831</v>
      </c>
    </row>
    <row r="218" spans="3:11" ht="15" customHeight="1" x14ac:dyDescent="0.25">
      <c r="C218" s="64">
        <v>5</v>
      </c>
      <c r="D218" s="65">
        <v>762</v>
      </c>
      <c r="E218" s="65" t="s">
        <v>766</v>
      </c>
      <c r="F218" s="66" t="s">
        <v>710</v>
      </c>
      <c r="G218" s="67" t="s">
        <v>988</v>
      </c>
      <c r="H218" s="67" t="s">
        <v>11</v>
      </c>
      <c r="I218" s="68">
        <v>126520.99281500001</v>
      </c>
      <c r="J218" s="69">
        <v>1005</v>
      </c>
      <c r="K218" s="70">
        <v>43831</v>
      </c>
    </row>
    <row r="219" spans="3:11" ht="15" customHeight="1" x14ac:dyDescent="0.25">
      <c r="C219" s="64">
        <v>9</v>
      </c>
      <c r="D219" s="65">
        <v>870</v>
      </c>
      <c r="E219" s="65" t="s">
        <v>766</v>
      </c>
      <c r="F219" s="66" t="s">
        <v>710</v>
      </c>
      <c r="G219" s="67" t="s">
        <v>989</v>
      </c>
      <c r="H219" s="67" t="s">
        <v>11</v>
      </c>
      <c r="I219" s="68">
        <v>279874.29962499999</v>
      </c>
      <c r="J219" s="69">
        <v>1005</v>
      </c>
      <c r="K219" s="70">
        <v>43831</v>
      </c>
    </row>
    <row r="220" spans="3:11" ht="15" customHeight="1" x14ac:dyDescent="0.25">
      <c r="C220" s="64">
        <v>12</v>
      </c>
      <c r="D220" s="65">
        <v>865</v>
      </c>
      <c r="E220" s="65" t="s">
        <v>766</v>
      </c>
      <c r="F220" s="66" t="s">
        <v>710</v>
      </c>
      <c r="G220" s="67" t="s">
        <v>990</v>
      </c>
      <c r="H220" s="67" t="s">
        <v>11</v>
      </c>
      <c r="I220" s="68">
        <v>222383.29006</v>
      </c>
      <c r="J220" s="69">
        <v>1005</v>
      </c>
      <c r="K220" s="70">
        <v>43831</v>
      </c>
    </row>
    <row r="221" spans="3:11" ht="15" customHeight="1" x14ac:dyDescent="0.25">
      <c r="C221" s="64">
        <v>9</v>
      </c>
      <c r="D221" s="65">
        <v>853</v>
      </c>
      <c r="E221" s="65" t="s">
        <v>709</v>
      </c>
      <c r="F221" s="66" t="s">
        <v>710</v>
      </c>
      <c r="G221" s="67" t="s">
        <v>991</v>
      </c>
      <c r="H221" s="67" t="s">
        <v>11</v>
      </c>
      <c r="I221" s="68">
        <v>200677.09354</v>
      </c>
      <c r="J221" s="69">
        <v>1005</v>
      </c>
      <c r="K221" s="70">
        <v>43831</v>
      </c>
    </row>
    <row r="222" spans="3:11" ht="15" customHeight="1" x14ac:dyDescent="0.25">
      <c r="C222" s="64">
        <v>2</v>
      </c>
      <c r="D222" s="65" t="s">
        <v>75</v>
      </c>
      <c r="E222" s="65" t="s">
        <v>75</v>
      </c>
      <c r="F222" s="66" t="s">
        <v>710</v>
      </c>
      <c r="G222" s="67" t="s">
        <v>75</v>
      </c>
      <c r="H222" s="67" t="s">
        <v>11</v>
      </c>
      <c r="I222" s="68">
        <v>63177.770000000004</v>
      </c>
      <c r="J222" s="69">
        <v>1005</v>
      </c>
      <c r="K222" s="70">
        <v>43831</v>
      </c>
    </row>
    <row r="223" spans="3:11" ht="15" customHeight="1" x14ac:dyDescent="0.25">
      <c r="C223" s="64">
        <v>12</v>
      </c>
      <c r="D223" s="65">
        <v>4835</v>
      </c>
      <c r="E223" s="65" t="s">
        <v>771</v>
      </c>
      <c r="F223" s="66" t="s">
        <v>710</v>
      </c>
      <c r="G223" s="67" t="s">
        <v>992</v>
      </c>
      <c r="H223" s="67" t="s">
        <v>11</v>
      </c>
      <c r="I223" s="68">
        <v>277164.49001000001</v>
      </c>
      <c r="J223" s="69">
        <v>1006</v>
      </c>
      <c r="K223" s="70">
        <v>44136</v>
      </c>
    </row>
    <row r="224" spans="3:11" ht="15" customHeight="1" x14ac:dyDescent="0.25">
      <c r="C224" s="64">
        <v>12</v>
      </c>
      <c r="D224" s="65">
        <v>4900</v>
      </c>
      <c r="E224" s="65" t="s">
        <v>771</v>
      </c>
      <c r="F224" s="66" t="s">
        <v>710</v>
      </c>
      <c r="G224" s="67" t="s">
        <v>772</v>
      </c>
      <c r="H224" s="67" t="s">
        <v>11</v>
      </c>
      <c r="I224" s="68">
        <v>12019.12801</v>
      </c>
      <c r="J224" s="69">
        <v>1006</v>
      </c>
      <c r="K224" s="70">
        <v>44136</v>
      </c>
    </row>
    <row r="225" spans="3:11" ht="15" customHeight="1" x14ac:dyDescent="0.25">
      <c r="C225" s="64">
        <v>12</v>
      </c>
      <c r="D225" s="65">
        <v>4400</v>
      </c>
      <c r="E225" s="65" t="s">
        <v>771</v>
      </c>
      <c r="F225" s="66" t="s">
        <v>710</v>
      </c>
      <c r="G225" s="67" t="s">
        <v>993</v>
      </c>
      <c r="H225" s="67" t="s">
        <v>11</v>
      </c>
      <c r="I225" s="68">
        <v>47362.600010000002</v>
      </c>
      <c r="J225" s="69">
        <v>1006</v>
      </c>
      <c r="K225" s="70">
        <v>44136</v>
      </c>
    </row>
    <row r="226" spans="3:11" ht="15" customHeight="1" x14ac:dyDescent="0.25">
      <c r="C226" s="64">
        <v>15</v>
      </c>
      <c r="D226" s="65">
        <v>4855</v>
      </c>
      <c r="E226" s="65" t="s">
        <v>994</v>
      </c>
      <c r="F226" s="66" t="s">
        <v>710</v>
      </c>
      <c r="G226" s="67" t="s">
        <v>995</v>
      </c>
      <c r="H226" s="67" t="s">
        <v>11</v>
      </c>
      <c r="I226" s="68">
        <v>72285.215429999997</v>
      </c>
      <c r="J226" s="69">
        <v>1006</v>
      </c>
      <c r="K226" s="70">
        <v>44136</v>
      </c>
    </row>
    <row r="227" spans="3:11" ht="15" customHeight="1" x14ac:dyDescent="0.25">
      <c r="C227" s="64">
        <v>15</v>
      </c>
      <c r="D227" s="65">
        <v>4201</v>
      </c>
      <c r="E227" s="65" t="s">
        <v>994</v>
      </c>
      <c r="F227" s="66" t="s">
        <v>710</v>
      </c>
      <c r="G227" s="67" t="s">
        <v>996</v>
      </c>
      <c r="H227" s="67" t="s">
        <v>11</v>
      </c>
      <c r="I227" s="68">
        <v>123564.14543</v>
      </c>
      <c r="J227" s="69">
        <v>1006</v>
      </c>
      <c r="K227" s="70">
        <v>44136</v>
      </c>
    </row>
    <row r="228" spans="3:11" ht="15" customHeight="1" x14ac:dyDescent="0.25">
      <c r="C228" s="64">
        <v>9</v>
      </c>
      <c r="D228" s="65">
        <v>4200</v>
      </c>
      <c r="E228" s="65" t="s">
        <v>771</v>
      </c>
      <c r="F228" s="66" t="s">
        <v>710</v>
      </c>
      <c r="G228" s="67" t="s">
        <v>993</v>
      </c>
      <c r="H228" s="67" t="s">
        <v>11</v>
      </c>
      <c r="I228" s="68">
        <v>68261.116605000003</v>
      </c>
      <c r="J228" s="69">
        <v>1006</v>
      </c>
      <c r="K228" s="70">
        <v>44136</v>
      </c>
    </row>
    <row r="229" spans="3:11" ht="15" customHeight="1" x14ac:dyDescent="0.25">
      <c r="C229" s="64">
        <v>9</v>
      </c>
      <c r="D229" s="65">
        <v>4200</v>
      </c>
      <c r="E229" s="65" t="s">
        <v>769</v>
      </c>
      <c r="F229" s="66" t="s">
        <v>710</v>
      </c>
      <c r="G229" s="67" t="s">
        <v>770</v>
      </c>
      <c r="H229" s="67" t="s">
        <v>11</v>
      </c>
      <c r="I229" s="68">
        <v>8211.0206049999997</v>
      </c>
      <c r="J229" s="69">
        <v>1006</v>
      </c>
      <c r="K229" s="70">
        <v>44136</v>
      </c>
    </row>
    <row r="230" spans="3:11" ht="15" customHeight="1" x14ac:dyDescent="0.25">
      <c r="C230" s="64">
        <v>9</v>
      </c>
      <c r="D230" s="65">
        <v>4850</v>
      </c>
      <c r="E230" s="65" t="s">
        <v>769</v>
      </c>
      <c r="F230" s="66" t="s">
        <v>710</v>
      </c>
      <c r="G230" s="67" t="s">
        <v>997</v>
      </c>
      <c r="H230" s="67" t="s">
        <v>11</v>
      </c>
      <c r="I230" s="68">
        <v>205831.84438000002</v>
      </c>
      <c r="J230" s="69">
        <v>1006</v>
      </c>
      <c r="K230" s="70">
        <v>44136</v>
      </c>
    </row>
    <row r="231" spans="3:11" ht="15" customHeight="1" x14ac:dyDescent="0.25">
      <c r="C231" s="64">
        <v>12</v>
      </c>
      <c r="D231" s="65">
        <v>8340</v>
      </c>
      <c r="E231" s="65" t="s">
        <v>998</v>
      </c>
      <c r="F231" s="66" t="s">
        <v>710</v>
      </c>
      <c r="G231" s="67" t="s">
        <v>999</v>
      </c>
      <c r="H231" s="67" t="s">
        <v>11</v>
      </c>
      <c r="I231" s="68">
        <v>260077.055525</v>
      </c>
      <c r="J231" s="69">
        <v>1007</v>
      </c>
      <c r="K231" s="70">
        <v>44256</v>
      </c>
    </row>
    <row r="232" spans="3:11" ht="15" customHeight="1" x14ac:dyDescent="0.25">
      <c r="C232" s="64">
        <v>9</v>
      </c>
      <c r="D232" s="65">
        <v>4885</v>
      </c>
      <c r="E232" s="65" t="s">
        <v>1000</v>
      </c>
      <c r="F232" s="66" t="s">
        <v>710</v>
      </c>
      <c r="G232" s="67" t="s">
        <v>1001</v>
      </c>
      <c r="H232" s="67" t="s">
        <v>11</v>
      </c>
      <c r="I232" s="68">
        <v>377533.505695</v>
      </c>
      <c r="J232" s="69">
        <v>1007</v>
      </c>
      <c r="K232" s="70">
        <v>44256</v>
      </c>
    </row>
    <row r="233" spans="3:11" ht="15" customHeight="1" x14ac:dyDescent="0.25">
      <c r="C233" s="64">
        <v>18</v>
      </c>
      <c r="D233" s="65">
        <v>4855</v>
      </c>
      <c r="E233" s="65" t="s">
        <v>1000</v>
      </c>
      <c r="F233" s="66" t="s">
        <v>710</v>
      </c>
      <c r="G233" s="67" t="s">
        <v>1001</v>
      </c>
      <c r="H233" s="67" t="s">
        <v>11</v>
      </c>
      <c r="I233" s="68">
        <v>347982.61623500002</v>
      </c>
      <c r="J233" s="69">
        <v>1007</v>
      </c>
      <c r="K233" s="70">
        <v>44256</v>
      </c>
    </row>
    <row r="234" spans="3:11" ht="15" customHeight="1" x14ac:dyDescent="0.25">
      <c r="C234" s="64">
        <v>12</v>
      </c>
      <c r="D234" s="65">
        <v>8365</v>
      </c>
      <c r="E234" s="65" t="s">
        <v>851</v>
      </c>
      <c r="F234" s="66" t="s">
        <v>710</v>
      </c>
      <c r="G234" s="67" t="s">
        <v>1002</v>
      </c>
      <c r="H234" s="67" t="s">
        <v>11</v>
      </c>
      <c r="I234" s="68">
        <v>318869.82084</v>
      </c>
      <c r="J234" s="69">
        <v>1007</v>
      </c>
      <c r="K234" s="70">
        <v>44256</v>
      </c>
    </row>
    <row r="235" spans="3:11" ht="15" customHeight="1" x14ac:dyDescent="0.25">
      <c r="C235" s="64">
        <v>6</v>
      </c>
      <c r="D235" s="65">
        <v>5000</v>
      </c>
      <c r="E235" s="65" t="s">
        <v>853</v>
      </c>
      <c r="F235" s="66" t="s">
        <v>710</v>
      </c>
      <c r="G235" s="67" t="s">
        <v>854</v>
      </c>
      <c r="H235" s="67" t="s">
        <v>11</v>
      </c>
      <c r="I235" s="68">
        <v>42794.430829999998</v>
      </c>
      <c r="J235" s="69">
        <v>1007</v>
      </c>
      <c r="K235" s="70">
        <v>44256</v>
      </c>
    </row>
    <row r="236" spans="3:11" ht="15" customHeight="1" x14ac:dyDescent="0.25">
      <c r="C236" s="64">
        <v>24</v>
      </c>
      <c r="D236" s="65">
        <v>6950</v>
      </c>
      <c r="E236" s="65" t="s">
        <v>1003</v>
      </c>
      <c r="F236" s="66" t="s">
        <v>710</v>
      </c>
      <c r="G236" s="67" t="s">
        <v>1004</v>
      </c>
      <c r="H236" s="67" t="s">
        <v>11</v>
      </c>
      <c r="I236" s="68">
        <v>393347.25692000007</v>
      </c>
      <c r="J236" s="69">
        <v>1009</v>
      </c>
      <c r="K236" s="70">
        <v>44317</v>
      </c>
    </row>
    <row r="237" spans="3:11" ht="15" customHeight="1" x14ac:dyDescent="0.25">
      <c r="C237" s="64">
        <v>24</v>
      </c>
      <c r="D237" s="65">
        <v>6970</v>
      </c>
      <c r="E237" s="65" t="s">
        <v>1005</v>
      </c>
      <c r="F237" s="66" t="s">
        <v>710</v>
      </c>
      <c r="G237" s="67" t="s">
        <v>1006</v>
      </c>
      <c r="H237" s="67" t="s">
        <v>11</v>
      </c>
      <c r="I237" s="68">
        <v>435351.18692000007</v>
      </c>
      <c r="J237" s="69">
        <v>1009</v>
      </c>
      <c r="K237" s="70">
        <v>44317</v>
      </c>
    </row>
    <row r="238" spans="3:11" ht="15" customHeight="1" x14ac:dyDescent="0.25">
      <c r="C238" s="64">
        <v>24</v>
      </c>
      <c r="D238" s="65">
        <v>7000</v>
      </c>
      <c r="E238" s="65" t="s">
        <v>1007</v>
      </c>
      <c r="F238" s="66" t="s">
        <v>710</v>
      </c>
      <c r="G238" s="67" t="s">
        <v>1008</v>
      </c>
      <c r="H238" s="67" t="s">
        <v>11</v>
      </c>
      <c r="I238" s="68">
        <v>454230.31692000001</v>
      </c>
      <c r="J238" s="69">
        <v>1009</v>
      </c>
      <c r="K238" s="70">
        <v>44317</v>
      </c>
    </row>
    <row r="239" spans="3:11" ht="15" customHeight="1" x14ac:dyDescent="0.25">
      <c r="C239" s="64">
        <v>24</v>
      </c>
      <c r="D239" s="65">
        <v>7075</v>
      </c>
      <c r="E239" s="65" t="s">
        <v>1009</v>
      </c>
      <c r="F239" s="66" t="s">
        <v>710</v>
      </c>
      <c r="G239" s="67" t="s">
        <v>1010</v>
      </c>
      <c r="H239" s="67" t="s">
        <v>11</v>
      </c>
      <c r="I239" s="68">
        <v>255616.63692000002</v>
      </c>
      <c r="J239" s="69">
        <v>1009</v>
      </c>
      <c r="K239" s="70">
        <v>44317</v>
      </c>
    </row>
    <row r="240" spans="3:11" ht="15" customHeight="1" x14ac:dyDescent="0.25">
      <c r="C240" s="64">
        <v>15</v>
      </c>
      <c r="D240" s="65">
        <v>5040</v>
      </c>
      <c r="E240" s="65" t="s">
        <v>778</v>
      </c>
      <c r="F240" s="66" t="s">
        <v>710</v>
      </c>
      <c r="G240" s="67" t="s">
        <v>1011</v>
      </c>
      <c r="H240" s="67" t="s">
        <v>11</v>
      </c>
      <c r="I240" s="68">
        <v>7437.3272149999993</v>
      </c>
      <c r="J240" s="69">
        <v>1042</v>
      </c>
      <c r="K240" s="70">
        <v>44317</v>
      </c>
    </row>
    <row r="241" spans="3:11" ht="15" customHeight="1" x14ac:dyDescent="0.25">
      <c r="C241" s="64">
        <v>38</v>
      </c>
      <c r="D241" s="65">
        <v>2215</v>
      </c>
      <c r="E241" s="65" t="s">
        <v>782</v>
      </c>
      <c r="F241" s="66" t="s">
        <v>710</v>
      </c>
      <c r="G241" s="67" t="s">
        <v>1012</v>
      </c>
      <c r="H241" s="67" t="s">
        <v>11</v>
      </c>
      <c r="I241" s="68">
        <v>58683.431785000001</v>
      </c>
      <c r="J241" s="69">
        <v>1049</v>
      </c>
      <c r="K241" s="70">
        <v>44866</v>
      </c>
    </row>
    <row r="242" spans="3:11" ht="15" customHeight="1" x14ac:dyDescent="0.25">
      <c r="C242" s="64">
        <v>30</v>
      </c>
      <c r="D242" s="65">
        <v>2325</v>
      </c>
      <c r="E242" s="65" t="s">
        <v>782</v>
      </c>
      <c r="F242" s="66" t="s">
        <v>710</v>
      </c>
      <c r="G242" s="67" t="s">
        <v>1013</v>
      </c>
      <c r="H242" s="67" t="s">
        <v>11</v>
      </c>
      <c r="I242" s="68">
        <v>14096.797610000001</v>
      </c>
      <c r="J242" s="69">
        <v>1049</v>
      </c>
      <c r="K242" s="70">
        <v>44866</v>
      </c>
    </row>
    <row r="243" spans="3:11" ht="15" customHeight="1" x14ac:dyDescent="0.25">
      <c r="C243" s="64">
        <v>12</v>
      </c>
      <c r="D243" s="65">
        <v>8075</v>
      </c>
      <c r="E243" s="65" t="s">
        <v>1014</v>
      </c>
      <c r="F243" s="66" t="s">
        <v>710</v>
      </c>
      <c r="G243" s="67" t="s">
        <v>1015</v>
      </c>
      <c r="H243" s="67" t="s">
        <v>11</v>
      </c>
      <c r="I243" s="68">
        <v>233362.95355000003</v>
      </c>
      <c r="J243" s="69">
        <v>1051</v>
      </c>
      <c r="K243" s="70">
        <v>44378</v>
      </c>
    </row>
    <row r="244" spans="3:11" ht="15" customHeight="1" x14ac:dyDescent="0.25">
      <c r="C244" s="64">
        <v>12</v>
      </c>
      <c r="D244" s="65">
        <v>2035</v>
      </c>
      <c r="E244" s="65" t="s">
        <v>857</v>
      </c>
      <c r="F244" s="66" t="s">
        <v>710</v>
      </c>
      <c r="G244" s="67" t="s">
        <v>1016</v>
      </c>
      <c r="H244" s="67" t="s">
        <v>11</v>
      </c>
      <c r="I244" s="68">
        <v>2115.5417199999997</v>
      </c>
      <c r="J244" s="69">
        <v>1053</v>
      </c>
      <c r="K244" s="70">
        <v>44562</v>
      </c>
    </row>
    <row r="245" spans="3:11" ht="15" customHeight="1" x14ac:dyDescent="0.25">
      <c r="C245" s="64">
        <v>13</v>
      </c>
      <c r="D245" s="65">
        <v>120</v>
      </c>
      <c r="E245" s="65" t="s">
        <v>814</v>
      </c>
      <c r="F245" s="66" t="s">
        <v>815</v>
      </c>
      <c r="G245" s="67" t="s">
        <v>816</v>
      </c>
      <c r="H245" s="67" t="s">
        <v>11</v>
      </c>
      <c r="I245" s="68">
        <v>172256.15002500001</v>
      </c>
      <c r="J245" s="69">
        <v>1124</v>
      </c>
      <c r="K245" s="70">
        <v>45474</v>
      </c>
    </row>
    <row r="246" spans="3:11" ht="15" customHeight="1" x14ac:dyDescent="0.25">
      <c r="C246" s="64">
        <v>13</v>
      </c>
      <c r="D246" s="65">
        <v>140</v>
      </c>
      <c r="E246" s="65" t="s">
        <v>814</v>
      </c>
      <c r="F246" s="66" t="s">
        <v>815</v>
      </c>
      <c r="G246" s="67" t="s">
        <v>816</v>
      </c>
      <c r="H246" s="67" t="s">
        <v>11</v>
      </c>
      <c r="I246" s="68">
        <v>227633.25242500004</v>
      </c>
      <c r="J246" s="69">
        <v>1124</v>
      </c>
      <c r="K246" s="70">
        <v>45474</v>
      </c>
    </row>
    <row r="247" spans="3:11" ht="15" customHeight="1" x14ac:dyDescent="0.25">
      <c r="C247" s="64">
        <v>18</v>
      </c>
      <c r="D247" s="65">
        <v>2550</v>
      </c>
      <c r="E247" s="65" t="s">
        <v>1017</v>
      </c>
      <c r="F247" s="66" t="s">
        <v>710</v>
      </c>
      <c r="G247" s="67" t="s">
        <v>1018</v>
      </c>
      <c r="H247" s="67" t="s">
        <v>11</v>
      </c>
      <c r="I247" s="68">
        <v>234302.74288500001</v>
      </c>
      <c r="J247" s="69">
        <v>1125</v>
      </c>
      <c r="K247" s="70">
        <v>44986</v>
      </c>
    </row>
    <row r="248" spans="3:11" ht="15" customHeight="1" x14ac:dyDescent="0.25">
      <c r="C248" s="64">
        <v>9</v>
      </c>
      <c r="D248" s="65">
        <v>2540</v>
      </c>
      <c r="E248" s="65" t="s">
        <v>1017</v>
      </c>
      <c r="F248" s="66" t="s">
        <v>710</v>
      </c>
      <c r="G248" s="67" t="s">
        <v>1019</v>
      </c>
      <c r="H248" s="67" t="s">
        <v>11</v>
      </c>
      <c r="I248" s="68">
        <v>139930.675885</v>
      </c>
      <c r="J248" s="69">
        <v>1125</v>
      </c>
      <c r="K248" s="70">
        <v>44986</v>
      </c>
    </row>
    <row r="249" spans="3:11" ht="15" customHeight="1" x14ac:dyDescent="0.25">
      <c r="C249" s="64">
        <v>15</v>
      </c>
      <c r="D249" s="65">
        <v>2575</v>
      </c>
      <c r="E249" s="65" t="s">
        <v>985</v>
      </c>
      <c r="F249" s="66" t="s">
        <v>710</v>
      </c>
      <c r="G249" s="67" t="s">
        <v>1020</v>
      </c>
      <c r="H249" s="67" t="s">
        <v>11</v>
      </c>
      <c r="I249" s="68">
        <v>222900.49588500001</v>
      </c>
      <c r="J249" s="69">
        <v>1125</v>
      </c>
      <c r="K249" s="70">
        <v>44986</v>
      </c>
    </row>
    <row r="250" spans="3:11" ht="15" customHeight="1" x14ac:dyDescent="0.25">
      <c r="C250" s="64">
        <v>18</v>
      </c>
      <c r="D250" s="65">
        <v>261</v>
      </c>
      <c r="E250" s="65" t="s">
        <v>1021</v>
      </c>
      <c r="F250" s="66" t="s">
        <v>710</v>
      </c>
      <c r="G250" s="67" t="s">
        <v>785</v>
      </c>
      <c r="H250" s="67" t="s">
        <v>11</v>
      </c>
      <c r="I250" s="68">
        <v>66821.830709999995</v>
      </c>
      <c r="J250" s="69">
        <v>1130</v>
      </c>
      <c r="K250" s="70">
        <v>44866</v>
      </c>
    </row>
    <row r="251" spans="3:11" ht="15" customHeight="1" x14ac:dyDescent="0.25">
      <c r="C251" s="64">
        <v>8</v>
      </c>
      <c r="D251" s="65">
        <v>9835</v>
      </c>
      <c r="E251" s="65" t="s">
        <v>1022</v>
      </c>
      <c r="F251" s="66" t="s">
        <v>710</v>
      </c>
      <c r="G251" s="67" t="s">
        <v>1023</v>
      </c>
      <c r="H251" s="67" t="s">
        <v>11</v>
      </c>
      <c r="I251" s="68">
        <v>76900.538489999992</v>
      </c>
      <c r="J251" s="69">
        <v>1130</v>
      </c>
      <c r="K251" s="70">
        <v>44866</v>
      </c>
    </row>
    <row r="252" spans="3:11" ht="15" customHeight="1" x14ac:dyDescent="0.25">
      <c r="C252" s="64">
        <v>8</v>
      </c>
      <c r="D252" s="65">
        <v>10005</v>
      </c>
      <c r="E252" s="65" t="s">
        <v>1022</v>
      </c>
      <c r="F252" s="66" t="s">
        <v>710</v>
      </c>
      <c r="G252" s="67" t="s">
        <v>1023</v>
      </c>
      <c r="H252" s="67" t="s">
        <v>11</v>
      </c>
      <c r="I252" s="68">
        <v>124213.16949000001</v>
      </c>
      <c r="J252" s="69">
        <v>1130</v>
      </c>
      <c r="K252" s="70">
        <v>44866</v>
      </c>
    </row>
    <row r="253" spans="3:11" ht="15" customHeight="1" x14ac:dyDescent="0.25">
      <c r="C253" s="64">
        <v>12</v>
      </c>
      <c r="D253" s="65">
        <v>262</v>
      </c>
      <c r="E253" s="65" t="s">
        <v>1024</v>
      </c>
      <c r="F253" s="66" t="s">
        <v>710</v>
      </c>
      <c r="G253" s="67" t="s">
        <v>1025</v>
      </c>
      <c r="H253" s="67" t="s">
        <v>11</v>
      </c>
      <c r="I253" s="68">
        <v>15684.521765000001</v>
      </c>
      <c r="J253" s="69">
        <v>1130</v>
      </c>
      <c r="K253" s="70">
        <v>44866</v>
      </c>
    </row>
    <row r="254" spans="3:11" ht="15" customHeight="1" x14ac:dyDescent="0.25">
      <c r="C254" s="64">
        <v>4</v>
      </c>
      <c r="D254" s="65" t="s">
        <v>75</v>
      </c>
      <c r="E254" s="65" t="s">
        <v>75</v>
      </c>
      <c r="F254" s="66" t="s">
        <v>710</v>
      </c>
      <c r="G254" s="67" t="s">
        <v>75</v>
      </c>
      <c r="H254" s="67" t="s">
        <v>11</v>
      </c>
      <c r="I254" s="68">
        <v>9756.9281499999997</v>
      </c>
      <c r="J254" s="69">
        <v>1130</v>
      </c>
      <c r="K254" s="70">
        <v>44866</v>
      </c>
    </row>
    <row r="255" spans="3:11" ht="15" customHeight="1" x14ac:dyDescent="0.25">
      <c r="C255" s="64">
        <v>12</v>
      </c>
      <c r="D255" s="65">
        <v>260</v>
      </c>
      <c r="E255" s="65" t="s">
        <v>1024</v>
      </c>
      <c r="F255" s="66" t="s">
        <v>710</v>
      </c>
      <c r="G255" s="67" t="s">
        <v>1025</v>
      </c>
      <c r="H255" s="67" t="s">
        <v>11</v>
      </c>
      <c r="I255" s="68">
        <v>6172.639764999999</v>
      </c>
      <c r="J255" s="69">
        <v>1130</v>
      </c>
      <c r="K255" s="70">
        <v>44866</v>
      </c>
    </row>
    <row r="256" spans="3:11" ht="15" customHeight="1" x14ac:dyDescent="0.25">
      <c r="C256" s="64">
        <v>8</v>
      </c>
      <c r="D256" s="65">
        <v>10065</v>
      </c>
      <c r="E256" s="65" t="s">
        <v>1022</v>
      </c>
      <c r="F256" s="66" t="s">
        <v>710</v>
      </c>
      <c r="G256" s="67" t="s">
        <v>1023</v>
      </c>
      <c r="H256" s="67" t="s">
        <v>11</v>
      </c>
      <c r="I256" s="68">
        <v>117194.94448999999</v>
      </c>
      <c r="J256" s="69">
        <v>1130</v>
      </c>
      <c r="K256" s="70">
        <v>44866</v>
      </c>
    </row>
    <row r="257" spans="3:11" ht="15" customHeight="1" x14ac:dyDescent="0.25">
      <c r="C257" s="64">
        <v>8</v>
      </c>
      <c r="D257" s="65">
        <v>10060</v>
      </c>
      <c r="E257" s="65" t="s">
        <v>866</v>
      </c>
      <c r="F257" s="66" t="s">
        <v>710</v>
      </c>
      <c r="G257" s="67" t="s">
        <v>867</v>
      </c>
      <c r="H257" s="67" t="s">
        <v>11</v>
      </c>
      <c r="I257" s="68">
        <v>80655.864490000007</v>
      </c>
      <c r="J257" s="69">
        <v>1130</v>
      </c>
      <c r="K257" s="70">
        <v>44866</v>
      </c>
    </row>
    <row r="258" spans="3:11" ht="15" customHeight="1" x14ac:dyDescent="0.25">
      <c r="C258" s="64">
        <v>12</v>
      </c>
      <c r="D258" s="65">
        <v>9840</v>
      </c>
      <c r="E258" s="65" t="s">
        <v>866</v>
      </c>
      <c r="F258" s="66" t="s">
        <v>710</v>
      </c>
      <c r="G258" s="67" t="s">
        <v>867</v>
      </c>
      <c r="H258" s="67" t="s">
        <v>11</v>
      </c>
      <c r="I258" s="68">
        <v>98446.766765000008</v>
      </c>
      <c r="J258" s="69">
        <v>1130</v>
      </c>
      <c r="K258" s="70">
        <v>44866</v>
      </c>
    </row>
    <row r="259" spans="3:11" ht="15" customHeight="1" x14ac:dyDescent="0.25">
      <c r="C259" s="64">
        <v>9</v>
      </c>
      <c r="D259" s="65">
        <v>825</v>
      </c>
      <c r="E259" s="65" t="s">
        <v>892</v>
      </c>
      <c r="F259" s="66" t="s">
        <v>710</v>
      </c>
      <c r="G259" s="67" t="s">
        <v>1026</v>
      </c>
      <c r="H259" s="67" t="s">
        <v>11</v>
      </c>
      <c r="I259" s="68">
        <v>221089.11955500001</v>
      </c>
      <c r="J259" s="69">
        <v>1131</v>
      </c>
      <c r="K259" s="70">
        <v>44743</v>
      </c>
    </row>
    <row r="260" spans="3:11" ht="15" customHeight="1" x14ac:dyDescent="0.25">
      <c r="C260" s="64">
        <v>6</v>
      </c>
      <c r="D260" s="65">
        <v>1640</v>
      </c>
      <c r="E260" s="65" t="s">
        <v>1027</v>
      </c>
      <c r="F260" s="66" t="s">
        <v>710</v>
      </c>
      <c r="G260" s="67" t="s">
        <v>1028</v>
      </c>
      <c r="H260" s="67" t="s">
        <v>11</v>
      </c>
      <c r="I260" s="68">
        <v>2557.7054149999999</v>
      </c>
      <c r="J260" s="69">
        <v>1133</v>
      </c>
      <c r="K260" s="70">
        <v>44805</v>
      </c>
    </row>
    <row r="261" spans="3:11" ht="15" customHeight="1" x14ac:dyDescent="0.25">
      <c r="C261" s="64">
        <v>4</v>
      </c>
      <c r="D261" s="65" t="s">
        <v>75</v>
      </c>
      <c r="E261" s="65" t="s">
        <v>75</v>
      </c>
      <c r="F261" s="66" t="s">
        <v>710</v>
      </c>
      <c r="G261" s="67" t="s">
        <v>75</v>
      </c>
      <c r="H261" s="67" t="s">
        <v>11</v>
      </c>
      <c r="I261" s="68">
        <v>30928.328890000001</v>
      </c>
      <c r="J261" s="69">
        <v>1133</v>
      </c>
      <c r="K261" s="70">
        <v>44805</v>
      </c>
    </row>
    <row r="262" spans="3:11" ht="15" customHeight="1" x14ac:dyDescent="0.25">
      <c r="C262" s="64">
        <v>4</v>
      </c>
      <c r="D262" s="65" t="s">
        <v>75</v>
      </c>
      <c r="E262" s="65" t="s">
        <v>75</v>
      </c>
      <c r="F262" s="66" t="s">
        <v>710</v>
      </c>
      <c r="G262" s="67" t="s">
        <v>75</v>
      </c>
      <c r="H262" s="67" t="s">
        <v>11</v>
      </c>
      <c r="I262" s="68">
        <v>12521.54889</v>
      </c>
      <c r="J262" s="69">
        <v>1133</v>
      </c>
      <c r="K262" s="70">
        <v>44805</v>
      </c>
    </row>
    <row r="263" spans="3:11" ht="15" customHeight="1" x14ac:dyDescent="0.25">
      <c r="C263" s="64">
        <v>6</v>
      </c>
      <c r="D263" s="65">
        <v>1685</v>
      </c>
      <c r="E263" s="65" t="s">
        <v>868</v>
      </c>
      <c r="F263" s="66" t="s">
        <v>710</v>
      </c>
      <c r="G263" s="67" t="s">
        <v>869</v>
      </c>
      <c r="H263" s="67" t="s">
        <v>11</v>
      </c>
      <c r="I263" s="68">
        <v>44623.985415000003</v>
      </c>
      <c r="J263" s="69">
        <v>1133</v>
      </c>
      <c r="K263" s="70">
        <v>44805</v>
      </c>
    </row>
    <row r="264" spans="3:11" ht="15" customHeight="1" x14ac:dyDescent="0.25">
      <c r="C264" s="64">
        <v>6</v>
      </c>
      <c r="D264" s="65">
        <v>1880</v>
      </c>
      <c r="E264" s="65" t="s">
        <v>762</v>
      </c>
      <c r="F264" s="66" t="s">
        <v>710</v>
      </c>
      <c r="G264" s="67" t="s">
        <v>1029</v>
      </c>
      <c r="H264" s="67" t="s">
        <v>11</v>
      </c>
      <c r="I264" s="68">
        <v>188109.88186000002</v>
      </c>
      <c r="J264" s="69">
        <v>1135</v>
      </c>
      <c r="K264" s="70">
        <v>45231</v>
      </c>
    </row>
    <row r="265" spans="3:11" ht="15" customHeight="1" x14ac:dyDescent="0.25">
      <c r="C265" s="64">
        <v>6</v>
      </c>
      <c r="D265" s="65">
        <v>845</v>
      </c>
      <c r="E265" s="65" t="s">
        <v>1030</v>
      </c>
      <c r="F265" s="66" t="s">
        <v>710</v>
      </c>
      <c r="G265" s="67" t="s">
        <v>1031</v>
      </c>
      <c r="H265" s="67" t="s">
        <v>11</v>
      </c>
      <c r="I265" s="68">
        <v>178689.30286000003</v>
      </c>
      <c r="J265" s="69">
        <v>1135</v>
      </c>
      <c r="K265" s="70">
        <v>45231</v>
      </c>
    </row>
    <row r="266" spans="3:11" ht="15" customHeight="1" x14ac:dyDescent="0.25">
      <c r="C266" s="64">
        <v>6</v>
      </c>
      <c r="D266" s="65">
        <v>2139</v>
      </c>
      <c r="E266" s="65" t="s">
        <v>1032</v>
      </c>
      <c r="F266" s="66" t="s">
        <v>710</v>
      </c>
      <c r="G266" s="67" t="s">
        <v>1033</v>
      </c>
      <c r="H266" s="67" t="s">
        <v>11</v>
      </c>
      <c r="I266" s="68">
        <v>108206.83602500001</v>
      </c>
      <c r="J266" s="69">
        <v>1137</v>
      </c>
      <c r="K266" s="70">
        <v>44986</v>
      </c>
    </row>
    <row r="267" spans="3:11" ht="15" customHeight="1" x14ac:dyDescent="0.25">
      <c r="C267" s="64">
        <v>6</v>
      </c>
      <c r="D267" s="65">
        <v>2340</v>
      </c>
      <c r="E267" s="65" t="s">
        <v>1034</v>
      </c>
      <c r="F267" s="66" t="s">
        <v>710</v>
      </c>
      <c r="G267" s="67" t="s">
        <v>1035</v>
      </c>
      <c r="H267" s="67" t="s">
        <v>11</v>
      </c>
      <c r="I267" s="68">
        <v>63134.529025000003</v>
      </c>
      <c r="J267" s="69">
        <v>1137</v>
      </c>
      <c r="K267" s="70">
        <v>44986</v>
      </c>
    </row>
    <row r="268" spans="3:11" ht="15" customHeight="1" x14ac:dyDescent="0.25">
      <c r="C268" s="64">
        <v>24</v>
      </c>
      <c r="D268" s="65">
        <v>255</v>
      </c>
      <c r="E268" s="65" t="s">
        <v>1036</v>
      </c>
      <c r="F268" s="66" t="s">
        <v>710</v>
      </c>
      <c r="G268" s="67" t="s">
        <v>1037</v>
      </c>
      <c r="H268" s="67" t="s">
        <v>11</v>
      </c>
      <c r="I268" s="68">
        <v>155402.792675</v>
      </c>
      <c r="J268" s="69">
        <v>1137</v>
      </c>
      <c r="K268" s="70">
        <v>44986</v>
      </c>
    </row>
    <row r="269" spans="3:11" ht="15" customHeight="1" x14ac:dyDescent="0.25">
      <c r="C269" s="64">
        <v>28</v>
      </c>
      <c r="D269" s="65">
        <v>205</v>
      </c>
      <c r="E269" s="65" t="s">
        <v>1036</v>
      </c>
      <c r="F269" s="66" t="s">
        <v>710</v>
      </c>
      <c r="G269" s="67" t="s">
        <v>1037</v>
      </c>
      <c r="H269" s="67" t="s">
        <v>11</v>
      </c>
      <c r="I269" s="68">
        <v>231775.16426500003</v>
      </c>
      <c r="J269" s="69">
        <v>1137</v>
      </c>
      <c r="K269" s="70">
        <v>44986</v>
      </c>
    </row>
    <row r="270" spans="3:11" ht="15" customHeight="1" x14ac:dyDescent="0.25">
      <c r="C270" s="64">
        <v>8</v>
      </c>
      <c r="D270" s="65">
        <v>2344</v>
      </c>
      <c r="E270" s="65" t="s">
        <v>1038</v>
      </c>
      <c r="F270" s="66" t="s">
        <v>710</v>
      </c>
      <c r="G270" s="67" t="s">
        <v>1039</v>
      </c>
      <c r="H270" s="67" t="s">
        <v>11</v>
      </c>
      <c r="I270" s="68">
        <v>445301.28267500002</v>
      </c>
      <c r="J270" s="69">
        <v>1137</v>
      </c>
      <c r="K270" s="70">
        <v>44986</v>
      </c>
    </row>
    <row r="271" spans="3:11" ht="15" customHeight="1" x14ac:dyDescent="0.25">
      <c r="C271" s="64">
        <v>30</v>
      </c>
      <c r="D271" s="65">
        <v>2530</v>
      </c>
      <c r="E271" s="65" t="s">
        <v>875</v>
      </c>
      <c r="F271" s="66" t="s">
        <v>710</v>
      </c>
      <c r="G271" s="67" t="s">
        <v>876</v>
      </c>
      <c r="H271" s="67" t="s">
        <v>11</v>
      </c>
      <c r="I271" s="68">
        <v>29380.493760000001</v>
      </c>
      <c r="J271" s="69">
        <v>1140</v>
      </c>
      <c r="K271" s="70">
        <v>45139</v>
      </c>
    </row>
    <row r="272" spans="3:11" ht="15" customHeight="1" x14ac:dyDescent="0.25">
      <c r="C272" s="64">
        <v>5</v>
      </c>
      <c r="D272" s="65">
        <v>308</v>
      </c>
      <c r="E272" s="65" t="s">
        <v>1040</v>
      </c>
      <c r="F272" s="66" t="s">
        <v>710</v>
      </c>
      <c r="G272" s="67" t="s">
        <v>1041</v>
      </c>
      <c r="H272" s="67" t="s">
        <v>11</v>
      </c>
      <c r="I272" s="68">
        <v>39958.342920000003</v>
      </c>
      <c r="J272" s="69">
        <v>1141</v>
      </c>
      <c r="K272" s="70">
        <v>45078</v>
      </c>
    </row>
    <row r="273" spans="3:11" ht="15" customHeight="1" x14ac:dyDescent="0.25">
      <c r="C273" s="64">
        <v>6</v>
      </c>
      <c r="D273" s="65">
        <v>4876</v>
      </c>
      <c r="E273" s="65" t="s">
        <v>1042</v>
      </c>
      <c r="F273" s="66" t="s">
        <v>710</v>
      </c>
      <c r="G273" s="67" t="s">
        <v>1043</v>
      </c>
      <c r="H273" s="67" t="s">
        <v>11</v>
      </c>
      <c r="I273" s="68">
        <v>33531.235605000002</v>
      </c>
      <c r="J273" s="69">
        <v>1141</v>
      </c>
      <c r="K273" s="70">
        <v>45078</v>
      </c>
    </row>
    <row r="274" spans="3:11" ht="15" customHeight="1" x14ac:dyDescent="0.25">
      <c r="C274" s="64">
        <v>6</v>
      </c>
      <c r="D274" s="65">
        <v>4795</v>
      </c>
      <c r="E274" s="65" t="s">
        <v>1044</v>
      </c>
      <c r="F274" s="66" t="s">
        <v>710</v>
      </c>
      <c r="G274" s="67" t="s">
        <v>1045</v>
      </c>
      <c r="H274" s="67" t="s">
        <v>11</v>
      </c>
      <c r="I274" s="68">
        <v>63501.134604999999</v>
      </c>
      <c r="J274" s="69">
        <v>1141</v>
      </c>
      <c r="K274" s="70">
        <v>45078</v>
      </c>
    </row>
    <row r="275" spans="3:11" ht="15" customHeight="1" x14ac:dyDescent="0.25">
      <c r="C275" s="64">
        <v>6</v>
      </c>
      <c r="D275" s="65">
        <v>4433</v>
      </c>
      <c r="E275" s="65" t="s">
        <v>985</v>
      </c>
      <c r="F275" s="66" t="s">
        <v>710</v>
      </c>
      <c r="G275" s="67" t="s">
        <v>1046</v>
      </c>
      <c r="H275" s="67" t="s">
        <v>11</v>
      </c>
      <c r="I275" s="68">
        <v>157366.97560500001</v>
      </c>
      <c r="J275" s="69">
        <v>1141</v>
      </c>
      <c r="K275" s="70">
        <v>45078</v>
      </c>
    </row>
    <row r="276" spans="3:11" ht="15" customHeight="1" x14ac:dyDescent="0.25">
      <c r="C276" s="64">
        <v>39</v>
      </c>
      <c r="D276" s="65">
        <v>701</v>
      </c>
      <c r="E276" s="65" t="s">
        <v>1047</v>
      </c>
      <c r="F276" s="66" t="s">
        <v>710</v>
      </c>
      <c r="G276" s="67" t="s">
        <v>1048</v>
      </c>
      <c r="H276" s="67" t="s">
        <v>11</v>
      </c>
      <c r="I276" s="68">
        <v>541312.21897000005</v>
      </c>
      <c r="J276" s="69">
        <v>1141</v>
      </c>
      <c r="K276" s="70">
        <v>45078</v>
      </c>
    </row>
    <row r="277" spans="3:11" ht="15" customHeight="1" x14ac:dyDescent="0.25">
      <c r="C277" s="64">
        <v>6</v>
      </c>
      <c r="D277" s="65">
        <v>126</v>
      </c>
      <c r="E277" s="65" t="s">
        <v>367</v>
      </c>
      <c r="F277" s="66" t="s">
        <v>710</v>
      </c>
      <c r="G277" s="67" t="s">
        <v>1049</v>
      </c>
      <c r="H277" s="67" t="s">
        <v>11</v>
      </c>
      <c r="I277" s="68">
        <v>2732.9626049999997</v>
      </c>
      <c r="J277" s="69">
        <v>1141</v>
      </c>
      <c r="K277" s="70">
        <v>45078</v>
      </c>
    </row>
    <row r="278" spans="3:11" ht="15" customHeight="1" x14ac:dyDescent="0.25">
      <c r="C278" s="64">
        <v>6</v>
      </c>
      <c r="D278" s="65">
        <v>155</v>
      </c>
      <c r="E278" s="65" t="s">
        <v>367</v>
      </c>
      <c r="F278" s="66" t="s">
        <v>710</v>
      </c>
      <c r="G278" s="67" t="s">
        <v>1050</v>
      </c>
      <c r="H278" s="67" t="s">
        <v>11</v>
      </c>
      <c r="I278" s="68">
        <v>64838.916604999999</v>
      </c>
      <c r="J278" s="69">
        <v>1141</v>
      </c>
      <c r="K278" s="70">
        <v>45078</v>
      </c>
    </row>
    <row r="279" spans="3:11" ht="15" customHeight="1" x14ac:dyDescent="0.25">
      <c r="C279" s="64">
        <v>1</v>
      </c>
      <c r="D279" s="65" t="s">
        <v>75</v>
      </c>
      <c r="E279" s="65" t="s">
        <v>75</v>
      </c>
      <c r="F279" s="66" t="s">
        <v>710</v>
      </c>
      <c r="G279" s="67" t="s">
        <v>75</v>
      </c>
      <c r="H279" s="67" t="s">
        <v>11</v>
      </c>
      <c r="I279" s="68">
        <v>26330.114194999998</v>
      </c>
      <c r="J279" s="69">
        <v>1141</v>
      </c>
      <c r="K279" s="70">
        <v>45078</v>
      </c>
    </row>
    <row r="280" spans="3:11" ht="15" customHeight="1" x14ac:dyDescent="0.25">
      <c r="C280" s="64">
        <v>6</v>
      </c>
      <c r="D280" s="65">
        <v>3675</v>
      </c>
      <c r="E280" s="65" t="s">
        <v>1051</v>
      </c>
      <c r="F280" s="66" t="s">
        <v>710</v>
      </c>
      <c r="G280" s="67" t="s">
        <v>1052</v>
      </c>
      <c r="H280" s="67" t="s">
        <v>11</v>
      </c>
      <c r="I280" s="68">
        <v>137081.601605</v>
      </c>
      <c r="J280" s="69">
        <v>1141</v>
      </c>
      <c r="K280" s="70">
        <v>45078</v>
      </c>
    </row>
    <row r="281" spans="3:11" ht="15" customHeight="1" x14ac:dyDescent="0.25">
      <c r="C281" s="64">
        <v>6</v>
      </c>
      <c r="D281" s="65">
        <v>4422</v>
      </c>
      <c r="E281" s="65" t="s">
        <v>762</v>
      </c>
      <c r="F281" s="66" t="s">
        <v>710</v>
      </c>
      <c r="G281" s="67" t="s">
        <v>1053</v>
      </c>
      <c r="H281" s="67" t="s">
        <v>11</v>
      </c>
      <c r="I281" s="68">
        <v>81598.347605000003</v>
      </c>
      <c r="J281" s="69">
        <v>1141</v>
      </c>
      <c r="K281" s="70">
        <v>45078</v>
      </c>
    </row>
    <row r="282" spans="3:11" ht="15" customHeight="1" x14ac:dyDescent="0.25">
      <c r="C282" s="64">
        <v>3</v>
      </c>
      <c r="D282" s="65" t="s">
        <v>75</v>
      </c>
      <c r="E282" s="65" t="s">
        <v>75</v>
      </c>
      <c r="F282" s="66" t="s">
        <v>710</v>
      </c>
      <c r="G282" s="67" t="s">
        <v>75</v>
      </c>
      <c r="H282" s="67" t="s">
        <v>11</v>
      </c>
      <c r="I282" s="68">
        <v>42020.158565000005</v>
      </c>
      <c r="J282" s="69">
        <v>1141</v>
      </c>
      <c r="K282" s="70">
        <v>45078</v>
      </c>
    </row>
    <row r="283" spans="3:11" ht="15" customHeight="1" x14ac:dyDescent="0.25">
      <c r="C283" s="64">
        <v>2</v>
      </c>
      <c r="D283" s="65" t="s">
        <v>75</v>
      </c>
      <c r="E283" s="65" t="s">
        <v>75</v>
      </c>
      <c r="F283" s="66" t="s">
        <v>710</v>
      </c>
      <c r="G283" s="67" t="s">
        <v>75</v>
      </c>
      <c r="H283" s="67" t="s">
        <v>11</v>
      </c>
      <c r="I283" s="68">
        <v>27317.344880000001</v>
      </c>
      <c r="J283" s="69">
        <v>1141</v>
      </c>
      <c r="K283" s="70">
        <v>45078</v>
      </c>
    </row>
    <row r="284" spans="3:11" ht="15" customHeight="1" x14ac:dyDescent="0.25">
      <c r="C284" s="64">
        <v>5</v>
      </c>
      <c r="D284" s="65">
        <v>3860</v>
      </c>
      <c r="E284" s="65" t="s">
        <v>1054</v>
      </c>
      <c r="F284" s="66" t="s">
        <v>710</v>
      </c>
      <c r="G284" s="67" t="s">
        <v>1055</v>
      </c>
      <c r="H284" s="67" t="s">
        <v>11</v>
      </c>
      <c r="I284" s="68">
        <v>120324.24663000001</v>
      </c>
      <c r="J284" s="69">
        <v>1143</v>
      </c>
      <c r="K284" s="70">
        <v>44805</v>
      </c>
    </row>
    <row r="285" spans="3:11" ht="15" customHeight="1" x14ac:dyDescent="0.25">
      <c r="C285" s="64">
        <v>7</v>
      </c>
      <c r="D285" s="65">
        <v>3825</v>
      </c>
      <c r="E285" s="65" t="s">
        <v>1054</v>
      </c>
      <c r="F285" s="66" t="s">
        <v>710</v>
      </c>
      <c r="G285" s="67" t="s">
        <v>1056</v>
      </c>
      <c r="H285" s="67" t="s">
        <v>11</v>
      </c>
      <c r="I285" s="68">
        <v>95712.057975000003</v>
      </c>
      <c r="J285" s="69">
        <v>1143</v>
      </c>
      <c r="K285" s="70">
        <v>44805</v>
      </c>
    </row>
    <row r="286" spans="3:11" ht="15" customHeight="1" x14ac:dyDescent="0.25">
      <c r="C286" s="64">
        <v>9</v>
      </c>
      <c r="D286" s="65">
        <v>6195</v>
      </c>
      <c r="E286" s="65" t="s">
        <v>754</v>
      </c>
      <c r="F286" s="66" t="s">
        <v>710</v>
      </c>
      <c r="G286" s="67" t="s">
        <v>1057</v>
      </c>
      <c r="H286" s="67" t="s">
        <v>11</v>
      </c>
      <c r="I286" s="68">
        <v>55072.870320000002</v>
      </c>
      <c r="J286" s="69">
        <v>1143</v>
      </c>
      <c r="K286" s="70">
        <v>44805</v>
      </c>
    </row>
    <row r="287" spans="3:11" ht="15" customHeight="1" x14ac:dyDescent="0.25">
      <c r="C287" s="64">
        <v>4</v>
      </c>
      <c r="D287" s="65" t="s">
        <v>75</v>
      </c>
      <c r="E287" s="65" t="s">
        <v>75</v>
      </c>
      <c r="F287" s="66" t="s">
        <v>710</v>
      </c>
      <c r="G287" s="67" t="s">
        <v>75</v>
      </c>
      <c r="H287" s="67" t="s">
        <v>11</v>
      </c>
      <c r="I287" s="68">
        <v>91201.342970000012</v>
      </c>
      <c r="J287" s="69">
        <v>1144</v>
      </c>
      <c r="K287" s="70">
        <v>45078</v>
      </c>
    </row>
    <row r="288" spans="3:11" ht="15" customHeight="1" x14ac:dyDescent="0.25">
      <c r="C288" s="64">
        <v>72</v>
      </c>
      <c r="D288" s="65">
        <v>1980</v>
      </c>
      <c r="E288" s="65" t="s">
        <v>1058</v>
      </c>
      <c r="F288" s="66" t="s">
        <v>710</v>
      </c>
      <c r="G288" s="67" t="s">
        <v>1059</v>
      </c>
      <c r="H288" s="67" t="s">
        <v>11</v>
      </c>
      <c r="I288" s="68">
        <v>1244849.45872</v>
      </c>
      <c r="J288" s="69">
        <v>1146</v>
      </c>
      <c r="K288" s="70">
        <v>45078</v>
      </c>
    </row>
    <row r="289" spans="3:11" ht="15" customHeight="1" x14ac:dyDescent="0.25">
      <c r="C289" s="64">
        <v>8</v>
      </c>
      <c r="D289" s="65">
        <v>2005</v>
      </c>
      <c r="E289" s="65" t="s">
        <v>1060</v>
      </c>
      <c r="F289" s="66" t="s">
        <v>710</v>
      </c>
      <c r="G289" s="67" t="s">
        <v>1061</v>
      </c>
      <c r="H289" s="67" t="s">
        <v>11</v>
      </c>
      <c r="I289" s="68">
        <v>106773.93646500001</v>
      </c>
      <c r="J289" s="69">
        <v>1146</v>
      </c>
      <c r="K289" s="70">
        <v>45078</v>
      </c>
    </row>
    <row r="290" spans="3:11" ht="15" customHeight="1" x14ac:dyDescent="0.25">
      <c r="C290" s="64">
        <v>28</v>
      </c>
      <c r="D290" s="65">
        <v>6350</v>
      </c>
      <c r="E290" s="65" t="s">
        <v>794</v>
      </c>
      <c r="F290" s="66" t="s">
        <v>795</v>
      </c>
      <c r="G290" s="67" t="s">
        <v>796</v>
      </c>
      <c r="H290" s="67" t="s">
        <v>11</v>
      </c>
      <c r="I290" s="68">
        <v>351705.31568000006</v>
      </c>
      <c r="J290" s="69">
        <v>1152</v>
      </c>
      <c r="K290" s="70">
        <v>44621</v>
      </c>
    </row>
    <row r="291" spans="3:11" ht="15" customHeight="1" x14ac:dyDescent="0.25">
      <c r="C291" s="64">
        <v>8</v>
      </c>
      <c r="D291" s="65">
        <v>1820</v>
      </c>
      <c r="E291" s="65" t="s">
        <v>1062</v>
      </c>
      <c r="F291" s="66" t="s">
        <v>710</v>
      </c>
      <c r="G291" s="67" t="s">
        <v>1063</v>
      </c>
      <c r="H291" s="67" t="s">
        <v>11</v>
      </c>
      <c r="I291" s="68">
        <v>19784.922039999998</v>
      </c>
      <c r="J291" s="69">
        <v>1206</v>
      </c>
      <c r="K291" s="70">
        <v>45323</v>
      </c>
    </row>
    <row r="292" spans="3:11" ht="15" customHeight="1" x14ac:dyDescent="0.25">
      <c r="C292" s="64">
        <v>7</v>
      </c>
      <c r="D292" s="65">
        <v>2021</v>
      </c>
      <c r="E292" s="65" t="s">
        <v>1064</v>
      </c>
      <c r="F292" s="66" t="s">
        <v>710</v>
      </c>
      <c r="G292" s="67" t="s">
        <v>1065</v>
      </c>
      <c r="H292" s="67" t="s">
        <v>11</v>
      </c>
      <c r="I292" s="68">
        <v>121523.91568000001</v>
      </c>
      <c r="J292" s="69">
        <v>1210</v>
      </c>
      <c r="K292" s="70">
        <v>45627</v>
      </c>
    </row>
    <row r="293" spans="3:11" ht="15" customHeight="1" x14ac:dyDescent="0.25">
      <c r="C293" s="64">
        <v>4</v>
      </c>
      <c r="D293" s="65" t="s">
        <v>75</v>
      </c>
      <c r="E293" s="65" t="s">
        <v>75</v>
      </c>
      <c r="F293" s="66" t="s">
        <v>710</v>
      </c>
      <c r="G293" s="67" t="s">
        <v>75</v>
      </c>
      <c r="H293" s="67" t="s">
        <v>11</v>
      </c>
      <c r="I293" s="68">
        <v>82390.379675000004</v>
      </c>
      <c r="J293" s="69">
        <v>1211</v>
      </c>
      <c r="K293" s="70">
        <v>46478</v>
      </c>
    </row>
    <row r="294" spans="3:11" ht="15" customHeight="1" x14ac:dyDescent="0.25">
      <c r="C294" s="64">
        <v>8</v>
      </c>
      <c r="D294" s="65">
        <v>6565</v>
      </c>
      <c r="E294" s="65" t="s">
        <v>1066</v>
      </c>
      <c r="F294" s="66" t="s">
        <v>710</v>
      </c>
      <c r="G294" s="67" t="s">
        <v>1067</v>
      </c>
      <c r="H294" s="67" t="s">
        <v>11</v>
      </c>
      <c r="I294" s="68">
        <v>57598.662859999997</v>
      </c>
      <c r="J294" s="69">
        <v>1211</v>
      </c>
      <c r="K294" s="70">
        <v>46478</v>
      </c>
    </row>
    <row r="295" spans="3:11" ht="15" customHeight="1" x14ac:dyDescent="0.25">
      <c r="C295" s="64">
        <v>6</v>
      </c>
      <c r="D295" s="65">
        <v>4885</v>
      </c>
      <c r="E295" s="65" t="s">
        <v>1044</v>
      </c>
      <c r="F295" s="66" t="s">
        <v>710</v>
      </c>
      <c r="G295" s="67" t="s">
        <v>1045</v>
      </c>
      <c r="H295" s="67" t="s">
        <v>11</v>
      </c>
      <c r="I295" s="68">
        <v>40000.481755000001</v>
      </c>
      <c r="J295" s="69">
        <v>1214</v>
      </c>
      <c r="K295" s="70">
        <v>45962</v>
      </c>
    </row>
    <row r="296" spans="3:11" ht="15" customHeight="1" x14ac:dyDescent="0.25">
      <c r="C296" s="64">
        <v>6</v>
      </c>
      <c r="D296" s="65">
        <v>5155</v>
      </c>
      <c r="E296" s="65" t="s">
        <v>913</v>
      </c>
      <c r="F296" s="66" t="s">
        <v>710</v>
      </c>
      <c r="G296" s="67" t="s">
        <v>1068</v>
      </c>
      <c r="H296" s="67" t="s">
        <v>11</v>
      </c>
      <c r="I296" s="68">
        <v>49480.694754999997</v>
      </c>
      <c r="J296" s="69">
        <v>1214</v>
      </c>
      <c r="K296" s="70">
        <v>45962</v>
      </c>
    </row>
    <row r="297" spans="3:11" ht="15" customHeight="1" x14ac:dyDescent="0.25">
      <c r="C297" s="64">
        <v>8</v>
      </c>
      <c r="D297" s="65">
        <v>220</v>
      </c>
      <c r="E297" s="65" t="s">
        <v>1069</v>
      </c>
      <c r="F297" s="66" t="s">
        <v>710</v>
      </c>
      <c r="G297" s="67" t="s">
        <v>1070</v>
      </c>
      <c r="H297" s="67" t="s">
        <v>11</v>
      </c>
      <c r="I297" s="68">
        <v>138506.45785500002</v>
      </c>
      <c r="J297" s="69">
        <v>1214</v>
      </c>
      <c r="K297" s="70">
        <v>45962</v>
      </c>
    </row>
    <row r="298" spans="3:11" ht="15" customHeight="1" x14ac:dyDescent="0.25">
      <c r="C298" s="64">
        <v>5</v>
      </c>
      <c r="D298" s="65">
        <v>325</v>
      </c>
      <c r="E298" s="65" t="s">
        <v>1071</v>
      </c>
      <c r="F298" s="66" t="s">
        <v>710</v>
      </c>
      <c r="G298" s="67" t="s">
        <v>1072</v>
      </c>
      <c r="H298" s="67" t="s">
        <v>11</v>
      </c>
      <c r="I298" s="68">
        <v>82107.769195000001</v>
      </c>
      <c r="J298" s="69">
        <v>1214</v>
      </c>
      <c r="K298" s="70">
        <v>45962</v>
      </c>
    </row>
    <row r="299" spans="3:11" ht="15" customHeight="1" x14ac:dyDescent="0.25">
      <c r="C299" s="64">
        <v>15</v>
      </c>
      <c r="D299" s="65">
        <v>805</v>
      </c>
      <c r="E299" s="65" t="s">
        <v>1071</v>
      </c>
      <c r="F299" s="66" t="s">
        <v>710</v>
      </c>
      <c r="G299" s="67" t="s">
        <v>1073</v>
      </c>
      <c r="H299" s="67" t="s">
        <v>11</v>
      </c>
      <c r="I299" s="68">
        <v>189511.61570000002</v>
      </c>
      <c r="J299" s="69">
        <v>1214</v>
      </c>
      <c r="K299" s="70">
        <v>45962</v>
      </c>
    </row>
    <row r="300" spans="3:11" ht="15" customHeight="1" x14ac:dyDescent="0.25">
      <c r="C300" s="64">
        <v>5</v>
      </c>
      <c r="D300" s="65">
        <v>230</v>
      </c>
      <c r="E300" s="65" t="s">
        <v>881</v>
      </c>
      <c r="F300" s="66" t="s">
        <v>710</v>
      </c>
      <c r="G300" s="67" t="s">
        <v>1074</v>
      </c>
      <c r="H300" s="67" t="s">
        <v>11</v>
      </c>
      <c r="I300" s="68">
        <v>39749.860195000008</v>
      </c>
      <c r="J300" s="69">
        <v>1214</v>
      </c>
      <c r="K300" s="70">
        <v>45962</v>
      </c>
    </row>
    <row r="301" spans="3:11" ht="15" customHeight="1" x14ac:dyDescent="0.25">
      <c r="C301" s="64">
        <v>5</v>
      </c>
      <c r="D301" s="65">
        <v>125</v>
      </c>
      <c r="E301" s="65" t="s">
        <v>881</v>
      </c>
      <c r="F301" s="66" t="s">
        <v>710</v>
      </c>
      <c r="G301" s="67" t="s">
        <v>1075</v>
      </c>
      <c r="H301" s="67" t="s">
        <v>11</v>
      </c>
      <c r="I301" s="68">
        <v>35737.179194999997</v>
      </c>
      <c r="J301" s="69">
        <v>1214</v>
      </c>
      <c r="K301" s="70">
        <v>45962</v>
      </c>
    </row>
    <row r="302" spans="3:11" ht="15" customHeight="1" x14ac:dyDescent="0.25">
      <c r="C302" s="64">
        <v>4</v>
      </c>
      <c r="D302" s="65" t="s">
        <v>75</v>
      </c>
      <c r="E302" s="65" t="s">
        <v>75</v>
      </c>
      <c r="F302" s="66" t="s">
        <v>710</v>
      </c>
      <c r="G302" s="67" t="s">
        <v>75</v>
      </c>
      <c r="H302" s="67" t="s">
        <v>11</v>
      </c>
      <c r="I302" s="68">
        <v>299552.89225999999</v>
      </c>
      <c r="J302" s="69">
        <v>1215</v>
      </c>
      <c r="K302" s="70">
        <v>45627</v>
      </c>
    </row>
    <row r="303" spans="3:11" ht="15" customHeight="1" x14ac:dyDescent="0.25">
      <c r="C303" s="64">
        <v>1</v>
      </c>
      <c r="D303" s="65" t="s">
        <v>75</v>
      </c>
      <c r="E303" s="65" t="s">
        <v>75</v>
      </c>
      <c r="F303" s="66" t="s">
        <v>710</v>
      </c>
      <c r="G303" s="67" t="s">
        <v>75</v>
      </c>
      <c r="H303" s="67" t="s">
        <v>11</v>
      </c>
      <c r="I303" s="68">
        <v>16937.232995000002</v>
      </c>
      <c r="J303" s="69">
        <v>1215</v>
      </c>
      <c r="K303" s="70">
        <v>45627</v>
      </c>
    </row>
    <row r="304" spans="3:11" ht="15" customHeight="1" x14ac:dyDescent="0.25">
      <c r="C304" s="64">
        <v>81</v>
      </c>
      <c r="D304" s="65">
        <v>5250</v>
      </c>
      <c r="E304" s="65" t="s">
        <v>1076</v>
      </c>
      <c r="F304" s="66" t="s">
        <v>710</v>
      </c>
      <c r="G304" s="67" t="s">
        <v>1077</v>
      </c>
      <c r="H304" s="67" t="s">
        <v>11</v>
      </c>
      <c r="I304" s="68">
        <v>819302.33630000008</v>
      </c>
      <c r="J304" s="69">
        <v>1216</v>
      </c>
      <c r="K304" s="70">
        <v>46204</v>
      </c>
    </row>
    <row r="305" spans="3:11" ht="15" customHeight="1" x14ac:dyDescent="0.25">
      <c r="C305" s="64">
        <v>6</v>
      </c>
      <c r="D305" s="65">
        <v>2155</v>
      </c>
      <c r="E305" s="65" t="s">
        <v>1078</v>
      </c>
      <c r="F305" s="66" t="s">
        <v>710</v>
      </c>
      <c r="G305" s="67" t="s">
        <v>1079</v>
      </c>
      <c r="H305" s="67" t="s">
        <v>11</v>
      </c>
      <c r="I305" s="68">
        <v>148637.96968500002</v>
      </c>
      <c r="J305" s="69">
        <v>1217</v>
      </c>
      <c r="K305" s="70">
        <v>45839</v>
      </c>
    </row>
    <row r="306" spans="3:11" ht="15" customHeight="1" x14ac:dyDescent="0.25">
      <c r="C306" s="64">
        <v>9</v>
      </c>
      <c r="D306" s="65">
        <v>2415</v>
      </c>
      <c r="E306" s="65" t="s">
        <v>738</v>
      </c>
      <c r="F306" s="66" t="s">
        <v>710</v>
      </c>
      <c r="G306" s="67" t="s">
        <v>1080</v>
      </c>
      <c r="H306" s="67" t="s">
        <v>11</v>
      </c>
      <c r="I306" s="68">
        <v>168731.88592</v>
      </c>
      <c r="J306" s="69">
        <v>1218</v>
      </c>
      <c r="K306" s="70">
        <v>46569</v>
      </c>
    </row>
    <row r="307" spans="3:11" ht="15" customHeight="1" x14ac:dyDescent="0.25">
      <c r="C307" s="64">
        <v>3</v>
      </c>
      <c r="D307" s="65" t="s">
        <v>75</v>
      </c>
      <c r="E307" s="65" t="s">
        <v>75</v>
      </c>
      <c r="F307" s="66" t="s">
        <v>710</v>
      </c>
      <c r="G307" s="67" t="s">
        <v>75</v>
      </c>
      <c r="H307" s="67" t="s">
        <v>11</v>
      </c>
      <c r="I307" s="68">
        <v>38077.773909999996</v>
      </c>
      <c r="J307" s="69">
        <v>1218</v>
      </c>
      <c r="K307" s="70">
        <v>46569</v>
      </c>
    </row>
    <row r="308" spans="3:11" ht="15" customHeight="1" x14ac:dyDescent="0.25">
      <c r="C308" s="64">
        <v>15</v>
      </c>
      <c r="D308" s="65">
        <v>3850</v>
      </c>
      <c r="E308" s="65" t="s">
        <v>1081</v>
      </c>
      <c r="F308" s="66" t="s">
        <v>710</v>
      </c>
      <c r="G308" s="67" t="s">
        <v>1082</v>
      </c>
      <c r="H308" s="67" t="s">
        <v>11</v>
      </c>
      <c r="I308" s="68">
        <v>386556.75292500004</v>
      </c>
      <c r="J308" s="69">
        <v>1221</v>
      </c>
      <c r="K308" s="70">
        <v>46143</v>
      </c>
    </row>
    <row r="309" spans="3:11" ht="15" customHeight="1" x14ac:dyDescent="0.25">
      <c r="C309" s="64">
        <v>12</v>
      </c>
      <c r="D309" s="65">
        <v>4420</v>
      </c>
      <c r="E309" s="65" t="s">
        <v>1083</v>
      </c>
      <c r="F309" s="66" t="s">
        <v>710</v>
      </c>
      <c r="G309" s="67" t="s">
        <v>1084</v>
      </c>
      <c r="H309" s="67" t="s">
        <v>11</v>
      </c>
      <c r="I309" s="68">
        <v>230540.22346500002</v>
      </c>
      <c r="J309" s="69">
        <v>1221</v>
      </c>
      <c r="K309" s="70">
        <v>46143</v>
      </c>
    </row>
    <row r="310" spans="3:11" ht="15" customHeight="1" x14ac:dyDescent="0.25">
      <c r="C310" s="64">
        <v>6</v>
      </c>
      <c r="D310" s="65">
        <v>4465</v>
      </c>
      <c r="E310" s="65" t="s">
        <v>1085</v>
      </c>
      <c r="F310" s="66" t="s">
        <v>710</v>
      </c>
      <c r="G310" s="67" t="s">
        <v>1086</v>
      </c>
      <c r="H310" s="67" t="s">
        <v>11</v>
      </c>
      <c r="I310" s="68">
        <v>160285.73656000002</v>
      </c>
      <c r="J310" s="69">
        <v>1221</v>
      </c>
      <c r="K310" s="70">
        <v>46143</v>
      </c>
    </row>
    <row r="311" spans="3:11" ht="15" customHeight="1" x14ac:dyDescent="0.25">
      <c r="C311" s="64">
        <v>16</v>
      </c>
      <c r="D311" s="65">
        <v>500</v>
      </c>
      <c r="E311" s="65" t="s">
        <v>780</v>
      </c>
      <c r="F311" s="66" t="s">
        <v>710</v>
      </c>
      <c r="G311" s="67" t="s">
        <v>1087</v>
      </c>
      <c r="H311" s="67" t="s">
        <v>11</v>
      </c>
      <c r="I311" s="68">
        <v>367212.90449000004</v>
      </c>
      <c r="J311" s="69">
        <v>1223</v>
      </c>
      <c r="K311" s="70">
        <v>45839</v>
      </c>
    </row>
    <row r="312" spans="3:11" ht="15" customHeight="1" x14ac:dyDescent="0.25">
      <c r="C312" s="64">
        <v>84</v>
      </c>
      <c r="D312" s="65">
        <v>6245</v>
      </c>
      <c r="E312" s="65" t="s">
        <v>1088</v>
      </c>
      <c r="F312" s="66" t="s">
        <v>710</v>
      </c>
      <c r="G312" s="67" t="s">
        <v>1089</v>
      </c>
      <c r="H312" s="67" t="s">
        <v>11</v>
      </c>
      <c r="I312" s="68">
        <v>121897.39036000002</v>
      </c>
      <c r="J312" s="69">
        <v>1225</v>
      </c>
      <c r="K312" s="70">
        <v>45992</v>
      </c>
    </row>
    <row r="313" spans="3:11" ht="15" customHeight="1" x14ac:dyDescent="0.25">
      <c r="C313" s="64">
        <v>80</v>
      </c>
      <c r="D313" s="65">
        <v>1105</v>
      </c>
      <c r="E313" s="65" t="s">
        <v>1090</v>
      </c>
      <c r="F313" s="66" t="s">
        <v>710</v>
      </c>
      <c r="G313" s="67" t="s">
        <v>1091</v>
      </c>
      <c r="H313" s="67" t="s">
        <v>11</v>
      </c>
      <c r="I313" s="68">
        <v>1367637.49554</v>
      </c>
      <c r="J313" s="69">
        <v>1226</v>
      </c>
      <c r="K313" s="70">
        <v>47027</v>
      </c>
    </row>
    <row r="314" spans="3:11" ht="15" customHeight="1" x14ac:dyDescent="0.25">
      <c r="C314" s="64">
        <v>102</v>
      </c>
      <c r="D314" s="65">
        <v>1625</v>
      </c>
      <c r="E314" s="65" t="s">
        <v>1058</v>
      </c>
      <c r="F314" s="66" t="s">
        <v>710</v>
      </c>
      <c r="G314" s="67" t="s">
        <v>1092</v>
      </c>
      <c r="H314" s="67" t="s">
        <v>11</v>
      </c>
      <c r="I314" s="68">
        <v>1345103.1599000001</v>
      </c>
      <c r="J314" s="69">
        <v>1227</v>
      </c>
      <c r="K314" s="70">
        <v>46844</v>
      </c>
    </row>
    <row r="315" spans="3:11" ht="15" customHeight="1" x14ac:dyDescent="0.25">
      <c r="C315" s="64">
        <v>103</v>
      </c>
      <c r="D315" s="65">
        <v>5450</v>
      </c>
      <c r="E315" s="65" t="s">
        <v>1093</v>
      </c>
      <c r="F315" s="66" t="s">
        <v>710</v>
      </c>
      <c r="G315" s="67" t="s">
        <v>1094</v>
      </c>
      <c r="H315" s="67" t="s">
        <v>11</v>
      </c>
      <c r="I315" s="68">
        <v>533179.68516000011</v>
      </c>
      <c r="J315" s="69">
        <v>1230</v>
      </c>
      <c r="K315" s="70">
        <v>45627</v>
      </c>
    </row>
    <row r="316" spans="3:11" ht="15" customHeight="1" x14ac:dyDescent="0.25">
      <c r="C316" s="64">
        <v>130</v>
      </c>
      <c r="D316" s="65">
        <v>6750</v>
      </c>
      <c r="E316" s="65" t="s">
        <v>1095</v>
      </c>
      <c r="F316" s="66" t="s">
        <v>795</v>
      </c>
      <c r="G316" s="67" t="s">
        <v>1096</v>
      </c>
      <c r="H316" s="67" t="s">
        <v>11</v>
      </c>
      <c r="I316" s="68">
        <v>2380219.92502</v>
      </c>
      <c r="J316" s="69">
        <v>1231</v>
      </c>
      <c r="K316" s="70">
        <v>46204</v>
      </c>
    </row>
    <row r="317" spans="3:11" ht="15" customHeight="1" x14ac:dyDescent="0.25">
      <c r="C317" s="64">
        <v>5</v>
      </c>
      <c r="D317" s="65">
        <v>215</v>
      </c>
      <c r="E317" s="65" t="s">
        <v>1097</v>
      </c>
      <c r="F317" s="66" t="s">
        <v>710</v>
      </c>
      <c r="G317" s="67" t="s">
        <v>1098</v>
      </c>
      <c r="H317" s="67" t="s">
        <v>11</v>
      </c>
      <c r="I317" s="68">
        <v>154711.27994000001</v>
      </c>
      <c r="J317" s="69">
        <v>1297</v>
      </c>
      <c r="K317" s="70">
        <v>46844</v>
      </c>
    </row>
    <row r="318" spans="3:11" ht="15" customHeight="1" x14ac:dyDescent="0.25">
      <c r="C318" s="64">
        <v>9</v>
      </c>
      <c r="D318" s="65">
        <v>2545</v>
      </c>
      <c r="E318" s="65" t="s">
        <v>1017</v>
      </c>
      <c r="F318" s="66" t="s">
        <v>710</v>
      </c>
      <c r="G318" s="67" t="s">
        <v>1099</v>
      </c>
      <c r="H318" s="67" t="s">
        <v>11</v>
      </c>
      <c r="I318" s="68">
        <v>135151.53999000002</v>
      </c>
      <c r="J318" s="69">
        <v>1299</v>
      </c>
      <c r="K318" s="70">
        <v>46569</v>
      </c>
    </row>
    <row r="319" spans="3:11" ht="15" customHeight="1" x14ac:dyDescent="0.25">
      <c r="C319" s="64">
        <v>15</v>
      </c>
      <c r="D319" s="65">
        <v>550</v>
      </c>
      <c r="E319" s="65" t="s">
        <v>1100</v>
      </c>
      <c r="F319" s="66" t="s">
        <v>710</v>
      </c>
      <c r="G319" s="67" t="s">
        <v>1101</v>
      </c>
      <c r="H319" s="67" t="s">
        <v>11</v>
      </c>
      <c r="I319" s="68">
        <v>208010.73428000003</v>
      </c>
      <c r="J319" s="69">
        <v>1299</v>
      </c>
      <c r="K319" s="70">
        <v>46569</v>
      </c>
    </row>
    <row r="320" spans="3:11" ht="15" customHeight="1" x14ac:dyDescent="0.25">
      <c r="C320" s="64">
        <v>15</v>
      </c>
      <c r="D320" s="65">
        <v>735</v>
      </c>
      <c r="E320" s="65" t="s">
        <v>1102</v>
      </c>
      <c r="F320" s="66" t="s">
        <v>710</v>
      </c>
      <c r="G320" s="67" t="s">
        <v>1103</v>
      </c>
      <c r="H320" s="67" t="s">
        <v>11</v>
      </c>
      <c r="I320" s="68">
        <v>45467.173279999995</v>
      </c>
      <c r="J320" s="69">
        <v>1299</v>
      </c>
      <c r="K320" s="70">
        <v>46569</v>
      </c>
    </row>
    <row r="321" spans="3:11" ht="15" customHeight="1" x14ac:dyDescent="0.25">
      <c r="C321" s="64">
        <v>12</v>
      </c>
      <c r="D321" s="65">
        <v>2390</v>
      </c>
      <c r="E321" s="65" t="s">
        <v>762</v>
      </c>
      <c r="F321" s="66" t="s">
        <v>710</v>
      </c>
      <c r="G321" s="67" t="s">
        <v>1104</v>
      </c>
      <c r="H321" s="67" t="s">
        <v>11</v>
      </c>
      <c r="I321" s="68">
        <v>296252.063135</v>
      </c>
      <c r="J321" s="69">
        <v>1299</v>
      </c>
      <c r="K321" s="70">
        <v>46569</v>
      </c>
    </row>
    <row r="322" spans="3:11" ht="15" customHeight="1" x14ac:dyDescent="0.25">
      <c r="C322" s="64">
        <v>9</v>
      </c>
      <c r="D322" s="65">
        <v>5170</v>
      </c>
      <c r="E322" s="65" t="s">
        <v>946</v>
      </c>
      <c r="F322" s="66" t="s">
        <v>710</v>
      </c>
      <c r="G322" s="67" t="s">
        <v>947</v>
      </c>
      <c r="H322" s="67" t="s">
        <v>11</v>
      </c>
      <c r="I322" s="68">
        <v>100835.48685500002</v>
      </c>
      <c r="J322" s="69">
        <v>1300</v>
      </c>
      <c r="K322" s="70">
        <v>47119</v>
      </c>
    </row>
    <row r="323" spans="3:11" ht="15" customHeight="1" x14ac:dyDescent="0.25">
      <c r="C323" s="64">
        <v>12</v>
      </c>
      <c r="D323" s="65">
        <v>1685</v>
      </c>
      <c r="E323" s="65" t="s">
        <v>752</v>
      </c>
      <c r="F323" s="66" t="s">
        <v>710</v>
      </c>
      <c r="G323" s="67" t="s">
        <v>1105</v>
      </c>
      <c r="H323" s="67" t="s">
        <v>11</v>
      </c>
      <c r="I323" s="68">
        <v>101950.62130500001</v>
      </c>
      <c r="J323" s="69">
        <v>1304</v>
      </c>
      <c r="K323" s="70">
        <v>46235</v>
      </c>
    </row>
    <row r="324" spans="3:11" ht="15" customHeight="1" x14ac:dyDescent="0.25">
      <c r="C324" s="64">
        <v>11</v>
      </c>
      <c r="D324" s="65">
        <v>6522</v>
      </c>
      <c r="E324" s="65" t="s">
        <v>429</v>
      </c>
      <c r="F324" s="66" t="s">
        <v>710</v>
      </c>
      <c r="G324" s="67" t="s">
        <v>1106</v>
      </c>
      <c r="H324" s="67" t="s">
        <v>11</v>
      </c>
      <c r="I324" s="68">
        <v>67789.758280000009</v>
      </c>
      <c r="J324" s="69">
        <v>1324</v>
      </c>
      <c r="K324" s="70">
        <v>44256</v>
      </c>
    </row>
    <row r="325" spans="3:11" ht="15" customHeight="1" x14ac:dyDescent="0.25">
      <c r="C325" s="64">
        <v>11</v>
      </c>
      <c r="D325" s="65">
        <v>525</v>
      </c>
      <c r="E325" s="65" t="s">
        <v>978</v>
      </c>
      <c r="F325" s="66" t="s">
        <v>710</v>
      </c>
      <c r="G325" s="67" t="s">
        <v>1107</v>
      </c>
      <c r="H325" s="67" t="s">
        <v>11</v>
      </c>
      <c r="I325" s="68">
        <v>70156.225340000005</v>
      </c>
      <c r="J325" s="69">
        <v>1327</v>
      </c>
      <c r="K325" s="70">
        <v>43955</v>
      </c>
    </row>
    <row r="326" spans="3:11" ht="15" customHeight="1" x14ac:dyDescent="0.25">
      <c r="C326" s="64">
        <v>11</v>
      </c>
      <c r="D326" s="65">
        <v>540</v>
      </c>
      <c r="E326" s="65" t="s">
        <v>978</v>
      </c>
      <c r="F326" s="66" t="s">
        <v>710</v>
      </c>
      <c r="G326" s="67" t="s">
        <v>1108</v>
      </c>
      <c r="H326" s="67" t="s">
        <v>11</v>
      </c>
      <c r="I326" s="68">
        <v>31063.125340000002</v>
      </c>
      <c r="J326" s="69">
        <v>1327</v>
      </c>
      <c r="K326" s="70">
        <v>43955</v>
      </c>
    </row>
    <row r="327" spans="3:11" ht="15" customHeight="1" x14ac:dyDescent="0.25">
      <c r="C327" s="64">
        <v>6</v>
      </c>
      <c r="D327" s="65">
        <v>555</v>
      </c>
      <c r="E327" s="65" t="s">
        <v>1109</v>
      </c>
      <c r="F327" s="66" t="s">
        <v>710</v>
      </c>
      <c r="G327" s="67" t="s">
        <v>1110</v>
      </c>
      <c r="H327" s="67" t="s">
        <v>11</v>
      </c>
      <c r="I327" s="68">
        <v>32055.964950000001</v>
      </c>
      <c r="J327" s="69">
        <v>1327</v>
      </c>
      <c r="K327" s="70">
        <v>43955</v>
      </c>
    </row>
    <row r="328" spans="3:11" ht="15" customHeight="1" x14ac:dyDescent="0.25">
      <c r="C328" s="64">
        <v>5</v>
      </c>
      <c r="D328" s="65">
        <v>555</v>
      </c>
      <c r="E328" s="65" t="s">
        <v>1111</v>
      </c>
      <c r="F328" s="66" t="s">
        <v>710</v>
      </c>
      <c r="G328" s="67" t="s">
        <v>1112</v>
      </c>
      <c r="H328" s="67" t="s">
        <v>11</v>
      </c>
      <c r="I328" s="68">
        <v>63824.094499999999</v>
      </c>
      <c r="J328" s="69">
        <v>1327</v>
      </c>
      <c r="K328" s="70">
        <v>43955</v>
      </c>
    </row>
    <row r="329" spans="3:11" ht="15" customHeight="1" x14ac:dyDescent="0.25">
      <c r="C329" s="64">
        <v>72</v>
      </c>
      <c r="D329" s="65">
        <v>401</v>
      </c>
      <c r="E329" s="65" t="s">
        <v>819</v>
      </c>
      <c r="F329" s="66" t="s">
        <v>710</v>
      </c>
      <c r="G329" s="67" t="s">
        <v>1113</v>
      </c>
      <c r="H329" s="67" t="s">
        <v>11</v>
      </c>
      <c r="I329" s="68">
        <v>518016.84518</v>
      </c>
      <c r="J329" s="69">
        <v>1333</v>
      </c>
      <c r="K329" s="70">
        <v>44256</v>
      </c>
    </row>
    <row r="330" spans="3:11" ht="15" customHeight="1" x14ac:dyDescent="0.25">
      <c r="C330" s="64">
        <v>69</v>
      </c>
      <c r="D330" s="65">
        <v>3663</v>
      </c>
      <c r="E330" s="65" t="s">
        <v>1114</v>
      </c>
      <c r="F330" s="66" t="s">
        <v>710</v>
      </c>
      <c r="G330" s="67" t="s">
        <v>1115</v>
      </c>
      <c r="H330" s="67" t="s">
        <v>11</v>
      </c>
      <c r="I330" s="68">
        <v>1052497.05492</v>
      </c>
      <c r="J330" s="69">
        <v>1334</v>
      </c>
      <c r="K330" s="70">
        <v>43955</v>
      </c>
    </row>
    <row r="331" spans="3:11" ht="15" customHeight="1" x14ac:dyDescent="0.25">
      <c r="C331" s="64">
        <v>57</v>
      </c>
      <c r="D331" s="65">
        <v>2122</v>
      </c>
      <c r="E331" s="65" t="s">
        <v>577</v>
      </c>
      <c r="F331" s="66" t="s">
        <v>710</v>
      </c>
      <c r="G331" s="67" t="s">
        <v>1116</v>
      </c>
      <c r="H331" s="67" t="s">
        <v>11</v>
      </c>
      <c r="I331" s="68">
        <v>727654.80794000009</v>
      </c>
      <c r="J331" s="69">
        <v>1337</v>
      </c>
      <c r="K331" s="70">
        <v>43955</v>
      </c>
    </row>
    <row r="332" spans="3:11" ht="15" customHeight="1" x14ac:dyDescent="0.25">
      <c r="C332" s="64">
        <v>48</v>
      </c>
      <c r="D332" s="65">
        <v>8800</v>
      </c>
      <c r="E332" s="65" t="s">
        <v>1117</v>
      </c>
      <c r="F332" s="66" t="s">
        <v>957</v>
      </c>
      <c r="G332" s="67" t="s">
        <v>1118</v>
      </c>
      <c r="H332" s="67" t="s">
        <v>11</v>
      </c>
      <c r="I332" s="68">
        <v>646885.53820000007</v>
      </c>
      <c r="J332" s="69">
        <v>1341</v>
      </c>
      <c r="K332" s="70">
        <v>45323</v>
      </c>
    </row>
    <row r="333" spans="3:11" ht="15" customHeight="1" x14ac:dyDescent="0.25">
      <c r="C333" s="64">
        <v>66</v>
      </c>
      <c r="D333" s="65">
        <v>8051</v>
      </c>
      <c r="E333" s="65" t="s">
        <v>1119</v>
      </c>
      <c r="F333" s="66" t="s">
        <v>710</v>
      </c>
      <c r="G333" s="67" t="s">
        <v>1120</v>
      </c>
      <c r="H333" s="67" t="s">
        <v>11</v>
      </c>
      <c r="I333" s="68">
        <v>711634.62446000008</v>
      </c>
      <c r="J333" s="69">
        <v>1345</v>
      </c>
      <c r="K333" s="70">
        <v>43862</v>
      </c>
    </row>
    <row r="334" spans="3:11" ht="15" customHeight="1" x14ac:dyDescent="0.25">
      <c r="C334" s="64">
        <v>85</v>
      </c>
      <c r="D334" s="65">
        <v>2929</v>
      </c>
      <c r="E334" s="65" t="s">
        <v>982</v>
      </c>
      <c r="F334" s="66" t="s">
        <v>710</v>
      </c>
      <c r="G334" s="67" t="s">
        <v>1121</v>
      </c>
      <c r="H334" s="67" t="s">
        <v>11</v>
      </c>
      <c r="I334" s="68">
        <v>1351302.78266</v>
      </c>
      <c r="J334" s="69">
        <v>1369</v>
      </c>
      <c r="K334" s="70">
        <v>43862</v>
      </c>
    </row>
    <row r="335" spans="3:11" ht="15" customHeight="1" x14ac:dyDescent="0.25">
      <c r="C335" s="64">
        <v>96</v>
      </c>
      <c r="D335" s="65">
        <v>1000</v>
      </c>
      <c r="E335" s="65" t="s">
        <v>1122</v>
      </c>
      <c r="F335" s="66" t="s">
        <v>710</v>
      </c>
      <c r="G335" s="67" t="s">
        <v>1123</v>
      </c>
      <c r="H335" s="67" t="s">
        <v>11</v>
      </c>
      <c r="I335" s="68">
        <v>1964109.7475399999</v>
      </c>
      <c r="J335" s="69">
        <v>1381</v>
      </c>
      <c r="K335" s="70">
        <v>43862</v>
      </c>
    </row>
    <row r="336" spans="3:11" ht="15" customHeight="1" x14ac:dyDescent="0.25">
      <c r="C336" s="64">
        <v>66</v>
      </c>
      <c r="D336" s="65">
        <v>5600</v>
      </c>
      <c r="E336" s="65" t="s">
        <v>823</v>
      </c>
      <c r="F336" s="66" t="s">
        <v>710</v>
      </c>
      <c r="G336" s="67" t="s">
        <v>1124</v>
      </c>
      <c r="H336" s="67" t="s">
        <v>11</v>
      </c>
      <c r="I336" s="68">
        <v>291081.14272</v>
      </c>
      <c r="J336" s="69">
        <v>1393</v>
      </c>
      <c r="K336" s="70">
        <v>43862</v>
      </c>
    </row>
    <row r="337" spans="3:11" ht="15" customHeight="1" x14ac:dyDescent="0.25">
      <c r="C337" s="64">
        <v>100</v>
      </c>
      <c r="D337" s="65">
        <v>4040</v>
      </c>
      <c r="E337" s="65" t="s">
        <v>1125</v>
      </c>
      <c r="F337" s="66" t="s">
        <v>710</v>
      </c>
      <c r="G337" s="67" t="s">
        <v>1126</v>
      </c>
      <c r="H337" s="67" t="s">
        <v>11</v>
      </c>
      <c r="I337" s="68">
        <v>869183.50855999999</v>
      </c>
      <c r="J337" s="69">
        <v>1422</v>
      </c>
      <c r="K337" s="70">
        <v>43617</v>
      </c>
    </row>
    <row r="338" spans="3:11" ht="15" customHeight="1" x14ac:dyDescent="0.25">
      <c r="C338" s="64">
        <v>68</v>
      </c>
      <c r="D338" s="65">
        <v>5770</v>
      </c>
      <c r="E338" s="65" t="s">
        <v>1127</v>
      </c>
      <c r="F338" s="66" t="s">
        <v>710</v>
      </c>
      <c r="G338" s="67" t="s">
        <v>1128</v>
      </c>
      <c r="H338" s="67" t="s">
        <v>11</v>
      </c>
      <c r="I338" s="68">
        <v>843440.26164000004</v>
      </c>
      <c r="J338" s="69">
        <v>1423</v>
      </c>
      <c r="K338" s="70">
        <v>43252</v>
      </c>
    </row>
    <row r="339" spans="3:11" ht="15" customHeight="1" x14ac:dyDescent="0.25">
      <c r="C339" s="64">
        <v>6</v>
      </c>
      <c r="D339" s="65">
        <v>6743</v>
      </c>
      <c r="E339" s="65" t="s">
        <v>429</v>
      </c>
      <c r="F339" s="66" t="s">
        <v>710</v>
      </c>
      <c r="G339" s="67" t="s">
        <v>1129</v>
      </c>
      <c r="H339" s="67" t="s">
        <v>11</v>
      </c>
      <c r="I339" s="68">
        <v>127363.87215000002</v>
      </c>
      <c r="J339" s="69">
        <v>1463</v>
      </c>
      <c r="K339" s="70">
        <v>47027</v>
      </c>
    </row>
    <row r="340" spans="3:11" ht="15" customHeight="1" x14ac:dyDescent="0.25">
      <c r="C340" s="64">
        <v>12</v>
      </c>
      <c r="D340" s="65">
        <v>2145</v>
      </c>
      <c r="E340" s="65" t="s">
        <v>1130</v>
      </c>
      <c r="F340" s="66" t="s">
        <v>710</v>
      </c>
      <c r="G340" s="67" t="s">
        <v>1131</v>
      </c>
      <c r="H340" s="67" t="s">
        <v>11</v>
      </c>
      <c r="I340" s="68">
        <v>97993.938280000017</v>
      </c>
      <c r="J340" s="69">
        <v>1464</v>
      </c>
      <c r="K340" s="70">
        <v>47027</v>
      </c>
    </row>
    <row r="341" spans="3:11" ht="15" customHeight="1" x14ac:dyDescent="0.25">
      <c r="C341" s="64">
        <v>9</v>
      </c>
      <c r="D341" s="65">
        <v>1870</v>
      </c>
      <c r="E341" s="65" t="s">
        <v>1132</v>
      </c>
      <c r="F341" s="66" t="s">
        <v>710</v>
      </c>
      <c r="G341" s="67" t="s">
        <v>1133</v>
      </c>
      <c r="H341" s="67" t="s">
        <v>11</v>
      </c>
      <c r="I341" s="68">
        <v>139245.92419000002</v>
      </c>
      <c r="J341" s="69">
        <v>1466</v>
      </c>
      <c r="K341" s="70">
        <v>47209</v>
      </c>
    </row>
    <row r="342" spans="3:11" ht="15" customHeight="1" x14ac:dyDescent="0.25">
      <c r="C342" s="64">
        <v>8</v>
      </c>
      <c r="D342" s="65">
        <v>2055</v>
      </c>
      <c r="E342" s="65" t="s">
        <v>857</v>
      </c>
      <c r="F342" s="66" t="s">
        <v>710</v>
      </c>
      <c r="G342" s="67" t="s">
        <v>1016</v>
      </c>
      <c r="H342" s="67" t="s">
        <v>11</v>
      </c>
      <c r="I342" s="68">
        <v>227287.74771500003</v>
      </c>
      <c r="J342" s="69">
        <v>1467</v>
      </c>
      <c r="K342" s="70">
        <v>47027</v>
      </c>
    </row>
    <row r="343" spans="3:11" ht="15" customHeight="1" x14ac:dyDescent="0.25">
      <c r="C343" s="64">
        <v>18</v>
      </c>
      <c r="D343" s="65">
        <v>500</v>
      </c>
      <c r="E343" s="65" t="s">
        <v>1134</v>
      </c>
      <c r="F343" s="66" t="s">
        <v>710</v>
      </c>
      <c r="G343" s="67" t="s">
        <v>1135</v>
      </c>
      <c r="H343" s="67" t="s">
        <v>11</v>
      </c>
      <c r="I343" s="68">
        <v>428808.97331500001</v>
      </c>
      <c r="J343" s="69">
        <v>1467</v>
      </c>
      <c r="K343" s="70">
        <v>47027</v>
      </c>
    </row>
    <row r="344" spans="3:11" ht="15" customHeight="1" x14ac:dyDescent="0.25">
      <c r="C344" s="64">
        <v>10</v>
      </c>
      <c r="D344" s="65">
        <v>2721</v>
      </c>
      <c r="E344" s="65" t="s">
        <v>1136</v>
      </c>
      <c r="F344" s="66" t="s">
        <v>710</v>
      </c>
      <c r="G344" s="67" t="s">
        <v>1137</v>
      </c>
      <c r="H344" s="67" t="s">
        <v>11</v>
      </c>
      <c r="I344" s="68">
        <v>208626.87191500003</v>
      </c>
      <c r="J344" s="69">
        <v>1469</v>
      </c>
      <c r="K344" s="70">
        <v>47392</v>
      </c>
    </row>
    <row r="345" spans="3:11" ht="15" customHeight="1" x14ac:dyDescent="0.25">
      <c r="C345" s="64">
        <v>6</v>
      </c>
      <c r="D345" s="65">
        <v>1100</v>
      </c>
      <c r="E345" s="65" t="s">
        <v>1138</v>
      </c>
      <c r="F345" s="66" t="s">
        <v>710</v>
      </c>
      <c r="G345" s="67" t="s">
        <v>1139</v>
      </c>
      <c r="H345" s="67" t="s">
        <v>11</v>
      </c>
      <c r="I345" s="68">
        <v>100398.56138500001</v>
      </c>
      <c r="J345" s="69">
        <v>1469</v>
      </c>
      <c r="K345" s="70">
        <v>47392</v>
      </c>
    </row>
    <row r="346" spans="3:11" ht="15" customHeight="1" x14ac:dyDescent="0.25">
      <c r="C346" s="64">
        <v>99</v>
      </c>
      <c r="D346" s="65">
        <v>2025</v>
      </c>
      <c r="E346" s="65" t="s">
        <v>1140</v>
      </c>
      <c r="F346" s="66" t="s">
        <v>710</v>
      </c>
      <c r="G346" s="67" t="s">
        <v>1141</v>
      </c>
      <c r="H346" s="67" t="s">
        <v>11</v>
      </c>
      <c r="I346" s="68">
        <v>1187939.481995</v>
      </c>
      <c r="J346" s="69">
        <v>1471</v>
      </c>
      <c r="K346" s="70">
        <v>47300</v>
      </c>
    </row>
    <row r="347" spans="3:11" ht="15" customHeight="1" x14ac:dyDescent="0.25">
      <c r="C347" s="64">
        <v>12</v>
      </c>
      <c r="D347" s="65">
        <v>7221</v>
      </c>
      <c r="E347" s="65" t="s">
        <v>1142</v>
      </c>
      <c r="F347" s="66" t="s">
        <v>710</v>
      </c>
      <c r="G347" s="67" t="s">
        <v>1143</v>
      </c>
      <c r="H347" s="67" t="s">
        <v>11</v>
      </c>
      <c r="I347" s="68">
        <v>162608.25464000003</v>
      </c>
      <c r="J347" s="69">
        <v>1472</v>
      </c>
      <c r="K347" s="70">
        <v>47209</v>
      </c>
    </row>
    <row r="348" spans="3:11" ht="15" customHeight="1" x14ac:dyDescent="0.25">
      <c r="C348" s="64">
        <v>96</v>
      </c>
      <c r="D348" s="65">
        <v>425</v>
      </c>
      <c r="E348" s="65" t="s">
        <v>1144</v>
      </c>
      <c r="F348" s="66" t="s">
        <v>710</v>
      </c>
      <c r="G348" s="67" t="s">
        <v>1145</v>
      </c>
      <c r="H348" s="67" t="s">
        <v>11</v>
      </c>
      <c r="I348" s="68">
        <v>1543101.6580000001</v>
      </c>
      <c r="J348" s="69">
        <v>1473</v>
      </c>
      <c r="K348" s="70">
        <v>47300</v>
      </c>
    </row>
    <row r="349" spans="3:11" ht="15" customHeight="1" x14ac:dyDescent="0.25">
      <c r="C349" s="64">
        <v>6</v>
      </c>
      <c r="D349" s="65">
        <v>1701</v>
      </c>
      <c r="E349" s="65" t="s">
        <v>797</v>
      </c>
      <c r="F349" s="66" t="s">
        <v>710</v>
      </c>
      <c r="G349" s="67" t="s">
        <v>1146</v>
      </c>
      <c r="H349" s="67" t="s">
        <v>11</v>
      </c>
      <c r="I349" s="68">
        <v>44359.022734999999</v>
      </c>
      <c r="J349" s="69">
        <v>1474</v>
      </c>
      <c r="K349" s="70">
        <v>47209</v>
      </c>
    </row>
    <row r="350" spans="3:11" ht="15" customHeight="1" x14ac:dyDescent="0.25">
      <c r="C350" s="64">
        <v>8</v>
      </c>
      <c r="D350" s="65">
        <v>1605</v>
      </c>
      <c r="E350" s="65" t="s">
        <v>1132</v>
      </c>
      <c r="F350" s="66" t="s">
        <v>710</v>
      </c>
      <c r="G350" s="67" t="s">
        <v>1147</v>
      </c>
      <c r="H350" s="67" t="s">
        <v>11</v>
      </c>
      <c r="I350" s="68">
        <v>35880.612829999998</v>
      </c>
      <c r="J350" s="69">
        <v>1474</v>
      </c>
      <c r="K350" s="70">
        <v>47209</v>
      </c>
    </row>
    <row r="351" spans="3:11" ht="15" customHeight="1" x14ac:dyDescent="0.25">
      <c r="C351" s="64">
        <v>12</v>
      </c>
      <c r="D351" s="65">
        <v>1750</v>
      </c>
      <c r="E351" s="65" t="s">
        <v>901</v>
      </c>
      <c r="F351" s="66" t="s">
        <v>710</v>
      </c>
      <c r="G351" s="67" t="s">
        <v>1148</v>
      </c>
      <c r="H351" s="67" t="s">
        <v>11</v>
      </c>
      <c r="I351" s="68">
        <v>65271.851035</v>
      </c>
      <c r="J351" s="69">
        <v>1474</v>
      </c>
      <c r="K351" s="70">
        <v>47209</v>
      </c>
    </row>
    <row r="352" spans="3:11" ht="15" customHeight="1" x14ac:dyDescent="0.25">
      <c r="C352" s="64">
        <v>3</v>
      </c>
      <c r="D352" s="65" t="s">
        <v>75</v>
      </c>
      <c r="E352" s="65" t="s">
        <v>75</v>
      </c>
      <c r="F352" s="66" t="s">
        <v>710</v>
      </c>
      <c r="G352" s="67" t="s">
        <v>75</v>
      </c>
      <c r="H352" s="67" t="s">
        <v>11</v>
      </c>
      <c r="I352" s="68">
        <v>51717.734544999999</v>
      </c>
      <c r="J352" s="69">
        <v>1474</v>
      </c>
      <c r="K352" s="70">
        <v>47209</v>
      </c>
    </row>
    <row r="353" spans="3:11" ht="15" customHeight="1" x14ac:dyDescent="0.25">
      <c r="C353" s="64">
        <v>6</v>
      </c>
      <c r="D353" s="65">
        <v>3911</v>
      </c>
      <c r="E353" s="65" t="s">
        <v>1085</v>
      </c>
      <c r="F353" s="66" t="s">
        <v>710</v>
      </c>
      <c r="G353" s="67" t="s">
        <v>1149</v>
      </c>
      <c r="H353" s="67" t="s">
        <v>11</v>
      </c>
      <c r="I353" s="68">
        <v>101865.476735</v>
      </c>
      <c r="J353" s="69">
        <v>1474</v>
      </c>
      <c r="K353" s="70">
        <v>47209</v>
      </c>
    </row>
    <row r="354" spans="3:11" ht="15" customHeight="1" x14ac:dyDescent="0.25">
      <c r="C354" s="64">
        <v>6</v>
      </c>
      <c r="D354" s="65">
        <v>3964</v>
      </c>
      <c r="E354" s="65" t="s">
        <v>1081</v>
      </c>
      <c r="F354" s="66" t="s">
        <v>710</v>
      </c>
      <c r="G354" s="67" t="s">
        <v>1082</v>
      </c>
      <c r="H354" s="67" t="s">
        <v>11</v>
      </c>
      <c r="I354" s="68">
        <v>4372.9357349999991</v>
      </c>
      <c r="J354" s="69">
        <v>1474</v>
      </c>
      <c r="K354" s="70">
        <v>47209</v>
      </c>
    </row>
    <row r="355" spans="3:11" ht="15" customHeight="1" x14ac:dyDescent="0.25">
      <c r="C355" s="64">
        <v>14</v>
      </c>
      <c r="D355" s="65">
        <v>2191</v>
      </c>
      <c r="E355" s="65" t="s">
        <v>901</v>
      </c>
      <c r="F355" s="66" t="s">
        <v>710</v>
      </c>
      <c r="G355" s="67" t="s">
        <v>1150</v>
      </c>
      <c r="H355" s="67" t="s">
        <v>11</v>
      </c>
      <c r="I355" s="68">
        <v>266925.95572000003</v>
      </c>
      <c r="J355" s="69">
        <v>1475</v>
      </c>
      <c r="K355" s="70">
        <v>47119</v>
      </c>
    </row>
    <row r="356" spans="3:11" ht="15" customHeight="1" x14ac:dyDescent="0.25">
      <c r="C356" s="64">
        <v>78</v>
      </c>
      <c r="D356" s="65">
        <v>4450</v>
      </c>
      <c r="E356" s="65" t="s">
        <v>985</v>
      </c>
      <c r="F356" s="66" t="s">
        <v>710</v>
      </c>
      <c r="G356" s="67" t="s">
        <v>1151</v>
      </c>
      <c r="H356" s="67" t="s">
        <v>11</v>
      </c>
      <c r="I356" s="68">
        <v>1278913.34476</v>
      </c>
      <c r="J356" s="69">
        <v>1477</v>
      </c>
      <c r="K356" s="70">
        <v>47119</v>
      </c>
    </row>
    <row r="357" spans="3:11" ht="15" customHeight="1" x14ac:dyDescent="0.25">
      <c r="C357" s="64">
        <v>9</v>
      </c>
      <c r="D357" s="65">
        <v>4670</v>
      </c>
      <c r="E357" s="65" t="s">
        <v>1152</v>
      </c>
      <c r="F357" s="66" t="s">
        <v>710</v>
      </c>
      <c r="G357" s="67" t="s">
        <v>1153</v>
      </c>
      <c r="H357" s="67" t="s">
        <v>11</v>
      </c>
      <c r="I357" s="68">
        <v>231177.99584000002</v>
      </c>
      <c r="J357" s="69">
        <v>1501</v>
      </c>
      <c r="K357" s="70">
        <v>46478</v>
      </c>
    </row>
    <row r="358" spans="3:11" ht="15" customHeight="1" x14ac:dyDescent="0.25">
      <c r="C358" s="64">
        <v>6</v>
      </c>
      <c r="D358" s="65">
        <v>4025</v>
      </c>
      <c r="E358" s="65" t="s">
        <v>723</v>
      </c>
      <c r="F358" s="66" t="s">
        <v>710</v>
      </c>
      <c r="G358" s="67" t="s">
        <v>1154</v>
      </c>
      <c r="H358" s="67" t="s">
        <v>11</v>
      </c>
      <c r="I358" s="68">
        <v>132726.37204000002</v>
      </c>
      <c r="J358" s="69">
        <v>1501</v>
      </c>
      <c r="K358" s="70">
        <v>46478</v>
      </c>
    </row>
    <row r="359" spans="3:11" ht="15" customHeight="1" x14ac:dyDescent="0.25">
      <c r="C359" s="64">
        <v>15</v>
      </c>
      <c r="D359" s="65">
        <v>4400</v>
      </c>
      <c r="E359" s="65" t="s">
        <v>1085</v>
      </c>
      <c r="F359" s="66" t="s">
        <v>710</v>
      </c>
      <c r="G359" s="67" t="s">
        <v>1155</v>
      </c>
      <c r="H359" s="67" t="s">
        <v>11</v>
      </c>
      <c r="I359" s="68">
        <v>171379.83344000002</v>
      </c>
      <c r="J359" s="69">
        <v>1501</v>
      </c>
      <c r="K359" s="70">
        <v>46478</v>
      </c>
    </row>
    <row r="360" spans="3:11" ht="15" customHeight="1" x14ac:dyDescent="0.25">
      <c r="C360" s="64">
        <v>86</v>
      </c>
      <c r="D360" s="65">
        <v>255</v>
      </c>
      <c r="E360" s="65" t="s">
        <v>1140</v>
      </c>
      <c r="F360" s="66" t="s">
        <v>710</v>
      </c>
      <c r="G360" s="67" t="s">
        <v>1156</v>
      </c>
      <c r="H360" s="67" t="s">
        <v>11</v>
      </c>
      <c r="I360" s="68">
        <v>348585.10130000004</v>
      </c>
      <c r="J360" s="69">
        <v>1502</v>
      </c>
      <c r="K360" s="70">
        <v>47119</v>
      </c>
    </row>
    <row r="361" spans="3:11" ht="15" customHeight="1" x14ac:dyDescent="0.25">
      <c r="C361" s="64">
        <v>106</v>
      </c>
      <c r="D361" s="65">
        <v>6520</v>
      </c>
      <c r="E361" s="65" t="s">
        <v>1157</v>
      </c>
      <c r="F361" s="66" t="s">
        <v>710</v>
      </c>
      <c r="G361" s="67" t="s">
        <v>1158</v>
      </c>
      <c r="H361" s="67" t="s">
        <v>11</v>
      </c>
      <c r="I361" s="68">
        <v>313589.82026000007</v>
      </c>
      <c r="J361" s="69">
        <v>1503</v>
      </c>
      <c r="K361" s="70">
        <v>47027</v>
      </c>
    </row>
    <row r="362" spans="3:11" ht="15" customHeight="1" x14ac:dyDescent="0.25">
      <c r="C362" s="64">
        <v>24</v>
      </c>
      <c r="D362" s="65">
        <v>1945</v>
      </c>
      <c r="E362" s="65" t="s">
        <v>1132</v>
      </c>
      <c r="F362" s="66" t="s">
        <v>710</v>
      </c>
      <c r="G362" s="67" t="s">
        <v>1159</v>
      </c>
      <c r="H362" s="67" t="s">
        <v>11</v>
      </c>
      <c r="I362" s="68">
        <v>507936.46010500006</v>
      </c>
      <c r="J362" s="69">
        <v>1504</v>
      </c>
      <c r="K362" s="70">
        <v>46935</v>
      </c>
    </row>
    <row r="363" spans="3:11" ht="15" customHeight="1" x14ac:dyDescent="0.25">
      <c r="C363" s="64">
        <v>24</v>
      </c>
      <c r="D363" s="65">
        <v>2105</v>
      </c>
      <c r="E363" s="65" t="s">
        <v>1160</v>
      </c>
      <c r="F363" s="66" t="s">
        <v>710</v>
      </c>
      <c r="G363" s="67" t="s">
        <v>1161</v>
      </c>
      <c r="H363" s="67" t="s">
        <v>11</v>
      </c>
      <c r="I363" s="68">
        <v>322405.86510500003</v>
      </c>
      <c r="J363" s="69">
        <v>1504</v>
      </c>
      <c r="K363" s="70">
        <v>46935</v>
      </c>
    </row>
    <row r="364" spans="3:11" ht="15" customHeight="1" x14ac:dyDescent="0.25">
      <c r="C364" s="64">
        <v>6</v>
      </c>
      <c r="D364" s="65">
        <v>840</v>
      </c>
      <c r="E364" s="65" t="s">
        <v>1100</v>
      </c>
      <c r="F364" s="66" t="s">
        <v>710</v>
      </c>
      <c r="G364" s="67" t="s">
        <v>1162</v>
      </c>
      <c r="H364" s="67" t="s">
        <v>11</v>
      </c>
      <c r="I364" s="68">
        <v>71520.084560000003</v>
      </c>
      <c r="J364" s="69">
        <v>1505</v>
      </c>
      <c r="K364" s="70">
        <v>46478</v>
      </c>
    </row>
    <row r="365" spans="3:11" ht="15" customHeight="1" x14ac:dyDescent="0.25">
      <c r="C365" s="64">
        <v>6</v>
      </c>
      <c r="D365" s="65">
        <v>720</v>
      </c>
      <c r="E365" s="65" t="s">
        <v>1100</v>
      </c>
      <c r="F365" s="66" t="s">
        <v>710</v>
      </c>
      <c r="G365" s="67" t="s">
        <v>1163</v>
      </c>
      <c r="H365" s="67" t="s">
        <v>11</v>
      </c>
      <c r="I365" s="68">
        <v>67851.298559999996</v>
      </c>
      <c r="J365" s="69">
        <v>1505</v>
      </c>
      <c r="K365" s="70">
        <v>46478</v>
      </c>
    </row>
    <row r="366" spans="3:11" ht="15" customHeight="1" x14ac:dyDescent="0.25">
      <c r="C366" s="64">
        <v>11</v>
      </c>
      <c r="D366" s="65">
        <v>1125</v>
      </c>
      <c r="E366" s="65" t="s">
        <v>1164</v>
      </c>
      <c r="F366" s="66" t="s">
        <v>710</v>
      </c>
      <c r="G366" s="67" t="s">
        <v>1165</v>
      </c>
      <c r="H366" s="67" t="s">
        <v>11</v>
      </c>
      <c r="I366" s="68">
        <v>223959.45560000002</v>
      </c>
      <c r="J366" s="69">
        <v>1505</v>
      </c>
      <c r="K366" s="70">
        <v>46478</v>
      </c>
    </row>
    <row r="367" spans="3:11" ht="15" customHeight="1" x14ac:dyDescent="0.25">
      <c r="C367" s="64">
        <v>11</v>
      </c>
      <c r="D367" s="65">
        <v>1150</v>
      </c>
      <c r="E367" s="65" t="s">
        <v>1164</v>
      </c>
      <c r="F367" s="66" t="s">
        <v>710</v>
      </c>
      <c r="G367" s="67" t="s">
        <v>1166</v>
      </c>
      <c r="H367" s="67" t="s">
        <v>11</v>
      </c>
      <c r="I367" s="68">
        <v>81088.218600000007</v>
      </c>
      <c r="J367" s="69">
        <v>1505</v>
      </c>
      <c r="K367" s="70">
        <v>46478</v>
      </c>
    </row>
    <row r="368" spans="3:11" ht="15" customHeight="1" x14ac:dyDescent="0.25">
      <c r="C368" s="64">
        <v>21</v>
      </c>
      <c r="D368" s="65">
        <v>145</v>
      </c>
      <c r="E368" s="65" t="s">
        <v>1167</v>
      </c>
      <c r="F368" s="66" t="s">
        <v>710</v>
      </c>
      <c r="G368" s="67" t="s">
        <v>1168</v>
      </c>
      <c r="H368" s="67" t="s">
        <v>11</v>
      </c>
      <c r="I368" s="68">
        <v>204333.54878499999</v>
      </c>
      <c r="J368" s="69">
        <v>1506</v>
      </c>
      <c r="K368" s="70">
        <v>46388</v>
      </c>
    </row>
    <row r="369" spans="3:11" ht="15" customHeight="1" x14ac:dyDescent="0.25">
      <c r="C369" s="64">
        <v>107</v>
      </c>
      <c r="D369" s="65">
        <v>7750</v>
      </c>
      <c r="E369" s="65" t="s">
        <v>1169</v>
      </c>
      <c r="F369" s="66" t="s">
        <v>957</v>
      </c>
      <c r="G369" s="67" t="s">
        <v>1170</v>
      </c>
      <c r="H369" s="67" t="s">
        <v>11</v>
      </c>
      <c r="I369" s="68">
        <v>1346351.4696</v>
      </c>
      <c r="J369" s="69">
        <v>1529</v>
      </c>
      <c r="K369" s="70">
        <v>46569</v>
      </c>
    </row>
    <row r="370" spans="3:11" ht="15" customHeight="1" x14ac:dyDescent="0.25">
      <c r="C370" s="64">
        <v>132</v>
      </c>
      <c r="D370" s="65">
        <v>35</v>
      </c>
      <c r="E370" s="65" t="s">
        <v>1171</v>
      </c>
      <c r="F370" s="66" t="s">
        <v>1172</v>
      </c>
      <c r="G370" s="67" t="s">
        <v>1173</v>
      </c>
      <c r="H370" s="67" t="s">
        <v>11</v>
      </c>
      <c r="I370" s="68">
        <v>3296341.1762999999</v>
      </c>
      <c r="J370" s="69">
        <v>1536</v>
      </c>
      <c r="K370" s="70">
        <v>47209</v>
      </c>
    </row>
    <row r="371" spans="3:11" ht="15" customHeight="1" x14ac:dyDescent="0.25">
      <c r="C371" s="64">
        <v>72</v>
      </c>
      <c r="D371" s="65">
        <v>1355</v>
      </c>
      <c r="E371" s="65" t="s">
        <v>185</v>
      </c>
      <c r="F371" s="66" t="s">
        <v>713</v>
      </c>
      <c r="G371" s="67" t="s">
        <v>1174</v>
      </c>
      <c r="H371" s="67" t="s">
        <v>11</v>
      </c>
      <c r="I371" s="68">
        <v>513420.03822000005</v>
      </c>
      <c r="J371" s="69">
        <v>1538</v>
      </c>
      <c r="K371" s="70">
        <v>47574</v>
      </c>
    </row>
    <row r="372" spans="3:11" ht="15" customHeight="1" x14ac:dyDescent="0.25">
      <c r="C372" s="64">
        <v>100</v>
      </c>
      <c r="D372" s="65">
        <v>760</v>
      </c>
      <c r="E372" s="65" t="s">
        <v>1175</v>
      </c>
      <c r="F372" s="66" t="s">
        <v>826</v>
      </c>
      <c r="G372" s="67" t="s">
        <v>1176</v>
      </c>
      <c r="H372" s="67" t="s">
        <v>11</v>
      </c>
      <c r="I372" s="68">
        <v>1362217.88998</v>
      </c>
      <c r="J372" s="69">
        <v>1636</v>
      </c>
      <c r="K372" s="70">
        <v>47300</v>
      </c>
    </row>
    <row r="373" spans="3:11" ht="15" customHeight="1" x14ac:dyDescent="0.25">
      <c r="C373" s="64">
        <v>3</v>
      </c>
      <c r="D373" s="65" t="s">
        <v>75</v>
      </c>
      <c r="E373" s="65" t="s">
        <v>75</v>
      </c>
      <c r="F373" s="66" t="s">
        <v>710</v>
      </c>
      <c r="G373" s="67" t="s">
        <v>75</v>
      </c>
      <c r="H373" s="67" t="s">
        <v>11</v>
      </c>
      <c r="I373" s="68">
        <v>74899.760045000003</v>
      </c>
      <c r="J373" s="69">
        <v>1700</v>
      </c>
      <c r="K373" s="70">
        <v>42339</v>
      </c>
    </row>
    <row r="374" spans="3:11" ht="15" customHeight="1" x14ac:dyDescent="0.25">
      <c r="C374" s="64">
        <v>3</v>
      </c>
      <c r="D374" s="65" t="s">
        <v>75</v>
      </c>
      <c r="E374" s="65" t="s">
        <v>75</v>
      </c>
      <c r="F374" s="66" t="s">
        <v>710</v>
      </c>
      <c r="G374" s="67" t="s">
        <v>75</v>
      </c>
      <c r="H374" s="67" t="s">
        <v>11</v>
      </c>
      <c r="I374" s="68">
        <v>35244.769045000001</v>
      </c>
      <c r="J374" s="69">
        <v>1700</v>
      </c>
      <c r="K374" s="70">
        <v>42339</v>
      </c>
    </row>
    <row r="375" spans="3:11" ht="15" customHeight="1" x14ac:dyDescent="0.25">
      <c r="C375" s="64">
        <v>6</v>
      </c>
      <c r="D375" s="65">
        <v>4100</v>
      </c>
      <c r="E375" s="65" t="s">
        <v>723</v>
      </c>
      <c r="F375" s="66" t="s">
        <v>710</v>
      </c>
      <c r="G375" s="67" t="s">
        <v>1177</v>
      </c>
      <c r="H375" s="67" t="s">
        <v>11</v>
      </c>
      <c r="I375" s="68">
        <v>34970.28585</v>
      </c>
      <c r="J375" s="69">
        <v>1700</v>
      </c>
      <c r="K375" s="70">
        <v>42339</v>
      </c>
    </row>
    <row r="376" spans="3:11" ht="15" customHeight="1" x14ac:dyDescent="0.25">
      <c r="C376" s="64">
        <v>52</v>
      </c>
      <c r="D376" s="65">
        <v>3000</v>
      </c>
      <c r="E376" s="65" t="s">
        <v>1178</v>
      </c>
      <c r="F376" s="66" t="s">
        <v>710</v>
      </c>
      <c r="G376" s="67" t="s">
        <v>1179</v>
      </c>
      <c r="H376" s="67" t="s">
        <v>11</v>
      </c>
      <c r="I376" s="68">
        <v>190914.19036000004</v>
      </c>
      <c r="J376" s="69">
        <v>1701</v>
      </c>
      <c r="K376" s="70">
        <v>42339</v>
      </c>
    </row>
    <row r="377" spans="3:11" ht="15" customHeight="1" x14ac:dyDescent="0.25">
      <c r="C377" s="64">
        <v>81</v>
      </c>
      <c r="D377" s="65">
        <v>4240</v>
      </c>
      <c r="E377" s="65" t="s">
        <v>862</v>
      </c>
      <c r="F377" s="66" t="s">
        <v>710</v>
      </c>
      <c r="G377" s="67" t="s">
        <v>1180</v>
      </c>
      <c r="H377" s="67" t="s">
        <v>11</v>
      </c>
      <c r="I377" s="68">
        <v>36605.786380000005</v>
      </c>
      <c r="J377" s="69">
        <v>1707</v>
      </c>
      <c r="K377" s="70">
        <v>42339</v>
      </c>
    </row>
    <row r="378" spans="3:11" ht="15" customHeight="1" x14ac:dyDescent="0.25">
      <c r="C378" s="64">
        <v>69</v>
      </c>
      <c r="D378" s="65">
        <v>1315</v>
      </c>
      <c r="E378" s="65" t="s">
        <v>864</v>
      </c>
      <c r="F378" s="66" t="s">
        <v>710</v>
      </c>
      <c r="G378" s="67" t="s">
        <v>1181</v>
      </c>
      <c r="H378" s="67" t="s">
        <v>11</v>
      </c>
      <c r="I378" s="68">
        <v>1479844.6210399999</v>
      </c>
      <c r="J378" s="69">
        <v>1710</v>
      </c>
      <c r="K378" s="70">
        <v>42795</v>
      </c>
    </row>
    <row r="379" spans="3:11" ht="15" customHeight="1" x14ac:dyDescent="0.25">
      <c r="C379" s="64">
        <v>87</v>
      </c>
      <c r="D379" s="65">
        <v>600</v>
      </c>
      <c r="E379" s="65" t="s">
        <v>1122</v>
      </c>
      <c r="F379" s="66" t="s">
        <v>710</v>
      </c>
      <c r="G379" s="67" t="s">
        <v>1182</v>
      </c>
      <c r="H379" s="67" t="s">
        <v>11</v>
      </c>
      <c r="I379" s="68">
        <v>1663530.50306</v>
      </c>
      <c r="J379" s="69">
        <v>1713</v>
      </c>
      <c r="K379" s="70">
        <v>42675</v>
      </c>
    </row>
    <row r="380" spans="3:11" ht="15" customHeight="1" x14ac:dyDescent="0.25">
      <c r="C380" s="64">
        <v>18</v>
      </c>
      <c r="D380" s="65">
        <v>1858</v>
      </c>
      <c r="E380" s="65" t="s">
        <v>797</v>
      </c>
      <c r="F380" s="66" t="s">
        <v>710</v>
      </c>
      <c r="G380" s="67" t="s">
        <v>1183</v>
      </c>
      <c r="H380" s="67" t="s">
        <v>11</v>
      </c>
      <c r="I380" s="68">
        <v>484005.36292000004</v>
      </c>
      <c r="J380" s="69">
        <v>1714</v>
      </c>
      <c r="K380" s="70">
        <v>41974</v>
      </c>
    </row>
    <row r="381" spans="3:11" ht="15" customHeight="1" x14ac:dyDescent="0.25">
      <c r="C381" s="64">
        <v>102</v>
      </c>
      <c r="D381" s="65">
        <v>6180</v>
      </c>
      <c r="E381" s="65" t="s">
        <v>1184</v>
      </c>
      <c r="F381" s="66" t="s">
        <v>920</v>
      </c>
      <c r="G381" s="67" t="s">
        <v>1185</v>
      </c>
      <c r="H381" s="67" t="s">
        <v>11</v>
      </c>
      <c r="I381" s="68">
        <v>130194.43124000002</v>
      </c>
      <c r="J381" s="69">
        <v>1787</v>
      </c>
      <c r="K381" s="70">
        <v>47665</v>
      </c>
    </row>
    <row r="382" spans="3:11" ht="15" customHeight="1" x14ac:dyDescent="0.25">
      <c r="C382" s="64">
        <v>102</v>
      </c>
      <c r="D382" s="65">
        <v>6150</v>
      </c>
      <c r="E382" s="65" t="s">
        <v>1184</v>
      </c>
      <c r="F382" s="66" t="s">
        <v>920</v>
      </c>
      <c r="G382" s="67" t="s">
        <v>1186</v>
      </c>
      <c r="H382" s="67" t="s">
        <v>11</v>
      </c>
      <c r="I382" s="68">
        <v>148367.74156000002</v>
      </c>
      <c r="J382" s="69">
        <v>1787</v>
      </c>
      <c r="K382" s="70">
        <v>47665</v>
      </c>
    </row>
    <row r="383" spans="3:11" ht="15" customHeight="1" x14ac:dyDescent="0.25">
      <c r="C383" s="64">
        <v>15</v>
      </c>
      <c r="D383" s="65">
        <v>5410</v>
      </c>
      <c r="E383" s="65" t="s">
        <v>1187</v>
      </c>
      <c r="F383" s="66" t="s">
        <v>710</v>
      </c>
      <c r="G383" s="67" t="s">
        <v>1188</v>
      </c>
      <c r="H383" s="67" t="s">
        <v>11</v>
      </c>
      <c r="I383" s="68">
        <v>308793.65200000006</v>
      </c>
      <c r="J383" s="69">
        <v>1792</v>
      </c>
      <c r="K383" s="70">
        <v>47574</v>
      </c>
    </row>
    <row r="384" spans="3:11" ht="15" customHeight="1" x14ac:dyDescent="0.25">
      <c r="C384" s="64">
        <v>21</v>
      </c>
      <c r="D384" s="65">
        <v>3985</v>
      </c>
      <c r="E384" s="65" t="s">
        <v>1189</v>
      </c>
      <c r="F384" s="66" t="s">
        <v>710</v>
      </c>
      <c r="G384" s="67" t="s">
        <v>1190</v>
      </c>
      <c r="H384" s="67" t="s">
        <v>11</v>
      </c>
      <c r="I384" s="68">
        <v>155452.1177</v>
      </c>
      <c r="J384" s="69">
        <v>1792</v>
      </c>
      <c r="K384" s="70">
        <v>47574</v>
      </c>
    </row>
    <row r="385" spans="3:11" ht="15" customHeight="1" x14ac:dyDescent="0.25">
      <c r="C385" s="64">
        <v>86</v>
      </c>
      <c r="D385" s="65">
        <v>220</v>
      </c>
      <c r="E385" s="65" t="s">
        <v>821</v>
      </c>
      <c r="F385" s="66" t="s">
        <v>710</v>
      </c>
      <c r="G385" s="67" t="s">
        <v>1191</v>
      </c>
      <c r="H385" s="67" t="s">
        <v>11</v>
      </c>
      <c r="I385" s="68">
        <v>225540.84876000002</v>
      </c>
      <c r="J385" s="69">
        <v>1793</v>
      </c>
      <c r="K385" s="70">
        <v>47574</v>
      </c>
    </row>
    <row r="386" spans="3:11" ht="15" customHeight="1" x14ac:dyDescent="0.25">
      <c r="C386" s="64">
        <v>86</v>
      </c>
      <c r="D386" s="65">
        <v>2101</v>
      </c>
      <c r="E386" s="65" t="s">
        <v>1192</v>
      </c>
      <c r="F386" s="66" t="s">
        <v>710</v>
      </c>
      <c r="G386" s="67" t="s">
        <v>1193</v>
      </c>
      <c r="H386" s="67" t="s">
        <v>11</v>
      </c>
      <c r="I386" s="68">
        <v>1043629.36366</v>
      </c>
      <c r="J386" s="69">
        <v>1794</v>
      </c>
      <c r="K386" s="70">
        <v>47574</v>
      </c>
    </row>
    <row r="387" spans="3:11" ht="15" customHeight="1" x14ac:dyDescent="0.25">
      <c r="C387" s="64">
        <v>105</v>
      </c>
      <c r="D387" s="65">
        <v>5605</v>
      </c>
      <c r="E387" s="65" t="s">
        <v>1194</v>
      </c>
      <c r="F387" s="66" t="s">
        <v>710</v>
      </c>
      <c r="G387" s="67" t="s">
        <v>1195</v>
      </c>
      <c r="H387" s="67" t="s">
        <v>11</v>
      </c>
      <c r="I387" s="68">
        <v>413615.83947999997</v>
      </c>
      <c r="J387" s="69">
        <v>1796</v>
      </c>
      <c r="K387" s="70">
        <v>47665</v>
      </c>
    </row>
    <row r="388" spans="3:11" ht="15" customHeight="1" x14ac:dyDescent="0.25">
      <c r="C388" s="64">
        <v>77</v>
      </c>
      <c r="D388" s="65">
        <v>5959</v>
      </c>
      <c r="E388" s="65" t="s">
        <v>1196</v>
      </c>
      <c r="F388" s="66" t="s">
        <v>710</v>
      </c>
      <c r="G388" s="67" t="s">
        <v>1197</v>
      </c>
      <c r="H388" s="67" t="s">
        <v>11</v>
      </c>
      <c r="I388" s="68">
        <v>773085.56166000001</v>
      </c>
      <c r="J388" s="69">
        <v>1797</v>
      </c>
      <c r="K388" s="70">
        <v>47574</v>
      </c>
    </row>
    <row r="389" spans="3:11" ht="15" customHeight="1" x14ac:dyDescent="0.25">
      <c r="C389" s="64">
        <v>63</v>
      </c>
      <c r="D389" s="65">
        <v>7255</v>
      </c>
      <c r="E389" s="65" t="s">
        <v>1198</v>
      </c>
      <c r="F389" s="66" t="s">
        <v>710</v>
      </c>
      <c r="G389" s="67" t="s">
        <v>1199</v>
      </c>
      <c r="H389" s="67" t="s">
        <v>11</v>
      </c>
      <c r="I389" s="68">
        <v>652548.01912000007</v>
      </c>
      <c r="J389" s="69">
        <v>1799</v>
      </c>
      <c r="K389" s="70">
        <v>48030</v>
      </c>
    </row>
    <row r="390" spans="3:11" ht="15" customHeight="1" x14ac:dyDescent="0.25">
      <c r="C390" s="64">
        <v>102</v>
      </c>
      <c r="D390" s="65">
        <v>3000</v>
      </c>
      <c r="E390" s="65" t="s">
        <v>627</v>
      </c>
      <c r="F390" s="66" t="s">
        <v>713</v>
      </c>
      <c r="G390" s="67" t="s">
        <v>1200</v>
      </c>
      <c r="H390" s="67" t="s">
        <v>11</v>
      </c>
      <c r="I390" s="68">
        <v>729834.90044</v>
      </c>
      <c r="J390" s="69">
        <v>1802</v>
      </c>
      <c r="K390" s="70">
        <v>47484</v>
      </c>
    </row>
    <row r="391" spans="3:11" ht="15" customHeight="1" x14ac:dyDescent="0.25">
      <c r="C391" s="64">
        <v>102</v>
      </c>
      <c r="D391" s="65">
        <v>720</v>
      </c>
      <c r="E391" s="65" t="s">
        <v>1175</v>
      </c>
      <c r="F391" s="66" t="s">
        <v>826</v>
      </c>
      <c r="G391" s="67" t="s">
        <v>1201</v>
      </c>
      <c r="H391" s="67" t="s">
        <v>11</v>
      </c>
      <c r="I391" s="68">
        <v>2413251.1663799998</v>
      </c>
      <c r="J391" s="69">
        <v>1803</v>
      </c>
      <c r="K391" s="70">
        <v>47665</v>
      </c>
    </row>
    <row r="392" spans="3:11" ht="15" customHeight="1" x14ac:dyDescent="0.25">
      <c r="C392" s="64">
        <v>126</v>
      </c>
      <c r="D392" s="65">
        <v>6800</v>
      </c>
      <c r="E392" s="65" t="s">
        <v>1095</v>
      </c>
      <c r="F392" s="66" t="s">
        <v>795</v>
      </c>
      <c r="G392" s="67" t="s">
        <v>1202</v>
      </c>
      <c r="H392" s="67" t="s">
        <v>11</v>
      </c>
      <c r="I392" s="68">
        <v>2148177.07308</v>
      </c>
      <c r="J392" s="69">
        <v>1808</v>
      </c>
      <c r="K392" s="70">
        <v>47300</v>
      </c>
    </row>
    <row r="393" spans="3:11" ht="15" customHeight="1" x14ac:dyDescent="0.25">
      <c r="C393" s="64">
        <v>86</v>
      </c>
      <c r="D393" s="65">
        <v>1050</v>
      </c>
      <c r="E393" s="65" t="s">
        <v>1058</v>
      </c>
      <c r="F393" s="66" t="s">
        <v>890</v>
      </c>
      <c r="G393" s="67" t="s">
        <v>1203</v>
      </c>
      <c r="H393" s="67" t="s">
        <v>11</v>
      </c>
      <c r="I393" s="68">
        <v>231598.4889</v>
      </c>
      <c r="J393" s="69">
        <v>1964</v>
      </c>
      <c r="K393" s="70">
        <v>42887</v>
      </c>
    </row>
    <row r="394" spans="3:11" ht="15" customHeight="1" x14ac:dyDescent="0.25">
      <c r="C394" s="64">
        <v>89</v>
      </c>
      <c r="D394" s="65">
        <v>8605</v>
      </c>
      <c r="E394" s="65" t="s">
        <v>817</v>
      </c>
      <c r="F394" s="66" t="s">
        <v>710</v>
      </c>
      <c r="G394" s="67" t="s">
        <v>1204</v>
      </c>
      <c r="H394" s="67" t="s">
        <v>11</v>
      </c>
      <c r="I394" s="68">
        <v>98717.148880000008</v>
      </c>
      <c r="J394" s="69">
        <v>2151</v>
      </c>
      <c r="K394" s="70">
        <v>42675</v>
      </c>
    </row>
    <row r="395" spans="3:11" ht="15" customHeight="1" x14ac:dyDescent="0.25">
      <c r="C395" s="64">
        <v>31</v>
      </c>
      <c r="D395" s="65">
        <v>8135</v>
      </c>
      <c r="E395" s="65" t="s">
        <v>946</v>
      </c>
      <c r="F395" s="66" t="s">
        <v>710</v>
      </c>
      <c r="G395" s="67" t="s">
        <v>1205</v>
      </c>
      <c r="H395" s="67" t="s">
        <v>11</v>
      </c>
      <c r="I395" s="68">
        <v>308238.30292000005</v>
      </c>
      <c r="J395" s="69">
        <v>2156</v>
      </c>
      <c r="K395" s="70">
        <v>42795</v>
      </c>
    </row>
    <row r="396" spans="3:11" ht="15" customHeight="1" x14ac:dyDescent="0.25">
      <c r="C396" s="64">
        <v>87</v>
      </c>
      <c r="D396" s="65">
        <v>3001</v>
      </c>
      <c r="E396" s="65" t="s">
        <v>1206</v>
      </c>
      <c r="F396" s="66" t="s">
        <v>710</v>
      </c>
      <c r="G396" s="67" t="s">
        <v>1207</v>
      </c>
      <c r="H396" s="67" t="s">
        <v>11</v>
      </c>
      <c r="I396" s="68">
        <v>48760.130940000003</v>
      </c>
      <c r="J396" s="69">
        <v>2158</v>
      </c>
      <c r="K396" s="70">
        <v>42887</v>
      </c>
    </row>
    <row r="397" spans="3:11" ht="15" customHeight="1" x14ac:dyDescent="0.25">
      <c r="C397" s="64">
        <v>127</v>
      </c>
      <c r="D397" s="65">
        <v>6350</v>
      </c>
      <c r="E397" s="65" t="s">
        <v>1208</v>
      </c>
      <c r="F397" s="66" t="s">
        <v>710</v>
      </c>
      <c r="G397" s="67" t="s">
        <v>1209</v>
      </c>
      <c r="H397" s="67" t="s">
        <v>11</v>
      </c>
      <c r="I397" s="68">
        <v>317125.46216000005</v>
      </c>
      <c r="J397" s="69">
        <v>2161</v>
      </c>
      <c r="K397" s="70">
        <v>43617</v>
      </c>
    </row>
    <row r="398" spans="3:11" ht="15" customHeight="1" x14ac:dyDescent="0.25">
      <c r="C398" s="64">
        <v>111</v>
      </c>
      <c r="D398" s="65">
        <v>387</v>
      </c>
      <c r="E398" s="65" t="s">
        <v>1210</v>
      </c>
      <c r="F398" s="66" t="s">
        <v>710</v>
      </c>
      <c r="G398" s="67" t="s">
        <v>1211</v>
      </c>
      <c r="H398" s="67" t="s">
        <v>11</v>
      </c>
      <c r="I398" s="68">
        <v>1512268.98728</v>
      </c>
      <c r="J398" s="69">
        <v>2165</v>
      </c>
      <c r="K398" s="70">
        <v>42887</v>
      </c>
    </row>
    <row r="399" spans="3:11" ht="15" customHeight="1" x14ac:dyDescent="0.25">
      <c r="C399" s="64">
        <v>48</v>
      </c>
      <c r="D399" s="65">
        <v>5977</v>
      </c>
      <c r="E399" s="65" t="s">
        <v>1212</v>
      </c>
      <c r="F399" s="66" t="s">
        <v>710</v>
      </c>
      <c r="G399" s="67" t="s">
        <v>1213</v>
      </c>
      <c r="H399" s="67" t="s">
        <v>11</v>
      </c>
      <c r="I399" s="68">
        <v>121409.02924</v>
      </c>
      <c r="J399" s="69">
        <v>2171</v>
      </c>
      <c r="K399" s="70">
        <v>43252</v>
      </c>
    </row>
    <row r="400" spans="3:11" ht="15" customHeight="1" x14ac:dyDescent="0.25">
      <c r="C400" s="64">
        <v>60</v>
      </c>
      <c r="D400" s="65">
        <v>65</v>
      </c>
      <c r="E400" s="65" t="s">
        <v>1214</v>
      </c>
      <c r="F400" s="66" t="s">
        <v>713</v>
      </c>
      <c r="G400" s="67" t="s">
        <v>1215</v>
      </c>
      <c r="H400" s="67" t="s">
        <v>11</v>
      </c>
      <c r="I400" s="68">
        <v>1400332.3572200001</v>
      </c>
      <c r="J400" s="69">
        <v>2211</v>
      </c>
      <c r="K400" s="70">
        <v>45108</v>
      </c>
    </row>
    <row r="401" spans="3:11" ht="15" customHeight="1" x14ac:dyDescent="0.25">
      <c r="C401" s="64">
        <v>30</v>
      </c>
      <c r="D401" s="65">
        <v>171</v>
      </c>
      <c r="E401" s="65" t="s">
        <v>467</v>
      </c>
      <c r="F401" s="66" t="s">
        <v>1216</v>
      </c>
      <c r="G401" s="67" t="s">
        <v>1217</v>
      </c>
      <c r="H401" s="67" t="s">
        <v>11</v>
      </c>
      <c r="I401" s="68">
        <v>102132.93430000002</v>
      </c>
      <c r="J401" s="69">
        <v>2212</v>
      </c>
      <c r="K401" s="70">
        <v>43040</v>
      </c>
    </row>
    <row r="402" spans="3:11" ht="15" customHeight="1" x14ac:dyDescent="0.25">
      <c r="C402" s="64">
        <v>86</v>
      </c>
      <c r="D402" s="65">
        <v>695</v>
      </c>
      <c r="E402" s="65" t="s">
        <v>823</v>
      </c>
      <c r="F402" s="66" t="s">
        <v>949</v>
      </c>
      <c r="G402" s="67" t="s">
        <v>1218</v>
      </c>
      <c r="H402" s="67" t="s">
        <v>11</v>
      </c>
      <c r="I402" s="68">
        <v>533209.90490000008</v>
      </c>
      <c r="J402" s="69">
        <v>2222</v>
      </c>
      <c r="K402" s="70">
        <v>44501</v>
      </c>
    </row>
    <row r="403" spans="3:11" ht="15" customHeight="1" x14ac:dyDescent="0.25">
      <c r="C403" s="64">
        <v>86</v>
      </c>
      <c r="D403" s="65">
        <v>4000</v>
      </c>
      <c r="E403" s="65" t="s">
        <v>1219</v>
      </c>
      <c r="F403" s="66" t="s">
        <v>890</v>
      </c>
      <c r="G403" s="67" t="s">
        <v>1220</v>
      </c>
      <c r="H403" s="67" t="s">
        <v>11</v>
      </c>
      <c r="I403" s="68">
        <v>728400.70793999999</v>
      </c>
      <c r="J403" s="69">
        <v>2237</v>
      </c>
      <c r="K403" s="70">
        <v>43862</v>
      </c>
    </row>
    <row r="404" spans="3:11" ht="15" customHeight="1" x14ac:dyDescent="0.25">
      <c r="C404" s="64">
        <v>51</v>
      </c>
      <c r="D404" s="65">
        <v>1421</v>
      </c>
      <c r="E404" s="65" t="s">
        <v>1221</v>
      </c>
      <c r="F404" s="66" t="s">
        <v>1222</v>
      </c>
      <c r="G404" s="67" t="s">
        <v>1223</v>
      </c>
      <c r="H404" s="67" t="s">
        <v>11</v>
      </c>
      <c r="I404" s="68">
        <v>43268.488419999994</v>
      </c>
      <c r="J404" s="69">
        <v>2372</v>
      </c>
      <c r="K404" s="70">
        <v>45323</v>
      </c>
    </row>
    <row r="405" spans="3:11" ht="15" customHeight="1" x14ac:dyDescent="0.25">
      <c r="C405" s="64">
        <v>3</v>
      </c>
      <c r="D405" s="65" t="s">
        <v>75</v>
      </c>
      <c r="E405" s="65" t="s">
        <v>75</v>
      </c>
      <c r="F405" s="66" t="s">
        <v>710</v>
      </c>
      <c r="G405" s="67" t="s">
        <v>75</v>
      </c>
      <c r="H405" s="67" t="s">
        <v>11</v>
      </c>
      <c r="I405" s="68">
        <v>96724.146860000008</v>
      </c>
      <c r="J405" s="69">
        <v>2790</v>
      </c>
      <c r="K405" s="70">
        <v>44835</v>
      </c>
    </row>
    <row r="406" spans="3:11" ht="15" customHeight="1" x14ac:dyDescent="0.25">
      <c r="C406" s="64">
        <v>3</v>
      </c>
      <c r="D406" s="65" t="s">
        <v>75</v>
      </c>
      <c r="E406" s="65" t="s">
        <v>75</v>
      </c>
      <c r="F406" s="66" t="s">
        <v>710</v>
      </c>
      <c r="G406" s="67" t="s">
        <v>75</v>
      </c>
      <c r="H406" s="67" t="s">
        <v>11</v>
      </c>
      <c r="I406" s="68">
        <v>8272.404595</v>
      </c>
      <c r="J406" s="69">
        <v>2791</v>
      </c>
      <c r="K406" s="70">
        <v>44743</v>
      </c>
    </row>
    <row r="407" spans="3:11" ht="15" customHeight="1" x14ac:dyDescent="0.25">
      <c r="C407" s="64">
        <v>3</v>
      </c>
      <c r="D407" s="65" t="s">
        <v>75</v>
      </c>
      <c r="E407" s="65" t="s">
        <v>75</v>
      </c>
      <c r="F407" s="66" t="s">
        <v>710</v>
      </c>
      <c r="G407" s="67" t="s">
        <v>75</v>
      </c>
      <c r="H407" s="67" t="s">
        <v>11</v>
      </c>
      <c r="I407" s="68">
        <v>30352.213950000001</v>
      </c>
      <c r="J407" s="69">
        <v>2794</v>
      </c>
      <c r="K407" s="70">
        <v>45505</v>
      </c>
    </row>
    <row r="408" spans="3:11" ht="15" customHeight="1" x14ac:dyDescent="0.25">
      <c r="C408" s="64">
        <v>3</v>
      </c>
      <c r="D408" s="65" t="s">
        <v>75</v>
      </c>
      <c r="E408" s="65" t="s">
        <v>75</v>
      </c>
      <c r="F408" s="66" t="s">
        <v>710</v>
      </c>
      <c r="G408" s="67" t="s">
        <v>75</v>
      </c>
      <c r="H408" s="67" t="s">
        <v>11</v>
      </c>
      <c r="I408" s="68">
        <v>52183.244350000008</v>
      </c>
      <c r="J408" s="69">
        <v>2794</v>
      </c>
      <c r="K408" s="70">
        <v>45505</v>
      </c>
    </row>
    <row r="409" spans="3:11" ht="15" customHeight="1" x14ac:dyDescent="0.25">
      <c r="C409" s="64">
        <v>6</v>
      </c>
      <c r="D409" s="65">
        <v>530</v>
      </c>
      <c r="E409" s="65" t="s">
        <v>1224</v>
      </c>
      <c r="F409" s="66" t="s">
        <v>710</v>
      </c>
      <c r="G409" s="67" t="s">
        <v>1225</v>
      </c>
      <c r="H409" s="67" t="s">
        <v>11</v>
      </c>
      <c r="I409" s="68">
        <v>18254.343975</v>
      </c>
      <c r="J409" s="69">
        <v>2794</v>
      </c>
      <c r="K409" s="70">
        <v>45505</v>
      </c>
    </row>
    <row r="410" spans="3:11" ht="15" customHeight="1" x14ac:dyDescent="0.25">
      <c r="C410" s="64">
        <v>6</v>
      </c>
      <c r="D410" s="65">
        <v>525</v>
      </c>
      <c r="E410" s="65" t="s">
        <v>1224</v>
      </c>
      <c r="F410" s="66" t="s">
        <v>710</v>
      </c>
      <c r="G410" s="67" t="s">
        <v>1226</v>
      </c>
      <c r="H410" s="67" t="s">
        <v>11</v>
      </c>
      <c r="I410" s="68">
        <v>80946.367375000002</v>
      </c>
      <c r="J410" s="69">
        <v>2794</v>
      </c>
      <c r="K410" s="70">
        <v>45505</v>
      </c>
    </row>
    <row r="411" spans="3:11" ht="15" customHeight="1" x14ac:dyDescent="0.25">
      <c r="C411" s="64">
        <v>18</v>
      </c>
      <c r="D411" s="65">
        <v>5185</v>
      </c>
      <c r="E411" s="65" t="s">
        <v>1227</v>
      </c>
      <c r="F411" s="66" t="s">
        <v>710</v>
      </c>
      <c r="G411" s="67" t="s">
        <v>1228</v>
      </c>
      <c r="H411" s="67" t="s">
        <v>11</v>
      </c>
      <c r="I411" s="68">
        <v>313101.85340000002</v>
      </c>
      <c r="J411" s="69">
        <v>2795</v>
      </c>
      <c r="K411" s="70">
        <v>44256</v>
      </c>
    </row>
    <row r="412" spans="3:11" ht="15" customHeight="1" x14ac:dyDescent="0.25">
      <c r="C412" s="64">
        <v>54</v>
      </c>
      <c r="D412" s="65">
        <v>850</v>
      </c>
      <c r="E412" s="65" t="s">
        <v>1229</v>
      </c>
      <c r="F412" s="66" t="s">
        <v>745</v>
      </c>
      <c r="G412" s="67" t="s">
        <v>1230</v>
      </c>
      <c r="H412" s="67" t="s">
        <v>11</v>
      </c>
      <c r="I412" s="68">
        <v>194802.61292000001</v>
      </c>
      <c r="J412" s="69">
        <v>2798</v>
      </c>
      <c r="K412" s="70">
        <v>44774</v>
      </c>
    </row>
    <row r="413" spans="3:11" ht="15" customHeight="1" x14ac:dyDescent="0.25">
      <c r="C413" s="64">
        <v>64</v>
      </c>
      <c r="D413" s="65">
        <v>1441</v>
      </c>
      <c r="E413" s="65" t="s">
        <v>723</v>
      </c>
      <c r="F413" s="66" t="s">
        <v>710</v>
      </c>
      <c r="G413" s="67" t="s">
        <v>1231</v>
      </c>
      <c r="H413" s="67" t="s">
        <v>11</v>
      </c>
      <c r="I413" s="68">
        <v>294023.19924000005</v>
      </c>
      <c r="J413" s="69">
        <v>2821</v>
      </c>
      <c r="K413" s="70">
        <v>45108</v>
      </c>
    </row>
    <row r="414" spans="3:11" ht="15" customHeight="1" x14ac:dyDescent="0.25">
      <c r="C414" s="64">
        <v>22</v>
      </c>
      <c r="D414" s="65">
        <v>6800</v>
      </c>
      <c r="E414" s="65" t="s">
        <v>1232</v>
      </c>
      <c r="F414" s="66" t="s">
        <v>710</v>
      </c>
      <c r="G414" s="67" t="s">
        <v>1233</v>
      </c>
      <c r="H414" s="67" t="s">
        <v>11</v>
      </c>
      <c r="I414" s="68">
        <v>80984.945879999999</v>
      </c>
      <c r="J414" s="69">
        <v>2826</v>
      </c>
      <c r="K414" s="70">
        <v>44927</v>
      </c>
    </row>
    <row r="415" spans="3:11" ht="15" customHeight="1" x14ac:dyDescent="0.25">
      <c r="C415" s="64">
        <v>106</v>
      </c>
      <c r="D415" s="65">
        <v>2600</v>
      </c>
      <c r="E415" s="65" t="s">
        <v>1234</v>
      </c>
      <c r="F415" s="66" t="s">
        <v>710</v>
      </c>
      <c r="G415" s="67" t="s">
        <v>1235</v>
      </c>
      <c r="H415" s="67" t="s">
        <v>11</v>
      </c>
      <c r="I415" s="68">
        <v>1584328.39246</v>
      </c>
      <c r="J415" s="69">
        <v>2828</v>
      </c>
      <c r="K415" s="70">
        <v>45047</v>
      </c>
    </row>
    <row r="416" spans="3:11" ht="15" customHeight="1" x14ac:dyDescent="0.25">
      <c r="C416" s="64">
        <v>56</v>
      </c>
      <c r="D416" s="65">
        <v>3441</v>
      </c>
      <c r="E416" s="65" t="s">
        <v>808</v>
      </c>
      <c r="F416" s="66" t="s">
        <v>710</v>
      </c>
      <c r="G416" s="67" t="s">
        <v>1236</v>
      </c>
      <c r="H416" s="67" t="s">
        <v>11</v>
      </c>
      <c r="I416" s="68">
        <v>2078526.6654000001</v>
      </c>
      <c r="J416" s="69">
        <v>2829</v>
      </c>
      <c r="K416" s="70">
        <v>45078</v>
      </c>
    </row>
    <row r="417" spans="3:11" ht="15" customHeight="1" x14ac:dyDescent="0.25">
      <c r="C417" s="64">
        <v>31</v>
      </c>
      <c r="D417" s="65">
        <v>8000</v>
      </c>
      <c r="E417" s="65" t="s">
        <v>1237</v>
      </c>
      <c r="F417" s="66" t="s">
        <v>710</v>
      </c>
      <c r="G417" s="67" t="s">
        <v>1238</v>
      </c>
      <c r="H417" s="67" t="s">
        <v>11</v>
      </c>
      <c r="I417" s="68">
        <v>243940.76836000002</v>
      </c>
      <c r="J417" s="69">
        <v>2932</v>
      </c>
      <c r="K417" s="70">
        <v>45261</v>
      </c>
    </row>
    <row r="418" spans="3:11" ht="15" customHeight="1" x14ac:dyDescent="0.25">
      <c r="C418" s="64">
        <v>11</v>
      </c>
      <c r="D418" s="65">
        <v>555</v>
      </c>
      <c r="E418" s="65" t="s">
        <v>810</v>
      </c>
      <c r="F418" s="66" t="s">
        <v>710</v>
      </c>
      <c r="G418" s="67" t="s">
        <v>1239</v>
      </c>
      <c r="H418" s="67" t="s">
        <v>11</v>
      </c>
      <c r="I418" s="68">
        <v>7264.4527449999996</v>
      </c>
      <c r="J418" s="69">
        <v>2937</v>
      </c>
      <c r="K418" s="70">
        <v>45292</v>
      </c>
    </row>
    <row r="419" spans="3:11" ht="15" customHeight="1" x14ac:dyDescent="0.25">
      <c r="C419" s="64">
        <v>15</v>
      </c>
      <c r="D419" s="65">
        <v>530</v>
      </c>
      <c r="E419" s="65" t="s">
        <v>810</v>
      </c>
      <c r="F419" s="66" t="s">
        <v>710</v>
      </c>
      <c r="G419" s="67" t="s">
        <v>1240</v>
      </c>
      <c r="H419" s="67" t="s">
        <v>11</v>
      </c>
      <c r="I419" s="68">
        <v>178278.04585500003</v>
      </c>
      <c r="J419" s="69">
        <v>2937</v>
      </c>
      <c r="K419" s="70">
        <v>45292</v>
      </c>
    </row>
    <row r="420" spans="3:11" ht="15" customHeight="1" x14ac:dyDescent="0.25">
      <c r="C420" s="64">
        <v>16</v>
      </c>
      <c r="D420" s="65">
        <v>2165</v>
      </c>
      <c r="E420" s="65" t="s">
        <v>1241</v>
      </c>
      <c r="F420" s="66" t="s">
        <v>710</v>
      </c>
      <c r="G420" s="67" t="s">
        <v>1242</v>
      </c>
      <c r="H420" s="67" t="s">
        <v>11</v>
      </c>
      <c r="I420" s="68">
        <v>296695.72436000005</v>
      </c>
      <c r="J420" s="69">
        <v>2938</v>
      </c>
      <c r="K420" s="70">
        <v>45261</v>
      </c>
    </row>
    <row r="421" spans="3:11" ht="15" customHeight="1" x14ac:dyDescent="0.25">
      <c r="C421" s="64">
        <v>65</v>
      </c>
      <c r="D421" s="65">
        <v>4444</v>
      </c>
      <c r="E421" s="65" t="s">
        <v>1066</v>
      </c>
      <c r="F421" s="66" t="s">
        <v>710</v>
      </c>
      <c r="G421" s="67" t="s">
        <v>1243</v>
      </c>
      <c r="H421" s="67" t="s">
        <v>11</v>
      </c>
      <c r="I421" s="68">
        <v>188214.16268000001</v>
      </c>
      <c r="J421" s="69">
        <v>2939</v>
      </c>
      <c r="K421" s="70">
        <v>45536</v>
      </c>
    </row>
    <row r="422" spans="3:11" ht="15" customHeight="1" x14ac:dyDescent="0.25">
      <c r="C422" s="64">
        <v>39</v>
      </c>
      <c r="D422" s="65">
        <v>1580</v>
      </c>
      <c r="E422" s="65" t="s">
        <v>970</v>
      </c>
      <c r="F422" s="66" t="s">
        <v>710</v>
      </c>
      <c r="G422" s="67" t="s">
        <v>1244</v>
      </c>
      <c r="H422" s="67" t="s">
        <v>11</v>
      </c>
      <c r="I422" s="68">
        <v>507054.40772000002</v>
      </c>
      <c r="J422" s="69">
        <v>2940</v>
      </c>
      <c r="K422" s="70">
        <v>45505</v>
      </c>
    </row>
    <row r="423" spans="3:11" ht="15" customHeight="1" x14ac:dyDescent="0.25">
      <c r="C423" s="64">
        <v>70</v>
      </c>
      <c r="D423" s="65">
        <v>10333</v>
      </c>
      <c r="E423" s="65" t="s">
        <v>1245</v>
      </c>
      <c r="F423" s="66" t="s">
        <v>710</v>
      </c>
      <c r="G423" s="67" t="s">
        <v>1246</v>
      </c>
      <c r="H423" s="67" t="s">
        <v>11</v>
      </c>
      <c r="I423" s="68">
        <v>1336568.93248</v>
      </c>
      <c r="J423" s="69">
        <v>2942</v>
      </c>
      <c r="K423" s="70">
        <v>45505</v>
      </c>
    </row>
    <row r="424" spans="3:11" ht="15" customHeight="1" x14ac:dyDescent="0.25">
      <c r="C424" s="64">
        <v>28</v>
      </c>
      <c r="D424" s="65">
        <v>1355</v>
      </c>
      <c r="E424" s="65" t="s">
        <v>1122</v>
      </c>
      <c r="F424" s="66" t="s">
        <v>710</v>
      </c>
      <c r="G424" s="67" t="s">
        <v>1247</v>
      </c>
      <c r="H424" s="67" t="s">
        <v>11</v>
      </c>
      <c r="I424" s="68">
        <v>92346.685785000009</v>
      </c>
      <c r="J424" s="69">
        <v>3067</v>
      </c>
      <c r="K424" s="70">
        <v>45809</v>
      </c>
    </row>
    <row r="425" spans="3:11" ht="15" customHeight="1" x14ac:dyDescent="0.25">
      <c r="C425" s="64">
        <v>19</v>
      </c>
      <c r="D425" s="65">
        <v>2159</v>
      </c>
      <c r="E425" s="65" t="s">
        <v>1248</v>
      </c>
      <c r="F425" s="66" t="s">
        <v>710</v>
      </c>
      <c r="G425" s="67" t="s">
        <v>1249</v>
      </c>
      <c r="H425" s="67" t="s">
        <v>11</v>
      </c>
      <c r="I425" s="68">
        <v>43900.131840000002</v>
      </c>
      <c r="J425" s="69">
        <v>3070</v>
      </c>
      <c r="K425" s="70">
        <v>45627</v>
      </c>
    </row>
    <row r="426" spans="3:11" ht="15" customHeight="1" x14ac:dyDescent="0.25">
      <c r="C426" s="64">
        <v>15</v>
      </c>
      <c r="D426" s="65">
        <v>1580</v>
      </c>
      <c r="E426" s="65" t="s">
        <v>819</v>
      </c>
      <c r="F426" s="66" t="s">
        <v>710</v>
      </c>
      <c r="G426" s="67" t="s">
        <v>1250</v>
      </c>
      <c r="H426" s="67" t="s">
        <v>11</v>
      </c>
      <c r="I426" s="68">
        <v>6850.4508399999995</v>
      </c>
      <c r="J426" s="69">
        <v>3072</v>
      </c>
      <c r="K426" s="70">
        <v>45658</v>
      </c>
    </row>
    <row r="427" spans="3:11" ht="15" customHeight="1" x14ac:dyDescent="0.25">
      <c r="C427" s="64">
        <v>12</v>
      </c>
      <c r="D427" s="65">
        <v>8071</v>
      </c>
      <c r="E427" s="65" t="s">
        <v>970</v>
      </c>
      <c r="F427" s="66" t="s">
        <v>710</v>
      </c>
      <c r="G427" s="67" t="s">
        <v>1251</v>
      </c>
      <c r="H427" s="67" t="s">
        <v>11</v>
      </c>
      <c r="I427" s="68">
        <v>144545.45905500001</v>
      </c>
      <c r="J427" s="69">
        <v>3073</v>
      </c>
      <c r="K427" s="70">
        <v>45658</v>
      </c>
    </row>
    <row r="428" spans="3:11" ht="15" customHeight="1" x14ac:dyDescent="0.25">
      <c r="C428" s="64">
        <v>9</v>
      </c>
      <c r="D428" s="65">
        <v>1800</v>
      </c>
      <c r="E428" s="65" t="s">
        <v>1184</v>
      </c>
      <c r="F428" s="66" t="s">
        <v>710</v>
      </c>
      <c r="G428" s="67" t="s">
        <v>1252</v>
      </c>
      <c r="H428" s="67" t="s">
        <v>11</v>
      </c>
      <c r="I428" s="68">
        <v>132570.27582500002</v>
      </c>
      <c r="J428" s="69">
        <v>3073</v>
      </c>
      <c r="K428" s="70">
        <v>45658</v>
      </c>
    </row>
    <row r="429" spans="3:11" ht="15" customHeight="1" x14ac:dyDescent="0.25">
      <c r="C429" s="64">
        <v>16</v>
      </c>
      <c r="D429" s="65">
        <v>8831</v>
      </c>
      <c r="E429" s="65" t="s">
        <v>1253</v>
      </c>
      <c r="F429" s="66" t="s">
        <v>710</v>
      </c>
      <c r="G429" s="67" t="s">
        <v>1254</v>
      </c>
      <c r="H429" s="67" t="s">
        <v>11</v>
      </c>
      <c r="I429" s="68">
        <v>86935.003025000013</v>
      </c>
      <c r="J429" s="69">
        <v>3075</v>
      </c>
      <c r="K429" s="70">
        <v>45962</v>
      </c>
    </row>
    <row r="430" spans="3:11" ht="15" customHeight="1" x14ac:dyDescent="0.25">
      <c r="C430" s="64">
        <v>4</v>
      </c>
      <c r="D430" s="65" t="s">
        <v>75</v>
      </c>
      <c r="E430" s="65" t="s">
        <v>75</v>
      </c>
      <c r="F430" s="66" t="s">
        <v>710</v>
      </c>
      <c r="G430" s="67" t="s">
        <v>75</v>
      </c>
      <c r="H430" s="67" t="s">
        <v>11</v>
      </c>
      <c r="I430" s="68">
        <v>187683.533085</v>
      </c>
      <c r="J430" s="69">
        <v>3075</v>
      </c>
      <c r="K430" s="70">
        <v>45962</v>
      </c>
    </row>
    <row r="431" spans="3:11" ht="15" customHeight="1" x14ac:dyDescent="0.25">
      <c r="C431" s="64">
        <v>14</v>
      </c>
      <c r="D431" s="65">
        <v>8753</v>
      </c>
      <c r="E431" s="65" t="s">
        <v>1253</v>
      </c>
      <c r="F431" s="66" t="s">
        <v>710</v>
      </c>
      <c r="G431" s="67" t="s">
        <v>1254</v>
      </c>
      <c r="H431" s="67" t="s">
        <v>11</v>
      </c>
      <c r="I431" s="68">
        <v>50833.528320000005</v>
      </c>
      <c r="J431" s="69">
        <v>3075</v>
      </c>
      <c r="K431" s="70">
        <v>45962</v>
      </c>
    </row>
    <row r="432" spans="3:11" ht="15" customHeight="1" x14ac:dyDescent="0.25">
      <c r="C432" s="64">
        <v>12</v>
      </c>
      <c r="D432" s="65">
        <v>5700</v>
      </c>
      <c r="E432" s="65" t="s">
        <v>1127</v>
      </c>
      <c r="F432" s="66" t="s">
        <v>710</v>
      </c>
      <c r="G432" s="67" t="s">
        <v>1255</v>
      </c>
      <c r="H432" s="67" t="s">
        <v>11</v>
      </c>
      <c r="I432" s="68">
        <v>3629.0843999999997</v>
      </c>
      <c r="J432" s="69">
        <v>3076</v>
      </c>
      <c r="K432" s="70">
        <v>45658</v>
      </c>
    </row>
    <row r="433" spans="3:11" ht="15" customHeight="1" x14ac:dyDescent="0.25">
      <c r="C433" s="64">
        <v>19</v>
      </c>
      <c r="D433" s="65">
        <v>425</v>
      </c>
      <c r="E433" s="65" t="s">
        <v>1256</v>
      </c>
      <c r="F433" s="66" t="s">
        <v>710</v>
      </c>
      <c r="G433" s="67" t="s">
        <v>1257</v>
      </c>
      <c r="H433" s="67" t="s">
        <v>11</v>
      </c>
      <c r="I433" s="68">
        <v>105649.63748</v>
      </c>
      <c r="J433" s="69">
        <v>3080</v>
      </c>
      <c r="K433" s="70">
        <v>45170</v>
      </c>
    </row>
    <row r="434" spans="3:11" ht="15" customHeight="1" x14ac:dyDescent="0.25">
      <c r="C434" s="64">
        <v>30</v>
      </c>
      <c r="D434" s="65">
        <v>1580</v>
      </c>
      <c r="E434" s="65" t="s">
        <v>1258</v>
      </c>
      <c r="F434" s="66" t="s">
        <v>826</v>
      </c>
      <c r="G434" s="67" t="s">
        <v>1259</v>
      </c>
      <c r="H434" s="67" t="s">
        <v>11</v>
      </c>
      <c r="I434" s="68">
        <v>337855.73464000004</v>
      </c>
      <c r="J434" s="69">
        <v>3088</v>
      </c>
      <c r="K434" s="70">
        <v>47665</v>
      </c>
    </row>
    <row r="435" spans="3:11" ht="15" customHeight="1" x14ac:dyDescent="0.25">
      <c r="C435" s="64">
        <v>6</v>
      </c>
      <c r="D435" s="65">
        <v>7763</v>
      </c>
      <c r="E435" s="65" t="s">
        <v>830</v>
      </c>
      <c r="F435" s="66" t="s">
        <v>710</v>
      </c>
      <c r="G435" s="67" t="s">
        <v>831</v>
      </c>
      <c r="H435" s="67" t="s">
        <v>11</v>
      </c>
      <c r="I435" s="68">
        <v>16231.359400000001</v>
      </c>
      <c r="J435" s="69">
        <v>3099</v>
      </c>
      <c r="K435" s="70">
        <v>45962</v>
      </c>
    </row>
    <row r="436" spans="3:11" ht="15" customHeight="1" x14ac:dyDescent="0.25">
      <c r="C436" s="64">
        <v>12</v>
      </c>
      <c r="D436" s="65">
        <v>7793</v>
      </c>
      <c r="E436" s="65" t="s">
        <v>830</v>
      </c>
      <c r="F436" s="66" t="s">
        <v>710</v>
      </c>
      <c r="G436" s="67" t="s">
        <v>831</v>
      </c>
      <c r="H436" s="67" t="s">
        <v>11</v>
      </c>
      <c r="I436" s="68">
        <v>120239.50915500001</v>
      </c>
      <c r="J436" s="69">
        <v>3099</v>
      </c>
      <c r="K436" s="70">
        <v>45962</v>
      </c>
    </row>
    <row r="437" spans="3:11" ht="15" customHeight="1" x14ac:dyDescent="0.25">
      <c r="C437" s="64">
        <v>50</v>
      </c>
      <c r="D437" s="65">
        <v>350</v>
      </c>
      <c r="E437" s="65" t="s">
        <v>131</v>
      </c>
      <c r="F437" s="66" t="s">
        <v>710</v>
      </c>
      <c r="G437" s="67" t="s">
        <v>1260</v>
      </c>
      <c r="H437" s="67" t="s">
        <v>11</v>
      </c>
      <c r="I437" s="68">
        <v>357296.31332000002</v>
      </c>
      <c r="J437" s="69">
        <v>3100</v>
      </c>
      <c r="K437" s="70">
        <v>46143</v>
      </c>
    </row>
    <row r="438" spans="3:11" ht="15" customHeight="1" x14ac:dyDescent="0.25">
      <c r="C438" s="64">
        <v>27</v>
      </c>
      <c r="D438" s="65">
        <v>220</v>
      </c>
      <c r="E438" s="65" t="s">
        <v>1036</v>
      </c>
      <c r="F438" s="66" t="s">
        <v>710</v>
      </c>
      <c r="G438" s="67" t="s">
        <v>1261</v>
      </c>
      <c r="H438" s="67" t="s">
        <v>11</v>
      </c>
      <c r="I438" s="68">
        <v>618738.77465499996</v>
      </c>
      <c r="J438" s="69">
        <v>3102</v>
      </c>
      <c r="K438" s="70">
        <v>46296</v>
      </c>
    </row>
    <row r="439" spans="3:11" ht="15" customHeight="1" x14ac:dyDescent="0.25">
      <c r="C439" s="64">
        <v>18</v>
      </c>
      <c r="D439" s="65">
        <v>205</v>
      </c>
      <c r="E439" s="65" t="s">
        <v>832</v>
      </c>
      <c r="F439" s="66" t="s">
        <v>710</v>
      </c>
      <c r="G439" s="67" t="s">
        <v>833</v>
      </c>
      <c r="H439" s="67" t="s">
        <v>11</v>
      </c>
      <c r="I439" s="68">
        <v>81727.291825000008</v>
      </c>
      <c r="J439" s="69">
        <v>3102</v>
      </c>
      <c r="K439" s="70">
        <v>46296</v>
      </c>
    </row>
    <row r="440" spans="3:11" ht="15" customHeight="1" x14ac:dyDescent="0.25">
      <c r="C440" s="64">
        <v>9</v>
      </c>
      <c r="D440" s="65">
        <v>4061</v>
      </c>
      <c r="E440" s="65" t="s">
        <v>1262</v>
      </c>
      <c r="F440" s="66" t="s">
        <v>710</v>
      </c>
      <c r="G440" s="67" t="s">
        <v>1263</v>
      </c>
      <c r="H440" s="67" t="s">
        <v>11</v>
      </c>
      <c r="I440" s="68">
        <v>82910.11884000001</v>
      </c>
      <c r="J440" s="69">
        <v>3216</v>
      </c>
      <c r="K440" s="70">
        <v>46054</v>
      </c>
    </row>
    <row r="441" spans="3:11" ht="15" customHeight="1" x14ac:dyDescent="0.25">
      <c r="C441" s="64">
        <v>8</v>
      </c>
      <c r="D441" s="65">
        <v>8740</v>
      </c>
      <c r="E441" s="65" t="s">
        <v>954</v>
      </c>
      <c r="F441" s="66" t="s">
        <v>710</v>
      </c>
      <c r="G441" s="67" t="s">
        <v>955</v>
      </c>
      <c r="H441" s="67" t="s">
        <v>11</v>
      </c>
      <c r="I441" s="68">
        <v>2765.49901</v>
      </c>
      <c r="J441" s="69">
        <v>3217</v>
      </c>
      <c r="K441" s="70">
        <v>46174</v>
      </c>
    </row>
    <row r="442" spans="3:11" ht="15" customHeight="1" x14ac:dyDescent="0.25">
      <c r="C442" s="64">
        <v>13</v>
      </c>
      <c r="D442" s="65">
        <v>8772</v>
      </c>
      <c r="E442" s="65" t="s">
        <v>954</v>
      </c>
      <c r="F442" s="66" t="s">
        <v>710</v>
      </c>
      <c r="G442" s="67" t="s">
        <v>955</v>
      </c>
      <c r="H442" s="67" t="s">
        <v>11</v>
      </c>
      <c r="I442" s="68">
        <v>209676.378275</v>
      </c>
      <c r="J442" s="69">
        <v>3217</v>
      </c>
      <c r="K442" s="70">
        <v>46174</v>
      </c>
    </row>
    <row r="443" spans="3:11" ht="15" customHeight="1" x14ac:dyDescent="0.25">
      <c r="C443" s="64">
        <v>9</v>
      </c>
      <c r="D443" s="65">
        <v>8983</v>
      </c>
      <c r="E443" s="65" t="s">
        <v>836</v>
      </c>
      <c r="F443" s="66" t="s">
        <v>710</v>
      </c>
      <c r="G443" s="67" t="s">
        <v>837</v>
      </c>
      <c r="H443" s="67" t="s">
        <v>11</v>
      </c>
      <c r="I443" s="68">
        <v>188199.27888000003</v>
      </c>
      <c r="J443" s="69">
        <v>3218</v>
      </c>
      <c r="K443" s="70">
        <v>46054</v>
      </c>
    </row>
    <row r="444" spans="3:11" ht="15" customHeight="1" x14ac:dyDescent="0.25">
      <c r="C444" s="64">
        <v>6</v>
      </c>
      <c r="D444" s="65">
        <v>605</v>
      </c>
      <c r="E444" s="65" t="s">
        <v>1264</v>
      </c>
      <c r="F444" s="66" t="s">
        <v>710</v>
      </c>
      <c r="G444" s="67" t="s">
        <v>1265</v>
      </c>
      <c r="H444" s="67" t="s">
        <v>11</v>
      </c>
      <c r="I444" s="68">
        <v>104406.5288</v>
      </c>
      <c r="J444" s="69">
        <v>3219</v>
      </c>
      <c r="K444" s="70">
        <v>45962</v>
      </c>
    </row>
    <row r="445" spans="3:11" ht="15" customHeight="1" x14ac:dyDescent="0.25">
      <c r="C445" s="64">
        <v>6</v>
      </c>
      <c r="D445" s="65">
        <v>875</v>
      </c>
      <c r="E445" s="65" t="s">
        <v>1266</v>
      </c>
      <c r="F445" s="66" t="s">
        <v>710</v>
      </c>
      <c r="G445" s="67" t="s">
        <v>1267</v>
      </c>
      <c r="H445" s="67" t="s">
        <v>11</v>
      </c>
      <c r="I445" s="68">
        <v>37200.358640000006</v>
      </c>
      <c r="J445" s="69">
        <v>3220</v>
      </c>
      <c r="K445" s="70">
        <v>45901</v>
      </c>
    </row>
    <row r="446" spans="3:11" ht="15" customHeight="1" x14ac:dyDescent="0.25">
      <c r="C446" s="64">
        <v>20</v>
      </c>
      <c r="D446" s="65">
        <v>3895</v>
      </c>
      <c r="E446" s="65" t="s">
        <v>1268</v>
      </c>
      <c r="F446" s="66" t="s">
        <v>710</v>
      </c>
      <c r="G446" s="67" t="s">
        <v>1269</v>
      </c>
      <c r="H446" s="67" t="s">
        <v>11</v>
      </c>
      <c r="I446" s="68">
        <v>46457.054525000007</v>
      </c>
      <c r="J446" s="69">
        <v>3222</v>
      </c>
      <c r="K446" s="70">
        <v>45962</v>
      </c>
    </row>
    <row r="447" spans="3:11" ht="15" customHeight="1" x14ac:dyDescent="0.25">
      <c r="C447" s="64">
        <v>35</v>
      </c>
      <c r="D447" s="65">
        <v>4455</v>
      </c>
      <c r="E447" s="65" t="s">
        <v>1270</v>
      </c>
      <c r="F447" s="66" t="s">
        <v>710</v>
      </c>
      <c r="G447" s="67" t="s">
        <v>1271</v>
      </c>
      <c r="H447" s="67" t="s">
        <v>11</v>
      </c>
      <c r="I447" s="68">
        <v>35224.890680000004</v>
      </c>
      <c r="J447" s="69">
        <v>3225</v>
      </c>
      <c r="K447" s="70">
        <v>46327</v>
      </c>
    </row>
    <row r="448" spans="3:11" ht="15" customHeight="1" x14ac:dyDescent="0.25">
      <c r="C448" s="64">
        <v>64</v>
      </c>
      <c r="D448" s="65">
        <v>2120</v>
      </c>
      <c r="E448" s="65" t="s">
        <v>1272</v>
      </c>
      <c r="F448" s="66" t="s">
        <v>710</v>
      </c>
      <c r="G448" s="67" t="s">
        <v>1273</v>
      </c>
      <c r="H448" s="67" t="s">
        <v>11</v>
      </c>
      <c r="I448" s="68">
        <v>692200.77310000011</v>
      </c>
      <c r="J448" s="69">
        <v>3236</v>
      </c>
      <c r="K448" s="70">
        <v>46813</v>
      </c>
    </row>
    <row r="449" spans="3:11" ht="15" customHeight="1" x14ac:dyDescent="0.25">
      <c r="C449" s="64">
        <v>83</v>
      </c>
      <c r="D449" s="65">
        <v>9400</v>
      </c>
      <c r="E449" s="65" t="s">
        <v>838</v>
      </c>
      <c r="F449" s="66" t="s">
        <v>710</v>
      </c>
      <c r="G449" s="67" t="s">
        <v>1274</v>
      </c>
      <c r="H449" s="67" t="s">
        <v>11</v>
      </c>
      <c r="I449" s="68">
        <v>488784.66524000006</v>
      </c>
      <c r="J449" s="69">
        <v>3238</v>
      </c>
      <c r="K449" s="70">
        <v>46419</v>
      </c>
    </row>
    <row r="450" spans="3:11" ht="15" customHeight="1" x14ac:dyDescent="0.25">
      <c r="C450" s="64">
        <v>8</v>
      </c>
      <c r="D450" s="65">
        <v>9686</v>
      </c>
      <c r="E450" s="65" t="s">
        <v>425</v>
      </c>
      <c r="F450" s="66" t="s">
        <v>710</v>
      </c>
      <c r="G450" s="67" t="s">
        <v>959</v>
      </c>
      <c r="H450" s="67" t="s">
        <v>11</v>
      </c>
      <c r="I450" s="68">
        <v>51650.485399999998</v>
      </c>
      <c r="J450" s="69">
        <v>3239</v>
      </c>
      <c r="K450" s="70">
        <v>46753</v>
      </c>
    </row>
    <row r="451" spans="3:11" ht="15" customHeight="1" x14ac:dyDescent="0.25">
      <c r="C451" s="64">
        <v>6</v>
      </c>
      <c r="D451" s="65">
        <v>9650</v>
      </c>
      <c r="E451" s="65" t="s">
        <v>425</v>
      </c>
      <c r="F451" s="66" t="s">
        <v>710</v>
      </c>
      <c r="G451" s="67" t="s">
        <v>959</v>
      </c>
      <c r="H451" s="67" t="s">
        <v>11</v>
      </c>
      <c r="I451" s="68">
        <v>32533.701655000001</v>
      </c>
      <c r="J451" s="69">
        <v>3239</v>
      </c>
      <c r="K451" s="70">
        <v>46753</v>
      </c>
    </row>
    <row r="452" spans="3:11" ht="15" customHeight="1" x14ac:dyDescent="0.25">
      <c r="C452" s="64">
        <v>34</v>
      </c>
      <c r="D452" s="65">
        <v>5605</v>
      </c>
      <c r="E452" s="65" t="s">
        <v>960</v>
      </c>
      <c r="F452" s="66" t="s">
        <v>710</v>
      </c>
      <c r="G452" s="67" t="s">
        <v>1275</v>
      </c>
      <c r="H452" s="67" t="s">
        <v>11</v>
      </c>
      <c r="I452" s="68">
        <v>220598.33532499999</v>
      </c>
      <c r="J452" s="69">
        <v>3240</v>
      </c>
      <c r="K452" s="70">
        <v>46478</v>
      </c>
    </row>
    <row r="453" spans="3:11" ht="15" customHeight="1" x14ac:dyDescent="0.25">
      <c r="C453" s="64">
        <v>28</v>
      </c>
      <c r="D453" s="65">
        <v>8640</v>
      </c>
      <c r="E453" s="65" t="s">
        <v>732</v>
      </c>
      <c r="F453" s="66" t="s">
        <v>710</v>
      </c>
      <c r="G453" s="67" t="s">
        <v>1276</v>
      </c>
      <c r="H453" s="67" t="s">
        <v>11</v>
      </c>
      <c r="I453" s="68">
        <v>753750.10265000002</v>
      </c>
      <c r="J453" s="69">
        <v>3243</v>
      </c>
      <c r="K453" s="70">
        <v>46569</v>
      </c>
    </row>
    <row r="454" spans="3:11" ht="15" customHeight="1" x14ac:dyDescent="0.25">
      <c r="C454" s="64">
        <v>14</v>
      </c>
      <c r="D454" s="65">
        <v>8665</v>
      </c>
      <c r="E454" s="65" t="s">
        <v>1277</v>
      </c>
      <c r="F454" s="66" t="s">
        <v>710</v>
      </c>
      <c r="G454" s="67" t="s">
        <v>1278</v>
      </c>
      <c r="H454" s="67" t="s">
        <v>11</v>
      </c>
      <c r="I454" s="68">
        <v>284531.57942999998</v>
      </c>
      <c r="J454" s="69">
        <v>3243</v>
      </c>
      <c r="K454" s="70">
        <v>46569</v>
      </c>
    </row>
    <row r="455" spans="3:11" ht="15" customHeight="1" x14ac:dyDescent="0.25">
      <c r="C455" s="64">
        <v>6</v>
      </c>
      <c r="D455" s="65">
        <v>7391</v>
      </c>
      <c r="E455" s="65" t="s">
        <v>1279</v>
      </c>
      <c r="F455" s="66" t="s">
        <v>710</v>
      </c>
      <c r="G455" s="67" t="s">
        <v>1280</v>
      </c>
      <c r="H455" s="67" t="s">
        <v>11</v>
      </c>
      <c r="I455" s="68">
        <v>12877.640519999999</v>
      </c>
      <c r="J455" s="69">
        <v>3248</v>
      </c>
      <c r="K455" s="70">
        <v>46419</v>
      </c>
    </row>
    <row r="456" spans="3:11" ht="15" customHeight="1" x14ac:dyDescent="0.25">
      <c r="C456" s="64">
        <v>32</v>
      </c>
      <c r="D456" s="65">
        <v>12050</v>
      </c>
      <c r="E456" s="65" t="s">
        <v>1281</v>
      </c>
      <c r="F456" s="66" t="s">
        <v>710</v>
      </c>
      <c r="G456" s="67" t="s">
        <v>1282</v>
      </c>
      <c r="H456" s="67" t="s">
        <v>11</v>
      </c>
      <c r="I456" s="68">
        <v>343240.54532000003</v>
      </c>
      <c r="J456" s="69">
        <v>3250</v>
      </c>
      <c r="K456" s="70">
        <v>46388</v>
      </c>
    </row>
    <row r="457" spans="3:11" ht="15" customHeight="1" x14ac:dyDescent="0.25">
      <c r="C457" s="64">
        <v>15</v>
      </c>
      <c r="D457" s="65">
        <v>4285</v>
      </c>
      <c r="E457" s="65" t="s">
        <v>970</v>
      </c>
      <c r="F457" s="66" t="s">
        <v>710</v>
      </c>
      <c r="G457" s="67" t="s">
        <v>1283</v>
      </c>
      <c r="H457" s="67" t="s">
        <v>11</v>
      </c>
      <c r="I457" s="68">
        <v>115327.36264000001</v>
      </c>
      <c r="J457" s="69">
        <v>3251</v>
      </c>
      <c r="K457" s="70">
        <v>46327</v>
      </c>
    </row>
    <row r="458" spans="3:11" ht="15" customHeight="1" x14ac:dyDescent="0.25">
      <c r="C458" s="64">
        <v>12</v>
      </c>
      <c r="D458" s="65">
        <v>2580</v>
      </c>
      <c r="E458" s="65" t="s">
        <v>1241</v>
      </c>
      <c r="F458" s="66" t="s">
        <v>710</v>
      </c>
      <c r="G458" s="67" t="s">
        <v>1284</v>
      </c>
      <c r="H458" s="67" t="s">
        <v>11</v>
      </c>
      <c r="I458" s="68">
        <v>241190.47396</v>
      </c>
      <c r="J458" s="69">
        <v>3257</v>
      </c>
      <c r="K458" s="70">
        <v>46419</v>
      </c>
    </row>
    <row r="459" spans="3:11" ht="15" customHeight="1" x14ac:dyDescent="0.25">
      <c r="C459" s="64">
        <v>3</v>
      </c>
      <c r="D459" s="65" t="s">
        <v>75</v>
      </c>
      <c r="E459" s="65" t="s">
        <v>75</v>
      </c>
      <c r="F459" s="66" t="s">
        <v>710</v>
      </c>
      <c r="G459" s="67" t="s">
        <v>75</v>
      </c>
      <c r="H459" s="67" t="s">
        <v>11</v>
      </c>
      <c r="I459" s="68">
        <v>2758.06025</v>
      </c>
      <c r="J459" s="69">
        <v>3259</v>
      </c>
      <c r="K459" s="70">
        <v>47178</v>
      </c>
    </row>
    <row r="460" spans="3:11" ht="15" customHeight="1" x14ac:dyDescent="0.25">
      <c r="C460" s="64">
        <v>3</v>
      </c>
      <c r="D460" s="65" t="s">
        <v>75</v>
      </c>
      <c r="E460" s="65" t="s">
        <v>75</v>
      </c>
      <c r="F460" s="66" t="s">
        <v>710</v>
      </c>
      <c r="G460" s="67" t="s">
        <v>75</v>
      </c>
      <c r="H460" s="67" t="s">
        <v>11</v>
      </c>
      <c r="I460" s="68">
        <v>63129.960250000004</v>
      </c>
      <c r="J460" s="69">
        <v>3259</v>
      </c>
      <c r="K460" s="70">
        <v>47178</v>
      </c>
    </row>
    <row r="461" spans="3:11" ht="15" customHeight="1" x14ac:dyDescent="0.25">
      <c r="C461" s="64">
        <v>15</v>
      </c>
      <c r="D461" s="65">
        <v>2356</v>
      </c>
      <c r="E461" s="65" t="s">
        <v>762</v>
      </c>
      <c r="F461" s="66" t="s">
        <v>710</v>
      </c>
      <c r="G461" s="67" t="s">
        <v>1104</v>
      </c>
      <c r="H461" s="67" t="s">
        <v>11</v>
      </c>
      <c r="I461" s="68">
        <v>412608.11724500009</v>
      </c>
      <c r="J461" s="69">
        <v>3260</v>
      </c>
      <c r="K461" s="70">
        <v>46388</v>
      </c>
    </row>
    <row r="462" spans="3:11" ht="15" customHeight="1" x14ac:dyDescent="0.25">
      <c r="C462" s="64">
        <v>1</v>
      </c>
      <c r="D462" s="65" t="s">
        <v>75</v>
      </c>
      <c r="E462" s="65" t="s">
        <v>75</v>
      </c>
      <c r="F462" s="66" t="s">
        <v>710</v>
      </c>
      <c r="G462" s="67" t="s">
        <v>75</v>
      </c>
      <c r="H462" s="67" t="s">
        <v>11</v>
      </c>
      <c r="I462" s="68">
        <v>31965.424869999999</v>
      </c>
      <c r="J462" s="69">
        <v>3260</v>
      </c>
      <c r="K462" s="70">
        <v>46388</v>
      </c>
    </row>
    <row r="463" spans="3:11" ht="15" customHeight="1" x14ac:dyDescent="0.25">
      <c r="C463" s="64">
        <v>1</v>
      </c>
      <c r="D463" s="65" t="s">
        <v>75</v>
      </c>
      <c r="E463" s="65" t="s">
        <v>75</v>
      </c>
      <c r="F463" s="66" t="s">
        <v>710</v>
      </c>
      <c r="G463" s="67" t="s">
        <v>75</v>
      </c>
      <c r="H463" s="67" t="s">
        <v>11</v>
      </c>
      <c r="I463" s="68">
        <v>38629.441870000002</v>
      </c>
      <c r="J463" s="69">
        <v>3260</v>
      </c>
      <c r="K463" s="70">
        <v>46388</v>
      </c>
    </row>
    <row r="464" spans="3:11" ht="15" customHeight="1" x14ac:dyDescent="0.25">
      <c r="C464" s="64">
        <v>47</v>
      </c>
      <c r="D464" s="65">
        <v>6425</v>
      </c>
      <c r="E464" s="65" t="s">
        <v>1285</v>
      </c>
      <c r="F464" s="66" t="s">
        <v>710</v>
      </c>
      <c r="G464" s="67" t="s">
        <v>1286</v>
      </c>
      <c r="H464" s="67" t="s">
        <v>11</v>
      </c>
      <c r="I464" s="68">
        <v>1050136.37644</v>
      </c>
      <c r="J464" s="69">
        <v>3262</v>
      </c>
      <c r="K464" s="70">
        <v>46813</v>
      </c>
    </row>
    <row r="465" spans="3:11" ht="15" customHeight="1" x14ac:dyDescent="0.25">
      <c r="C465" s="64">
        <v>24</v>
      </c>
      <c r="D465" s="65">
        <v>2730</v>
      </c>
      <c r="E465" s="65" t="s">
        <v>1287</v>
      </c>
      <c r="F465" s="66" t="s">
        <v>710</v>
      </c>
      <c r="G465" s="67" t="s">
        <v>1288</v>
      </c>
      <c r="H465" s="67" t="s">
        <v>11</v>
      </c>
      <c r="I465" s="68">
        <v>108351.32834000001</v>
      </c>
      <c r="J465" s="69">
        <v>3264</v>
      </c>
      <c r="K465" s="70">
        <v>46784</v>
      </c>
    </row>
    <row r="466" spans="3:11" ht="15" customHeight="1" x14ac:dyDescent="0.25">
      <c r="C466" s="64">
        <v>18</v>
      </c>
      <c r="D466" s="65">
        <v>3605</v>
      </c>
      <c r="E466" s="65" t="s">
        <v>725</v>
      </c>
      <c r="F466" s="66" t="s">
        <v>710</v>
      </c>
      <c r="G466" s="67" t="s">
        <v>1289</v>
      </c>
      <c r="H466" s="67" t="s">
        <v>11</v>
      </c>
      <c r="I466" s="68">
        <v>156363.15179999999</v>
      </c>
      <c r="J466" s="69">
        <v>3269</v>
      </c>
      <c r="K466" s="70">
        <v>46539</v>
      </c>
    </row>
    <row r="467" spans="3:11" ht="15" customHeight="1" x14ac:dyDescent="0.25">
      <c r="C467" s="64">
        <v>31</v>
      </c>
      <c r="D467" s="65">
        <v>2110</v>
      </c>
      <c r="E467" s="65" t="s">
        <v>1064</v>
      </c>
      <c r="F467" s="66" t="s">
        <v>710</v>
      </c>
      <c r="G467" s="67" t="s">
        <v>1290</v>
      </c>
      <c r="H467" s="67" t="s">
        <v>11</v>
      </c>
      <c r="I467" s="68">
        <v>39353.421439999998</v>
      </c>
      <c r="J467" s="69">
        <v>3270</v>
      </c>
      <c r="K467" s="70">
        <v>46874</v>
      </c>
    </row>
    <row r="468" spans="3:11" ht="15" customHeight="1" x14ac:dyDescent="0.25">
      <c r="C468" s="64">
        <v>12</v>
      </c>
      <c r="D468" s="65">
        <v>2350</v>
      </c>
      <c r="E468" s="65" t="s">
        <v>1291</v>
      </c>
      <c r="F468" s="66" t="s">
        <v>710</v>
      </c>
      <c r="G468" s="67" t="s">
        <v>1292</v>
      </c>
      <c r="H468" s="67" t="s">
        <v>11</v>
      </c>
      <c r="I468" s="68">
        <v>30123.572120000001</v>
      </c>
      <c r="J468" s="69">
        <v>3271</v>
      </c>
      <c r="K468" s="70">
        <v>46661</v>
      </c>
    </row>
    <row r="469" spans="3:11" ht="15" customHeight="1" x14ac:dyDescent="0.25">
      <c r="C469" s="64">
        <v>4</v>
      </c>
      <c r="D469" s="65" t="s">
        <v>75</v>
      </c>
      <c r="E469" s="65" t="s">
        <v>75</v>
      </c>
      <c r="F469" s="66" t="s">
        <v>710</v>
      </c>
      <c r="G469" s="67" t="s">
        <v>75</v>
      </c>
      <c r="H469" s="67" t="s">
        <v>11</v>
      </c>
      <c r="I469" s="68">
        <v>63902.398500000003</v>
      </c>
      <c r="J469" s="69">
        <v>3276</v>
      </c>
      <c r="K469" s="70">
        <v>46753</v>
      </c>
    </row>
    <row r="470" spans="3:11" ht="15" customHeight="1" x14ac:dyDescent="0.25">
      <c r="C470" s="64">
        <v>8</v>
      </c>
      <c r="D470" s="65">
        <v>4765</v>
      </c>
      <c r="E470" s="65" t="s">
        <v>1293</v>
      </c>
      <c r="F470" s="66" t="s">
        <v>710</v>
      </c>
      <c r="G470" s="67" t="s">
        <v>1294</v>
      </c>
      <c r="H470" s="67" t="s">
        <v>11</v>
      </c>
      <c r="I470" s="68">
        <v>148384.59216</v>
      </c>
      <c r="J470" s="69">
        <v>3279</v>
      </c>
      <c r="K470" s="70">
        <v>46784</v>
      </c>
    </row>
    <row r="471" spans="3:11" ht="15" customHeight="1" x14ac:dyDescent="0.25">
      <c r="C471" s="64">
        <v>89</v>
      </c>
      <c r="D471" s="65">
        <v>5154</v>
      </c>
      <c r="E471" s="65" t="s">
        <v>803</v>
      </c>
      <c r="F471" s="66" t="s">
        <v>710</v>
      </c>
      <c r="G471" s="67" t="s">
        <v>1295</v>
      </c>
      <c r="H471" s="67" t="s">
        <v>11</v>
      </c>
      <c r="I471" s="68">
        <v>1358753.6934</v>
      </c>
      <c r="J471" s="69">
        <v>3280</v>
      </c>
      <c r="K471" s="70">
        <v>47392</v>
      </c>
    </row>
    <row r="472" spans="3:11" ht="15" customHeight="1" x14ac:dyDescent="0.25">
      <c r="C472" s="64">
        <v>8</v>
      </c>
      <c r="D472" s="65">
        <v>2160</v>
      </c>
      <c r="E472" s="65" t="s">
        <v>978</v>
      </c>
      <c r="F472" s="66" t="s">
        <v>710</v>
      </c>
      <c r="G472" s="67" t="s">
        <v>1296</v>
      </c>
      <c r="H472" s="67" t="s">
        <v>11</v>
      </c>
      <c r="I472" s="68">
        <v>68716.542759999997</v>
      </c>
      <c r="J472" s="69">
        <v>3282</v>
      </c>
      <c r="K472" s="70">
        <v>46813</v>
      </c>
    </row>
    <row r="473" spans="3:11" ht="15" customHeight="1" x14ac:dyDescent="0.25">
      <c r="C473" s="64">
        <v>27</v>
      </c>
      <c r="D473" s="65">
        <v>650</v>
      </c>
      <c r="E473" s="65" t="s">
        <v>1297</v>
      </c>
      <c r="F473" s="66" t="s">
        <v>710</v>
      </c>
      <c r="G473" s="67" t="s">
        <v>1298</v>
      </c>
      <c r="H473" s="67" t="s">
        <v>11</v>
      </c>
      <c r="I473" s="68">
        <v>17879.430284999999</v>
      </c>
      <c r="J473" s="69">
        <v>3283</v>
      </c>
      <c r="K473" s="70">
        <v>47178</v>
      </c>
    </row>
    <row r="474" spans="3:11" ht="15" customHeight="1" x14ac:dyDescent="0.25">
      <c r="C474" s="64">
        <v>21</v>
      </c>
      <c r="D474" s="65">
        <v>693</v>
      </c>
      <c r="E474" s="65" t="s">
        <v>1299</v>
      </c>
      <c r="F474" s="66" t="s">
        <v>710</v>
      </c>
      <c r="G474" s="67" t="s">
        <v>1300</v>
      </c>
      <c r="H474" s="67" t="s">
        <v>11</v>
      </c>
      <c r="I474" s="68">
        <v>12245.834395</v>
      </c>
      <c r="J474" s="69">
        <v>3283</v>
      </c>
      <c r="K474" s="70">
        <v>47178</v>
      </c>
    </row>
    <row r="475" spans="3:11" ht="15" customHeight="1" x14ac:dyDescent="0.25">
      <c r="C475" s="64">
        <v>22</v>
      </c>
      <c r="D475" s="65">
        <v>4041</v>
      </c>
      <c r="E475" s="65" t="s">
        <v>1301</v>
      </c>
      <c r="F475" s="66" t="s">
        <v>710</v>
      </c>
      <c r="G475" s="67" t="s">
        <v>1302</v>
      </c>
      <c r="H475" s="67" t="s">
        <v>11</v>
      </c>
      <c r="I475" s="68">
        <v>184065.9754</v>
      </c>
      <c r="J475" s="69">
        <v>3285</v>
      </c>
      <c r="K475" s="70">
        <v>47239</v>
      </c>
    </row>
    <row r="476" spans="3:11" ht="15" customHeight="1" x14ac:dyDescent="0.25">
      <c r="C476" s="64">
        <v>6</v>
      </c>
      <c r="D476" s="65">
        <v>6109</v>
      </c>
      <c r="E476" s="65" t="s">
        <v>1303</v>
      </c>
      <c r="F476" s="66" t="s">
        <v>710</v>
      </c>
      <c r="G476" s="67" t="s">
        <v>1304</v>
      </c>
      <c r="H476" s="67" t="s">
        <v>11</v>
      </c>
      <c r="I476" s="68">
        <v>36755.504440000004</v>
      </c>
      <c r="J476" s="69">
        <v>3286</v>
      </c>
      <c r="K476" s="70">
        <v>46874</v>
      </c>
    </row>
    <row r="477" spans="3:11" ht="15" customHeight="1" x14ac:dyDescent="0.25">
      <c r="C477" s="64">
        <v>16</v>
      </c>
      <c r="D477" s="65">
        <v>7335</v>
      </c>
      <c r="E477" s="65" t="s">
        <v>1305</v>
      </c>
      <c r="F477" s="66" t="s">
        <v>710</v>
      </c>
      <c r="G477" s="67" t="s">
        <v>1306</v>
      </c>
      <c r="H477" s="67" t="s">
        <v>11</v>
      </c>
      <c r="I477" s="68">
        <v>299994.24820000003</v>
      </c>
      <c r="J477" s="69">
        <v>3288</v>
      </c>
      <c r="K477" s="70">
        <v>46966</v>
      </c>
    </row>
    <row r="478" spans="3:11" ht="15" customHeight="1" x14ac:dyDescent="0.25">
      <c r="C478" s="64">
        <v>32</v>
      </c>
      <c r="D478" s="65">
        <v>805</v>
      </c>
      <c r="E478" s="65" t="s">
        <v>1307</v>
      </c>
      <c r="F478" s="66" t="s">
        <v>713</v>
      </c>
      <c r="G478" s="67" t="s">
        <v>1308</v>
      </c>
      <c r="H478" s="67" t="s">
        <v>11</v>
      </c>
      <c r="I478" s="68">
        <v>168340.21966000003</v>
      </c>
      <c r="J478" s="69">
        <v>3307</v>
      </c>
      <c r="K478" s="70">
        <v>47270</v>
      </c>
    </row>
    <row r="479" spans="3:11" ht="15" customHeight="1" x14ac:dyDescent="0.25">
      <c r="C479" s="64">
        <v>24</v>
      </c>
      <c r="D479" s="65">
        <v>595</v>
      </c>
      <c r="E479" s="65" t="s">
        <v>899</v>
      </c>
      <c r="F479" s="66" t="s">
        <v>1222</v>
      </c>
      <c r="G479" s="67" t="s">
        <v>1309</v>
      </c>
      <c r="H479" s="67" t="s">
        <v>11</v>
      </c>
      <c r="I479" s="68">
        <v>302459.91902000003</v>
      </c>
      <c r="J479" s="69">
        <v>3309</v>
      </c>
      <c r="K479" s="70">
        <v>48335</v>
      </c>
    </row>
    <row r="480" spans="3:11" ht="15" customHeight="1" x14ac:dyDescent="0.25">
      <c r="C480" s="64">
        <v>8</v>
      </c>
      <c r="D480" s="65">
        <v>3810</v>
      </c>
      <c r="E480" s="65" t="s">
        <v>935</v>
      </c>
      <c r="F480" s="66" t="s">
        <v>710</v>
      </c>
      <c r="G480" s="67" t="s">
        <v>1310</v>
      </c>
      <c r="H480" s="67" t="s">
        <v>11</v>
      </c>
      <c r="I480" s="68">
        <v>74282.298600000009</v>
      </c>
      <c r="J480" s="69">
        <v>3348</v>
      </c>
      <c r="K480" s="70">
        <v>47150</v>
      </c>
    </row>
    <row r="481" spans="3:11" ht="15" customHeight="1" x14ac:dyDescent="0.25">
      <c r="C481" s="64">
        <v>6</v>
      </c>
      <c r="D481" s="65">
        <v>4540</v>
      </c>
      <c r="E481" s="65" t="s">
        <v>762</v>
      </c>
      <c r="F481" s="66" t="s">
        <v>710</v>
      </c>
      <c r="G481" s="67" t="s">
        <v>788</v>
      </c>
      <c r="H481" s="67" t="s">
        <v>11</v>
      </c>
      <c r="I481" s="68">
        <v>48701.866399999999</v>
      </c>
      <c r="J481" s="69">
        <v>3350</v>
      </c>
      <c r="K481" s="70">
        <v>46753</v>
      </c>
    </row>
    <row r="482" spans="3:11" ht="15" customHeight="1" x14ac:dyDescent="0.25">
      <c r="C482" s="64">
        <v>10</v>
      </c>
      <c r="D482" s="65">
        <v>4760</v>
      </c>
      <c r="E482" s="65" t="s">
        <v>1311</v>
      </c>
      <c r="F482" s="66" t="s">
        <v>710</v>
      </c>
      <c r="G482" s="67" t="s">
        <v>1312</v>
      </c>
      <c r="H482" s="67" t="s">
        <v>11</v>
      </c>
      <c r="I482" s="68">
        <v>100712.6176</v>
      </c>
      <c r="J482" s="69">
        <v>3351</v>
      </c>
      <c r="K482" s="70">
        <v>47239</v>
      </c>
    </row>
    <row r="483" spans="3:11" ht="15" customHeight="1" x14ac:dyDescent="0.25">
      <c r="C483" s="64">
        <v>14</v>
      </c>
      <c r="D483" s="65">
        <v>4720</v>
      </c>
      <c r="E483" s="65" t="s">
        <v>1311</v>
      </c>
      <c r="F483" s="66" t="s">
        <v>710</v>
      </c>
      <c r="G483" s="67" t="s">
        <v>1312</v>
      </c>
      <c r="H483" s="67" t="s">
        <v>11</v>
      </c>
      <c r="I483" s="68">
        <v>184330.98772500001</v>
      </c>
      <c r="J483" s="69">
        <v>3351</v>
      </c>
      <c r="K483" s="70">
        <v>47239</v>
      </c>
    </row>
    <row r="484" spans="3:11" ht="15" customHeight="1" x14ac:dyDescent="0.25">
      <c r="C484" s="64">
        <v>27</v>
      </c>
      <c r="D484" s="65">
        <v>7580</v>
      </c>
      <c r="E484" s="65" t="s">
        <v>883</v>
      </c>
      <c r="F484" s="66" t="s">
        <v>710</v>
      </c>
      <c r="G484" s="67" t="s">
        <v>1313</v>
      </c>
      <c r="H484" s="67" t="s">
        <v>11</v>
      </c>
      <c r="I484" s="68">
        <v>515493.0448400001</v>
      </c>
      <c r="J484" s="69">
        <v>3356</v>
      </c>
      <c r="K484" s="70">
        <v>47270</v>
      </c>
    </row>
    <row r="485" spans="3:11" ht="15" customHeight="1" x14ac:dyDescent="0.25">
      <c r="C485" s="64">
        <v>18</v>
      </c>
      <c r="D485" s="65">
        <v>2245</v>
      </c>
      <c r="E485" s="65" t="s">
        <v>1314</v>
      </c>
      <c r="F485" s="66" t="s">
        <v>710</v>
      </c>
      <c r="G485" s="67" t="s">
        <v>1315</v>
      </c>
      <c r="H485" s="67" t="s">
        <v>11</v>
      </c>
      <c r="I485" s="68">
        <v>67321.316200000001</v>
      </c>
      <c r="J485" s="69">
        <v>3361</v>
      </c>
      <c r="K485" s="70">
        <v>47088</v>
      </c>
    </row>
    <row r="486" spans="3:11" ht="15" customHeight="1" x14ac:dyDescent="0.25">
      <c r="C486" s="64">
        <v>29</v>
      </c>
      <c r="D486" s="65">
        <v>3470</v>
      </c>
      <c r="E486" s="65" t="s">
        <v>1316</v>
      </c>
      <c r="F486" s="66" t="s">
        <v>710</v>
      </c>
      <c r="G486" s="67" t="s">
        <v>1317</v>
      </c>
      <c r="H486" s="67" t="s">
        <v>11</v>
      </c>
      <c r="I486" s="68">
        <v>221182.60172000001</v>
      </c>
      <c r="J486" s="69">
        <v>3363</v>
      </c>
      <c r="K486" s="70">
        <v>47088</v>
      </c>
    </row>
    <row r="487" spans="3:11" ht="15" customHeight="1" x14ac:dyDescent="0.25">
      <c r="C487" s="64">
        <v>12</v>
      </c>
      <c r="D487" s="65">
        <v>220</v>
      </c>
      <c r="E487" s="65" t="s">
        <v>799</v>
      </c>
      <c r="F487" s="66" t="s">
        <v>710</v>
      </c>
      <c r="G487" s="67" t="s">
        <v>1318</v>
      </c>
      <c r="H487" s="67" t="s">
        <v>11</v>
      </c>
      <c r="I487" s="68">
        <v>114016.63409000002</v>
      </c>
      <c r="J487" s="69">
        <v>3364</v>
      </c>
      <c r="K487" s="70">
        <v>47362</v>
      </c>
    </row>
    <row r="488" spans="3:11" ht="15" customHeight="1" x14ac:dyDescent="0.25">
      <c r="C488" s="64">
        <v>14</v>
      </c>
      <c r="D488" s="65">
        <v>6300</v>
      </c>
      <c r="E488" s="65" t="s">
        <v>1319</v>
      </c>
      <c r="F488" s="66" t="s">
        <v>710</v>
      </c>
      <c r="G488" s="67" t="s">
        <v>1320</v>
      </c>
      <c r="H488" s="67" t="s">
        <v>11</v>
      </c>
      <c r="I488" s="68">
        <v>20505.089479999999</v>
      </c>
      <c r="J488" s="69">
        <v>3759</v>
      </c>
      <c r="K488" s="70">
        <v>47209</v>
      </c>
    </row>
    <row r="489" spans="3:11" ht="15" customHeight="1" x14ac:dyDescent="0.25">
      <c r="C489" s="64">
        <v>18</v>
      </c>
      <c r="D489" s="65">
        <v>6312</v>
      </c>
      <c r="E489" s="65" t="s">
        <v>946</v>
      </c>
      <c r="F489" s="66" t="s">
        <v>710</v>
      </c>
      <c r="G489" s="67" t="s">
        <v>1321</v>
      </c>
      <c r="H489" s="67" t="s">
        <v>11</v>
      </c>
      <c r="I489" s="68">
        <v>127030.05588</v>
      </c>
      <c r="J489" s="69">
        <v>3760</v>
      </c>
      <c r="K489" s="70">
        <v>46997</v>
      </c>
    </row>
    <row r="490" spans="3:11" ht="15" customHeight="1" x14ac:dyDescent="0.25">
      <c r="C490" s="64">
        <v>8</v>
      </c>
      <c r="D490" s="65">
        <v>6510</v>
      </c>
      <c r="E490" s="65" t="s">
        <v>1248</v>
      </c>
      <c r="F490" s="66" t="s">
        <v>710</v>
      </c>
      <c r="G490" s="67" t="s">
        <v>1322</v>
      </c>
      <c r="H490" s="67" t="s">
        <v>11</v>
      </c>
      <c r="I490" s="68">
        <v>19986.636999999999</v>
      </c>
      <c r="J490" s="69">
        <v>3762</v>
      </c>
      <c r="K490" s="70">
        <v>47300</v>
      </c>
    </row>
    <row r="491" spans="3:11" ht="15" customHeight="1" x14ac:dyDescent="0.25">
      <c r="C491" s="64">
        <v>8</v>
      </c>
      <c r="D491" s="65">
        <v>842</v>
      </c>
      <c r="E491" s="65" t="s">
        <v>1323</v>
      </c>
      <c r="F491" s="66" t="s">
        <v>710</v>
      </c>
      <c r="G491" s="67" t="s">
        <v>1324</v>
      </c>
      <c r="H491" s="67" t="s">
        <v>12</v>
      </c>
      <c r="I491" s="68">
        <v>117895.058855</v>
      </c>
      <c r="J491" s="69">
        <v>1005</v>
      </c>
      <c r="K491" s="70">
        <v>43831</v>
      </c>
    </row>
    <row r="492" spans="3:11" ht="15" customHeight="1" x14ac:dyDescent="0.25">
      <c r="C492" s="64">
        <v>4</v>
      </c>
      <c r="D492" s="65" t="s">
        <v>75</v>
      </c>
      <c r="E492" s="65" t="s">
        <v>75</v>
      </c>
      <c r="F492" s="66" t="s">
        <v>710</v>
      </c>
      <c r="G492" s="67" t="s">
        <v>75</v>
      </c>
      <c r="H492" s="67" t="s">
        <v>12</v>
      </c>
      <c r="I492" s="68">
        <v>311372.17885500001</v>
      </c>
      <c r="J492" s="69">
        <v>1005</v>
      </c>
      <c r="K492" s="70">
        <v>43831</v>
      </c>
    </row>
    <row r="493" spans="3:11" ht="15" customHeight="1" x14ac:dyDescent="0.25">
      <c r="C493" s="64">
        <v>9</v>
      </c>
      <c r="D493" s="65">
        <v>1770</v>
      </c>
      <c r="E493" s="65" t="s">
        <v>762</v>
      </c>
      <c r="F493" s="66" t="s">
        <v>710</v>
      </c>
      <c r="G493" s="67" t="s">
        <v>1325</v>
      </c>
      <c r="H493" s="67" t="s">
        <v>12</v>
      </c>
      <c r="I493" s="68">
        <v>532915.86554000003</v>
      </c>
      <c r="J493" s="69">
        <v>1005</v>
      </c>
      <c r="K493" s="70">
        <v>43831</v>
      </c>
    </row>
    <row r="494" spans="3:11" ht="15" customHeight="1" x14ac:dyDescent="0.25">
      <c r="C494" s="64">
        <v>24</v>
      </c>
      <c r="D494" s="65">
        <v>1820</v>
      </c>
      <c r="E494" s="65" t="s">
        <v>762</v>
      </c>
      <c r="F494" s="66" t="s">
        <v>710</v>
      </c>
      <c r="G494" s="67" t="s">
        <v>1326</v>
      </c>
      <c r="H494" s="67" t="s">
        <v>12</v>
      </c>
      <c r="I494" s="68">
        <v>3646091.0704950001</v>
      </c>
      <c r="J494" s="69">
        <v>1005</v>
      </c>
      <c r="K494" s="70">
        <v>43831</v>
      </c>
    </row>
    <row r="495" spans="3:11" ht="15" customHeight="1" x14ac:dyDescent="0.25">
      <c r="C495" s="64">
        <v>24</v>
      </c>
      <c r="D495" s="65">
        <v>1803</v>
      </c>
      <c r="E495" s="65" t="s">
        <v>985</v>
      </c>
      <c r="F495" s="66" t="s">
        <v>710</v>
      </c>
      <c r="G495" s="67" t="s">
        <v>986</v>
      </c>
      <c r="H495" s="67" t="s">
        <v>12</v>
      </c>
      <c r="I495" s="68">
        <v>828449.82849500002</v>
      </c>
      <c r="J495" s="69">
        <v>1005</v>
      </c>
      <c r="K495" s="70">
        <v>43831</v>
      </c>
    </row>
    <row r="496" spans="3:11" ht="15" customHeight="1" x14ac:dyDescent="0.25">
      <c r="C496" s="64">
        <v>15</v>
      </c>
      <c r="D496" s="65">
        <v>1767</v>
      </c>
      <c r="E496" s="65" t="s">
        <v>985</v>
      </c>
      <c r="F496" s="66" t="s">
        <v>710</v>
      </c>
      <c r="G496" s="67" t="s">
        <v>1327</v>
      </c>
      <c r="H496" s="67" t="s">
        <v>12</v>
      </c>
      <c r="I496" s="68">
        <v>605018.14013499999</v>
      </c>
      <c r="J496" s="69">
        <v>1005</v>
      </c>
      <c r="K496" s="70">
        <v>43831</v>
      </c>
    </row>
    <row r="497" spans="3:11" ht="15" customHeight="1" x14ac:dyDescent="0.25">
      <c r="C497" s="64">
        <v>12</v>
      </c>
      <c r="D497" s="65">
        <v>730</v>
      </c>
      <c r="E497" s="65" t="s">
        <v>766</v>
      </c>
      <c r="F497" s="66" t="s">
        <v>710</v>
      </c>
      <c r="G497" s="67" t="s">
        <v>1328</v>
      </c>
      <c r="H497" s="67" t="s">
        <v>12</v>
      </c>
      <c r="I497" s="68">
        <v>1004515.51006</v>
      </c>
      <c r="J497" s="69">
        <v>1005</v>
      </c>
      <c r="K497" s="70">
        <v>43831</v>
      </c>
    </row>
    <row r="498" spans="3:11" ht="15" customHeight="1" x14ac:dyDescent="0.25">
      <c r="C498" s="64">
        <v>11</v>
      </c>
      <c r="D498" s="65">
        <v>792</v>
      </c>
      <c r="E498" s="65" t="s">
        <v>766</v>
      </c>
      <c r="F498" s="66" t="s">
        <v>710</v>
      </c>
      <c r="G498" s="67" t="s">
        <v>988</v>
      </c>
      <c r="H498" s="67" t="s">
        <v>12</v>
      </c>
      <c r="I498" s="68">
        <v>397296.77941000002</v>
      </c>
      <c r="J498" s="69">
        <v>1005</v>
      </c>
      <c r="K498" s="70">
        <v>43831</v>
      </c>
    </row>
    <row r="499" spans="3:11" ht="15" customHeight="1" x14ac:dyDescent="0.25">
      <c r="C499" s="64">
        <v>12</v>
      </c>
      <c r="D499" s="65">
        <v>733</v>
      </c>
      <c r="E499" s="65" t="s">
        <v>766</v>
      </c>
      <c r="F499" s="66" t="s">
        <v>710</v>
      </c>
      <c r="G499" s="67" t="s">
        <v>1329</v>
      </c>
      <c r="H499" s="67" t="s">
        <v>12</v>
      </c>
      <c r="I499" s="68">
        <v>611489.59632000001</v>
      </c>
      <c r="J499" s="69">
        <v>1005</v>
      </c>
      <c r="K499" s="70">
        <v>43831</v>
      </c>
    </row>
    <row r="500" spans="3:11" ht="15" customHeight="1" x14ac:dyDescent="0.25">
      <c r="C500" s="64">
        <v>6</v>
      </c>
      <c r="D500" s="65">
        <v>753</v>
      </c>
      <c r="E500" s="65" t="s">
        <v>766</v>
      </c>
      <c r="F500" s="66" t="s">
        <v>710</v>
      </c>
      <c r="G500" s="67" t="s">
        <v>1329</v>
      </c>
      <c r="H500" s="67" t="s">
        <v>12</v>
      </c>
      <c r="I500" s="68">
        <v>652615.21672500006</v>
      </c>
      <c r="J500" s="69">
        <v>1005</v>
      </c>
      <c r="K500" s="70">
        <v>43831</v>
      </c>
    </row>
    <row r="501" spans="3:11" ht="15" customHeight="1" x14ac:dyDescent="0.25">
      <c r="C501" s="64">
        <v>12</v>
      </c>
      <c r="D501" s="65">
        <v>805</v>
      </c>
      <c r="E501" s="65" t="s">
        <v>709</v>
      </c>
      <c r="F501" s="66" t="s">
        <v>710</v>
      </c>
      <c r="G501" s="67" t="s">
        <v>1330</v>
      </c>
      <c r="H501" s="67" t="s">
        <v>12</v>
      </c>
      <c r="I501" s="68">
        <v>413860.25832000002</v>
      </c>
      <c r="J501" s="69">
        <v>1005</v>
      </c>
      <c r="K501" s="70">
        <v>43831</v>
      </c>
    </row>
    <row r="502" spans="3:11" ht="15" customHeight="1" x14ac:dyDescent="0.25">
      <c r="C502" s="64">
        <v>12</v>
      </c>
      <c r="D502" s="65">
        <v>1816</v>
      </c>
      <c r="E502" s="65" t="s">
        <v>764</v>
      </c>
      <c r="F502" s="66" t="s">
        <v>710</v>
      </c>
      <c r="G502" s="67" t="s">
        <v>1331</v>
      </c>
      <c r="H502" s="67" t="s">
        <v>12</v>
      </c>
      <c r="I502" s="68">
        <v>365253.26832000003</v>
      </c>
      <c r="J502" s="69">
        <v>1005</v>
      </c>
      <c r="K502" s="70">
        <v>43831</v>
      </c>
    </row>
    <row r="503" spans="3:11" ht="15" customHeight="1" x14ac:dyDescent="0.25">
      <c r="C503" s="64">
        <v>12</v>
      </c>
      <c r="D503" s="65">
        <v>1830</v>
      </c>
      <c r="E503" s="65" t="s">
        <v>846</v>
      </c>
      <c r="F503" s="66" t="s">
        <v>710</v>
      </c>
      <c r="G503" s="67" t="s">
        <v>1332</v>
      </c>
      <c r="H503" s="67" t="s">
        <v>12</v>
      </c>
      <c r="I503" s="68">
        <v>469435.76832000003</v>
      </c>
      <c r="J503" s="69">
        <v>1005</v>
      </c>
      <c r="K503" s="70">
        <v>43831</v>
      </c>
    </row>
    <row r="504" spans="3:11" ht="15" customHeight="1" x14ac:dyDescent="0.25">
      <c r="C504" s="64">
        <v>8</v>
      </c>
      <c r="D504" s="65">
        <v>1823</v>
      </c>
      <c r="E504" s="65" t="s">
        <v>846</v>
      </c>
      <c r="F504" s="66" t="s">
        <v>710</v>
      </c>
      <c r="G504" s="67" t="s">
        <v>1333</v>
      </c>
      <c r="H504" s="67" t="s">
        <v>12</v>
      </c>
      <c r="I504" s="68">
        <v>753403.26858000003</v>
      </c>
      <c r="J504" s="69">
        <v>1005</v>
      </c>
      <c r="K504" s="70">
        <v>43831</v>
      </c>
    </row>
    <row r="505" spans="3:11" ht="15" customHeight="1" x14ac:dyDescent="0.25">
      <c r="C505" s="64">
        <v>12</v>
      </c>
      <c r="D505" s="65">
        <v>1773</v>
      </c>
      <c r="E505" s="65" t="s">
        <v>846</v>
      </c>
      <c r="F505" s="66" t="s">
        <v>710</v>
      </c>
      <c r="G505" s="67" t="s">
        <v>1334</v>
      </c>
      <c r="H505" s="67" t="s">
        <v>12</v>
      </c>
      <c r="I505" s="68">
        <v>375797.33532000001</v>
      </c>
      <c r="J505" s="69">
        <v>1005</v>
      </c>
      <c r="K505" s="70">
        <v>43831</v>
      </c>
    </row>
    <row r="506" spans="3:11" ht="15" customHeight="1" x14ac:dyDescent="0.25">
      <c r="C506" s="64">
        <v>15</v>
      </c>
      <c r="D506" s="65">
        <v>4900</v>
      </c>
      <c r="E506" s="65" t="s">
        <v>769</v>
      </c>
      <c r="F506" s="66" t="s">
        <v>710</v>
      </c>
      <c r="G506" s="67" t="s">
        <v>997</v>
      </c>
      <c r="H506" s="67" t="s">
        <v>12</v>
      </c>
      <c r="I506" s="68">
        <v>400789.68742999999</v>
      </c>
      <c r="J506" s="69">
        <v>1006</v>
      </c>
      <c r="K506" s="70">
        <v>44136</v>
      </c>
    </row>
    <row r="507" spans="3:11" ht="15" customHeight="1" x14ac:dyDescent="0.25">
      <c r="C507" s="64">
        <v>9</v>
      </c>
      <c r="D507" s="65">
        <v>4935</v>
      </c>
      <c r="E507" s="65" t="s">
        <v>771</v>
      </c>
      <c r="F507" s="66" t="s">
        <v>710</v>
      </c>
      <c r="G507" s="67" t="s">
        <v>992</v>
      </c>
      <c r="H507" s="67" t="s">
        <v>12</v>
      </c>
      <c r="I507" s="68">
        <v>377902.70060500008</v>
      </c>
      <c r="J507" s="69">
        <v>1006</v>
      </c>
      <c r="K507" s="70">
        <v>44136</v>
      </c>
    </row>
    <row r="508" spans="3:11" ht="15" customHeight="1" x14ac:dyDescent="0.25">
      <c r="C508" s="64">
        <v>6</v>
      </c>
      <c r="D508" s="65">
        <v>4815</v>
      </c>
      <c r="E508" s="65" t="s">
        <v>1000</v>
      </c>
      <c r="F508" s="66" t="s">
        <v>710</v>
      </c>
      <c r="G508" s="67" t="s">
        <v>1001</v>
      </c>
      <c r="H508" s="67" t="s">
        <v>12</v>
      </c>
      <c r="I508" s="68">
        <v>319693.64083000005</v>
      </c>
      <c r="J508" s="69">
        <v>1007</v>
      </c>
      <c r="K508" s="70">
        <v>44256</v>
      </c>
    </row>
    <row r="509" spans="3:11" ht="15" customHeight="1" x14ac:dyDescent="0.25">
      <c r="C509" s="64">
        <v>18</v>
      </c>
      <c r="D509" s="65">
        <v>4970</v>
      </c>
      <c r="E509" s="65" t="s">
        <v>853</v>
      </c>
      <c r="F509" s="66" t="s">
        <v>710</v>
      </c>
      <c r="G509" s="67" t="s">
        <v>854</v>
      </c>
      <c r="H509" s="67" t="s">
        <v>12</v>
      </c>
      <c r="I509" s="68">
        <v>377585.406235</v>
      </c>
      <c r="J509" s="69">
        <v>1007</v>
      </c>
      <c r="K509" s="70">
        <v>44256</v>
      </c>
    </row>
    <row r="510" spans="3:11" ht="15" customHeight="1" x14ac:dyDescent="0.25">
      <c r="C510" s="64">
        <v>12</v>
      </c>
      <c r="D510" s="65">
        <v>325</v>
      </c>
      <c r="E510" s="65" t="s">
        <v>1335</v>
      </c>
      <c r="F510" s="66" t="s">
        <v>710</v>
      </c>
      <c r="G510" s="67" t="s">
        <v>1336</v>
      </c>
      <c r="H510" s="67" t="s">
        <v>12</v>
      </c>
      <c r="I510" s="68">
        <v>670408.67592000007</v>
      </c>
      <c r="J510" s="69">
        <v>1008</v>
      </c>
      <c r="K510" s="70">
        <v>44228</v>
      </c>
    </row>
    <row r="511" spans="3:11" ht="15" customHeight="1" x14ac:dyDescent="0.25">
      <c r="C511" s="64">
        <v>12</v>
      </c>
      <c r="D511" s="65">
        <v>320</v>
      </c>
      <c r="E511" s="65" t="s">
        <v>1337</v>
      </c>
      <c r="F511" s="66" t="s">
        <v>710</v>
      </c>
      <c r="G511" s="67" t="s">
        <v>1338</v>
      </c>
      <c r="H511" s="67" t="s">
        <v>12</v>
      </c>
      <c r="I511" s="68">
        <v>703379.10392000014</v>
      </c>
      <c r="J511" s="69">
        <v>1008</v>
      </c>
      <c r="K511" s="70">
        <v>44228</v>
      </c>
    </row>
    <row r="512" spans="3:11" ht="15" customHeight="1" x14ac:dyDescent="0.25">
      <c r="C512" s="64">
        <v>12</v>
      </c>
      <c r="D512" s="65">
        <v>325</v>
      </c>
      <c r="E512" s="65" t="s">
        <v>1027</v>
      </c>
      <c r="F512" s="66" t="s">
        <v>710</v>
      </c>
      <c r="G512" s="67" t="s">
        <v>1339</v>
      </c>
      <c r="H512" s="67" t="s">
        <v>12</v>
      </c>
      <c r="I512" s="68">
        <v>573745.79092000006</v>
      </c>
      <c r="J512" s="69">
        <v>1008</v>
      </c>
      <c r="K512" s="70">
        <v>44228</v>
      </c>
    </row>
    <row r="513" spans="3:11" ht="15" customHeight="1" x14ac:dyDescent="0.25">
      <c r="C513" s="64">
        <v>12</v>
      </c>
      <c r="D513" s="65">
        <v>320</v>
      </c>
      <c r="E513" s="65" t="s">
        <v>1027</v>
      </c>
      <c r="F513" s="66" t="s">
        <v>710</v>
      </c>
      <c r="G513" s="67" t="s">
        <v>1340</v>
      </c>
      <c r="H513" s="67" t="s">
        <v>12</v>
      </c>
      <c r="I513" s="68">
        <v>744713.66992000001</v>
      </c>
      <c r="J513" s="69">
        <v>1008</v>
      </c>
      <c r="K513" s="70">
        <v>44228</v>
      </c>
    </row>
    <row r="514" spans="3:11" ht="15" customHeight="1" x14ac:dyDescent="0.25">
      <c r="C514" s="64">
        <v>38</v>
      </c>
      <c r="D514" s="65">
        <v>6051</v>
      </c>
      <c r="E514" s="65" t="s">
        <v>789</v>
      </c>
      <c r="F514" s="66" t="s">
        <v>710</v>
      </c>
      <c r="G514" s="67" t="s">
        <v>1341</v>
      </c>
      <c r="H514" s="67" t="s">
        <v>12</v>
      </c>
      <c r="I514" s="68">
        <v>1672090.6085350001</v>
      </c>
      <c r="J514" s="69">
        <v>1039</v>
      </c>
      <c r="K514" s="70">
        <v>44713</v>
      </c>
    </row>
    <row r="515" spans="3:11" ht="15" customHeight="1" x14ac:dyDescent="0.25">
      <c r="C515" s="64">
        <v>24</v>
      </c>
      <c r="D515" s="65">
        <v>6000</v>
      </c>
      <c r="E515" s="65" t="s">
        <v>1342</v>
      </c>
      <c r="F515" s="66" t="s">
        <v>710</v>
      </c>
      <c r="G515" s="67" t="s">
        <v>1343</v>
      </c>
      <c r="H515" s="67" t="s">
        <v>12</v>
      </c>
      <c r="I515" s="68">
        <v>6108279.5009650001</v>
      </c>
      <c r="J515" s="69">
        <v>1039</v>
      </c>
      <c r="K515" s="70">
        <v>44713</v>
      </c>
    </row>
    <row r="516" spans="3:11" ht="15" customHeight="1" x14ac:dyDescent="0.25">
      <c r="C516" s="64">
        <v>12</v>
      </c>
      <c r="D516" s="65">
        <v>6040</v>
      </c>
      <c r="E516" s="65" t="s">
        <v>1344</v>
      </c>
      <c r="F516" s="66" t="s">
        <v>710</v>
      </c>
      <c r="G516" s="67" t="s">
        <v>1345</v>
      </c>
      <c r="H516" s="67" t="s">
        <v>12</v>
      </c>
      <c r="I516" s="68">
        <v>564767.46884500002</v>
      </c>
      <c r="J516" s="69">
        <v>1039</v>
      </c>
      <c r="K516" s="70">
        <v>44713</v>
      </c>
    </row>
    <row r="517" spans="3:11" ht="15" customHeight="1" x14ac:dyDescent="0.25">
      <c r="C517" s="64">
        <v>11</v>
      </c>
      <c r="D517" s="65">
        <v>6057</v>
      </c>
      <c r="E517" s="65" t="s">
        <v>1346</v>
      </c>
      <c r="F517" s="66" t="s">
        <v>710</v>
      </c>
      <c r="G517" s="67" t="s">
        <v>1347</v>
      </c>
      <c r="H517" s="67" t="s">
        <v>12</v>
      </c>
      <c r="I517" s="68">
        <v>548579.97461999999</v>
      </c>
      <c r="J517" s="69">
        <v>1039</v>
      </c>
      <c r="K517" s="70">
        <v>44713</v>
      </c>
    </row>
    <row r="518" spans="3:11" ht="15" customHeight="1" x14ac:dyDescent="0.25">
      <c r="C518" s="64">
        <v>38</v>
      </c>
      <c r="D518" s="65">
        <v>6050</v>
      </c>
      <c r="E518" s="65" t="s">
        <v>1348</v>
      </c>
      <c r="F518" s="66" t="s">
        <v>710</v>
      </c>
      <c r="G518" s="67" t="s">
        <v>1349</v>
      </c>
      <c r="H518" s="67" t="s">
        <v>12</v>
      </c>
      <c r="I518" s="68">
        <v>1844263.5485350001</v>
      </c>
      <c r="J518" s="69">
        <v>1039</v>
      </c>
      <c r="K518" s="70">
        <v>44713</v>
      </c>
    </row>
    <row r="519" spans="3:11" ht="15" customHeight="1" x14ac:dyDescent="0.25">
      <c r="C519" s="64">
        <v>24</v>
      </c>
      <c r="D519" s="65">
        <v>6005</v>
      </c>
      <c r="E519" s="65" t="s">
        <v>1350</v>
      </c>
      <c r="F519" s="66" t="s">
        <v>710</v>
      </c>
      <c r="G519" s="67" t="s">
        <v>1351</v>
      </c>
      <c r="H519" s="67" t="s">
        <v>12</v>
      </c>
      <c r="I519" s="68">
        <v>1049683.4909649999</v>
      </c>
      <c r="J519" s="69">
        <v>1039</v>
      </c>
      <c r="K519" s="70">
        <v>44713</v>
      </c>
    </row>
    <row r="520" spans="3:11" ht="15" customHeight="1" x14ac:dyDescent="0.25">
      <c r="C520" s="64">
        <v>11</v>
      </c>
      <c r="D520" s="65">
        <v>6078</v>
      </c>
      <c r="E520" s="65" t="s">
        <v>1352</v>
      </c>
      <c r="F520" s="66" t="s">
        <v>710</v>
      </c>
      <c r="G520" s="67" t="s">
        <v>1353</v>
      </c>
      <c r="H520" s="67" t="s">
        <v>12</v>
      </c>
      <c r="I520" s="68">
        <v>493264.88462000003</v>
      </c>
      <c r="J520" s="69">
        <v>1039</v>
      </c>
      <c r="K520" s="70">
        <v>44713</v>
      </c>
    </row>
    <row r="521" spans="3:11" ht="15" customHeight="1" x14ac:dyDescent="0.25">
      <c r="C521" s="64">
        <v>11</v>
      </c>
      <c r="D521" s="65">
        <v>6060</v>
      </c>
      <c r="E521" s="65" t="s">
        <v>1352</v>
      </c>
      <c r="F521" s="66" t="s">
        <v>710</v>
      </c>
      <c r="G521" s="67" t="s">
        <v>1353</v>
      </c>
      <c r="H521" s="67" t="s">
        <v>12</v>
      </c>
      <c r="I521" s="68">
        <v>576484.7146200001</v>
      </c>
      <c r="J521" s="69">
        <v>1039</v>
      </c>
      <c r="K521" s="70">
        <v>44713</v>
      </c>
    </row>
    <row r="522" spans="3:11" ht="15" customHeight="1" x14ac:dyDescent="0.25">
      <c r="C522" s="64">
        <v>12</v>
      </c>
      <c r="D522" s="65">
        <v>6045</v>
      </c>
      <c r="E522" s="65" t="s">
        <v>1344</v>
      </c>
      <c r="F522" s="66" t="s">
        <v>710</v>
      </c>
      <c r="G522" s="67" t="s">
        <v>1354</v>
      </c>
      <c r="H522" s="67" t="s">
        <v>12</v>
      </c>
      <c r="I522" s="68">
        <v>1005856.107845</v>
      </c>
      <c r="J522" s="69">
        <v>1039</v>
      </c>
      <c r="K522" s="70">
        <v>44713</v>
      </c>
    </row>
    <row r="523" spans="3:11" ht="15" customHeight="1" x14ac:dyDescent="0.25">
      <c r="C523" s="64">
        <v>11</v>
      </c>
      <c r="D523" s="65">
        <v>6075</v>
      </c>
      <c r="E523" s="65" t="s">
        <v>1346</v>
      </c>
      <c r="F523" s="66" t="s">
        <v>710</v>
      </c>
      <c r="G523" s="67" t="s">
        <v>1347</v>
      </c>
      <c r="H523" s="67" t="s">
        <v>12</v>
      </c>
      <c r="I523" s="68">
        <v>822507.63462000003</v>
      </c>
      <c r="J523" s="69">
        <v>1039</v>
      </c>
      <c r="K523" s="70">
        <v>44713</v>
      </c>
    </row>
    <row r="524" spans="3:11" ht="15" customHeight="1" x14ac:dyDescent="0.25">
      <c r="C524" s="64">
        <v>22</v>
      </c>
      <c r="D524" s="65">
        <v>2601</v>
      </c>
      <c r="E524" s="65" t="s">
        <v>1064</v>
      </c>
      <c r="F524" s="66" t="s">
        <v>710</v>
      </c>
      <c r="G524" s="67" t="s">
        <v>1355</v>
      </c>
      <c r="H524" s="67" t="s">
        <v>12</v>
      </c>
      <c r="I524" s="68">
        <v>1406484.44355</v>
      </c>
      <c r="J524" s="69">
        <v>1040</v>
      </c>
      <c r="K524" s="70">
        <v>44440</v>
      </c>
    </row>
    <row r="525" spans="3:11" ht="15" customHeight="1" x14ac:dyDescent="0.25">
      <c r="C525" s="64">
        <v>16</v>
      </c>
      <c r="D525" s="65">
        <v>2600</v>
      </c>
      <c r="E525" s="65" t="s">
        <v>931</v>
      </c>
      <c r="F525" s="66" t="s">
        <v>710</v>
      </c>
      <c r="G525" s="67" t="s">
        <v>1356</v>
      </c>
      <c r="H525" s="67" t="s">
        <v>12</v>
      </c>
      <c r="I525" s="68">
        <v>4642543.6048649997</v>
      </c>
      <c r="J525" s="69">
        <v>1040</v>
      </c>
      <c r="K525" s="70">
        <v>44440</v>
      </c>
    </row>
    <row r="526" spans="3:11" ht="15" customHeight="1" x14ac:dyDescent="0.25">
      <c r="C526" s="64">
        <v>28</v>
      </c>
      <c r="D526" s="65">
        <v>4862</v>
      </c>
      <c r="E526" s="65" t="s">
        <v>873</v>
      </c>
      <c r="F526" s="66" t="s">
        <v>710</v>
      </c>
      <c r="G526" s="67" t="s">
        <v>1357</v>
      </c>
      <c r="H526" s="67" t="s">
        <v>12</v>
      </c>
      <c r="I526" s="68">
        <v>1648995.3405199999</v>
      </c>
      <c r="J526" s="69">
        <v>1040</v>
      </c>
      <c r="K526" s="70">
        <v>44440</v>
      </c>
    </row>
    <row r="527" spans="3:11" ht="15" customHeight="1" x14ac:dyDescent="0.25">
      <c r="C527" s="64">
        <v>26</v>
      </c>
      <c r="D527" s="65">
        <v>4918</v>
      </c>
      <c r="E527" s="65" t="s">
        <v>873</v>
      </c>
      <c r="F527" s="66" t="s">
        <v>710</v>
      </c>
      <c r="G527" s="67" t="s">
        <v>1357</v>
      </c>
      <c r="H527" s="67" t="s">
        <v>12</v>
      </c>
      <c r="I527" s="68">
        <v>1572445.0790900001</v>
      </c>
      <c r="J527" s="69">
        <v>1040</v>
      </c>
      <c r="K527" s="70">
        <v>44440</v>
      </c>
    </row>
    <row r="528" spans="3:11" ht="15" customHeight="1" x14ac:dyDescent="0.25">
      <c r="C528" s="64">
        <v>22</v>
      </c>
      <c r="D528" s="65">
        <v>4870</v>
      </c>
      <c r="E528" s="65" t="s">
        <v>873</v>
      </c>
      <c r="F528" s="66" t="s">
        <v>710</v>
      </c>
      <c r="G528" s="67" t="s">
        <v>1357</v>
      </c>
      <c r="H528" s="67" t="s">
        <v>12</v>
      </c>
      <c r="I528" s="68">
        <v>1307923.2155500001</v>
      </c>
      <c r="J528" s="69">
        <v>1040</v>
      </c>
      <c r="K528" s="70">
        <v>44440</v>
      </c>
    </row>
    <row r="529" spans="3:11" ht="15" customHeight="1" x14ac:dyDescent="0.25">
      <c r="C529" s="64">
        <v>26</v>
      </c>
      <c r="D529" s="65">
        <v>2629</v>
      </c>
      <c r="E529" s="65" t="s">
        <v>1064</v>
      </c>
      <c r="F529" s="66" t="s">
        <v>710</v>
      </c>
      <c r="G529" s="67" t="s">
        <v>1355</v>
      </c>
      <c r="H529" s="67" t="s">
        <v>12</v>
      </c>
      <c r="I529" s="68">
        <v>1571186.64925</v>
      </c>
      <c r="J529" s="69">
        <v>1040</v>
      </c>
      <c r="K529" s="70">
        <v>44440</v>
      </c>
    </row>
    <row r="530" spans="3:11" ht="15" customHeight="1" x14ac:dyDescent="0.25">
      <c r="C530" s="64">
        <v>22</v>
      </c>
      <c r="D530" s="65">
        <v>2663</v>
      </c>
      <c r="E530" s="65" t="s">
        <v>1064</v>
      </c>
      <c r="F530" s="66" t="s">
        <v>710</v>
      </c>
      <c r="G530" s="67" t="s">
        <v>1355</v>
      </c>
      <c r="H530" s="67" t="s">
        <v>12</v>
      </c>
      <c r="I530" s="68">
        <v>1199334.7085499999</v>
      </c>
      <c r="J530" s="69">
        <v>1040</v>
      </c>
      <c r="K530" s="70">
        <v>44440</v>
      </c>
    </row>
    <row r="531" spans="3:11" ht="15" customHeight="1" x14ac:dyDescent="0.25">
      <c r="C531" s="64">
        <v>22</v>
      </c>
      <c r="D531" s="65">
        <v>2609</v>
      </c>
      <c r="E531" s="65" t="s">
        <v>1064</v>
      </c>
      <c r="F531" s="66" t="s">
        <v>710</v>
      </c>
      <c r="G531" s="67" t="s">
        <v>1355</v>
      </c>
      <c r="H531" s="67" t="s">
        <v>12</v>
      </c>
      <c r="I531" s="68">
        <v>1289831.5255500001</v>
      </c>
      <c r="J531" s="69">
        <v>1040</v>
      </c>
      <c r="K531" s="70">
        <v>44440</v>
      </c>
    </row>
    <row r="532" spans="3:11" ht="15" customHeight="1" x14ac:dyDescent="0.25">
      <c r="C532" s="64">
        <v>22</v>
      </c>
      <c r="D532" s="65">
        <v>2618</v>
      </c>
      <c r="E532" s="65" t="s">
        <v>931</v>
      </c>
      <c r="F532" s="66" t="s">
        <v>710</v>
      </c>
      <c r="G532" s="67" t="s">
        <v>1356</v>
      </c>
      <c r="H532" s="67" t="s">
        <v>12</v>
      </c>
      <c r="I532" s="68">
        <v>1443511.02455</v>
      </c>
      <c r="J532" s="69">
        <v>1040</v>
      </c>
      <c r="K532" s="70">
        <v>44440</v>
      </c>
    </row>
    <row r="533" spans="3:11" ht="15" customHeight="1" x14ac:dyDescent="0.25">
      <c r="C533" s="64">
        <v>20</v>
      </c>
      <c r="D533" s="65">
        <v>9450</v>
      </c>
      <c r="E533" s="65" t="s">
        <v>1285</v>
      </c>
      <c r="F533" s="66" t="s">
        <v>710</v>
      </c>
      <c r="G533" s="67" t="s">
        <v>1358</v>
      </c>
      <c r="H533" s="67" t="s">
        <v>12</v>
      </c>
      <c r="I533" s="68">
        <v>1176249.0655799999</v>
      </c>
      <c r="J533" s="69">
        <v>1043</v>
      </c>
      <c r="K533" s="70">
        <v>44501</v>
      </c>
    </row>
    <row r="534" spans="3:11" ht="15" customHeight="1" x14ac:dyDescent="0.25">
      <c r="C534" s="64">
        <v>12</v>
      </c>
      <c r="D534" s="65">
        <v>9440</v>
      </c>
      <c r="E534" s="65" t="s">
        <v>1285</v>
      </c>
      <c r="F534" s="66" t="s">
        <v>710</v>
      </c>
      <c r="G534" s="67" t="s">
        <v>1358</v>
      </c>
      <c r="H534" s="67" t="s">
        <v>12</v>
      </c>
      <c r="I534" s="68">
        <v>398215.49673499999</v>
      </c>
      <c r="J534" s="69">
        <v>1043</v>
      </c>
      <c r="K534" s="70">
        <v>44501</v>
      </c>
    </row>
    <row r="535" spans="3:11" ht="15" customHeight="1" x14ac:dyDescent="0.25">
      <c r="C535" s="64">
        <v>18</v>
      </c>
      <c r="D535" s="65">
        <v>1045</v>
      </c>
      <c r="E535" s="65" t="s">
        <v>1359</v>
      </c>
      <c r="F535" s="66" t="s">
        <v>710</v>
      </c>
      <c r="G535" s="67" t="s">
        <v>1360</v>
      </c>
      <c r="H535" s="67" t="s">
        <v>12</v>
      </c>
      <c r="I535" s="68">
        <v>560589.35486000008</v>
      </c>
      <c r="J535" s="69">
        <v>1043</v>
      </c>
      <c r="K535" s="70">
        <v>44501</v>
      </c>
    </row>
    <row r="536" spans="3:11" ht="15" customHeight="1" x14ac:dyDescent="0.25">
      <c r="C536" s="64">
        <v>20</v>
      </c>
      <c r="D536" s="65">
        <v>1040</v>
      </c>
      <c r="E536" s="65" t="s">
        <v>1361</v>
      </c>
      <c r="F536" s="66" t="s">
        <v>710</v>
      </c>
      <c r="G536" s="67" t="s">
        <v>1362</v>
      </c>
      <c r="H536" s="67" t="s">
        <v>12</v>
      </c>
      <c r="I536" s="68">
        <v>708385.26291500009</v>
      </c>
      <c r="J536" s="69">
        <v>1043</v>
      </c>
      <c r="K536" s="70">
        <v>44501</v>
      </c>
    </row>
    <row r="537" spans="3:11" ht="15" customHeight="1" x14ac:dyDescent="0.25">
      <c r="C537" s="64">
        <v>20</v>
      </c>
      <c r="D537" s="65">
        <v>9445</v>
      </c>
      <c r="E537" s="65" t="s">
        <v>1363</v>
      </c>
      <c r="F537" s="66" t="s">
        <v>710</v>
      </c>
      <c r="G537" s="67" t="s">
        <v>1364</v>
      </c>
      <c r="H537" s="67" t="s">
        <v>12</v>
      </c>
      <c r="I537" s="68">
        <v>1176118.8709150001</v>
      </c>
      <c r="J537" s="69">
        <v>1043</v>
      </c>
      <c r="K537" s="70">
        <v>44501</v>
      </c>
    </row>
    <row r="538" spans="3:11" ht="15" customHeight="1" x14ac:dyDescent="0.25">
      <c r="C538" s="64">
        <v>20</v>
      </c>
      <c r="D538" s="65">
        <v>1021</v>
      </c>
      <c r="E538" s="65" t="s">
        <v>1359</v>
      </c>
      <c r="F538" s="66" t="s">
        <v>710</v>
      </c>
      <c r="G538" s="67" t="s">
        <v>1360</v>
      </c>
      <c r="H538" s="67" t="s">
        <v>12</v>
      </c>
      <c r="I538" s="68">
        <v>1619079.8745800001</v>
      </c>
      <c r="J538" s="69">
        <v>1043</v>
      </c>
      <c r="K538" s="70">
        <v>44501</v>
      </c>
    </row>
    <row r="539" spans="3:11" ht="15" customHeight="1" x14ac:dyDescent="0.25">
      <c r="C539" s="64">
        <v>20</v>
      </c>
      <c r="D539" s="65">
        <v>1051</v>
      </c>
      <c r="E539" s="65" t="s">
        <v>1359</v>
      </c>
      <c r="F539" s="66" t="s">
        <v>710</v>
      </c>
      <c r="G539" s="67" t="s">
        <v>1360</v>
      </c>
      <c r="H539" s="67" t="s">
        <v>12</v>
      </c>
      <c r="I539" s="68">
        <v>1270542.2665800001</v>
      </c>
      <c r="J539" s="69">
        <v>1043</v>
      </c>
      <c r="K539" s="70">
        <v>44501</v>
      </c>
    </row>
    <row r="540" spans="3:11" ht="15" customHeight="1" x14ac:dyDescent="0.25">
      <c r="C540" s="64">
        <v>20</v>
      </c>
      <c r="D540" s="65">
        <v>1081</v>
      </c>
      <c r="E540" s="65" t="s">
        <v>1359</v>
      </c>
      <c r="F540" s="66" t="s">
        <v>710</v>
      </c>
      <c r="G540" s="67" t="s">
        <v>1360</v>
      </c>
      <c r="H540" s="67" t="s">
        <v>12</v>
      </c>
      <c r="I540" s="68">
        <v>825742.29417999997</v>
      </c>
      <c r="J540" s="69">
        <v>1043</v>
      </c>
      <c r="K540" s="70">
        <v>44501</v>
      </c>
    </row>
    <row r="541" spans="3:11" ht="15" customHeight="1" x14ac:dyDescent="0.25">
      <c r="C541" s="64">
        <v>15</v>
      </c>
      <c r="D541" s="65">
        <v>555</v>
      </c>
      <c r="E541" s="65" t="s">
        <v>1365</v>
      </c>
      <c r="F541" s="66" t="s">
        <v>710</v>
      </c>
      <c r="G541" s="67" t="s">
        <v>1366</v>
      </c>
      <c r="H541" s="67" t="s">
        <v>12</v>
      </c>
      <c r="I541" s="68">
        <v>1142467.6528050001</v>
      </c>
      <c r="J541" s="69">
        <v>1044</v>
      </c>
      <c r="K541" s="70">
        <v>44440</v>
      </c>
    </row>
    <row r="542" spans="3:11" ht="15" customHeight="1" x14ac:dyDescent="0.25">
      <c r="C542" s="64">
        <v>12</v>
      </c>
      <c r="D542" s="65">
        <v>2635</v>
      </c>
      <c r="E542" s="65" t="s">
        <v>725</v>
      </c>
      <c r="F542" s="66" t="s">
        <v>710</v>
      </c>
      <c r="G542" s="67" t="s">
        <v>1367</v>
      </c>
      <c r="H542" s="67" t="s">
        <v>12</v>
      </c>
      <c r="I542" s="68">
        <v>705165.46760500001</v>
      </c>
      <c r="J542" s="69">
        <v>1044</v>
      </c>
      <c r="K542" s="70">
        <v>44440</v>
      </c>
    </row>
    <row r="543" spans="3:11" ht="15" customHeight="1" x14ac:dyDescent="0.25">
      <c r="C543" s="64">
        <v>12</v>
      </c>
      <c r="D543" s="65">
        <v>2685</v>
      </c>
      <c r="E543" s="65" t="s">
        <v>725</v>
      </c>
      <c r="F543" s="66" t="s">
        <v>710</v>
      </c>
      <c r="G543" s="67" t="s">
        <v>1367</v>
      </c>
      <c r="H543" s="67" t="s">
        <v>12</v>
      </c>
      <c r="I543" s="68">
        <v>726611.73760500003</v>
      </c>
      <c r="J543" s="69">
        <v>1044</v>
      </c>
      <c r="K543" s="70">
        <v>44440</v>
      </c>
    </row>
    <row r="544" spans="3:11" ht="15" customHeight="1" x14ac:dyDescent="0.25">
      <c r="C544" s="64">
        <v>6</v>
      </c>
      <c r="D544" s="65">
        <v>575</v>
      </c>
      <c r="E544" s="65" t="s">
        <v>1365</v>
      </c>
      <c r="F544" s="66" t="s">
        <v>710</v>
      </c>
      <c r="G544" s="67" t="s">
        <v>1366</v>
      </c>
      <c r="H544" s="67" t="s">
        <v>12</v>
      </c>
      <c r="I544" s="68">
        <v>706095.88972500002</v>
      </c>
      <c r="J544" s="69">
        <v>1045</v>
      </c>
      <c r="K544" s="70">
        <v>45261</v>
      </c>
    </row>
    <row r="545" spans="3:11" ht="15" customHeight="1" x14ac:dyDescent="0.25">
      <c r="C545" s="64">
        <v>18</v>
      </c>
      <c r="D545" s="65">
        <v>2630</v>
      </c>
      <c r="E545" s="65" t="s">
        <v>857</v>
      </c>
      <c r="F545" s="66" t="s">
        <v>710</v>
      </c>
      <c r="G545" s="67" t="s">
        <v>1368</v>
      </c>
      <c r="H545" s="67" t="s">
        <v>12</v>
      </c>
      <c r="I545" s="68">
        <v>1668174.5087250001</v>
      </c>
      <c r="J545" s="69">
        <v>1045</v>
      </c>
      <c r="K545" s="70">
        <v>45261</v>
      </c>
    </row>
    <row r="546" spans="3:11" ht="15" customHeight="1" x14ac:dyDescent="0.25">
      <c r="C546" s="64">
        <v>18</v>
      </c>
      <c r="D546" s="65">
        <v>2660</v>
      </c>
      <c r="E546" s="65" t="s">
        <v>857</v>
      </c>
      <c r="F546" s="66" t="s">
        <v>710</v>
      </c>
      <c r="G546" s="67" t="s">
        <v>1368</v>
      </c>
      <c r="H546" s="67" t="s">
        <v>12</v>
      </c>
      <c r="I546" s="68">
        <v>2229658.5687250001</v>
      </c>
      <c r="J546" s="69">
        <v>1045</v>
      </c>
      <c r="K546" s="70">
        <v>45261</v>
      </c>
    </row>
    <row r="547" spans="3:11" ht="15" customHeight="1" x14ac:dyDescent="0.25">
      <c r="C547" s="64">
        <v>30</v>
      </c>
      <c r="D547" s="65">
        <v>2208</v>
      </c>
      <c r="E547" s="65" t="s">
        <v>725</v>
      </c>
      <c r="F547" s="66" t="s">
        <v>710</v>
      </c>
      <c r="G547" s="67" t="s">
        <v>1369</v>
      </c>
      <c r="H547" s="67" t="s">
        <v>12</v>
      </c>
      <c r="I547" s="68">
        <v>896967.37271999998</v>
      </c>
      <c r="J547" s="69">
        <v>1046</v>
      </c>
      <c r="K547" s="70">
        <v>44317</v>
      </c>
    </row>
    <row r="548" spans="3:11" ht="15" customHeight="1" x14ac:dyDescent="0.25">
      <c r="C548" s="64">
        <v>54</v>
      </c>
      <c r="D548" s="65">
        <v>2055</v>
      </c>
      <c r="E548" s="65" t="s">
        <v>778</v>
      </c>
      <c r="F548" s="66" t="s">
        <v>710</v>
      </c>
      <c r="G548" s="67" t="s">
        <v>1370</v>
      </c>
      <c r="H548" s="67" t="s">
        <v>12</v>
      </c>
      <c r="I548" s="68">
        <v>4523746.3642650004</v>
      </c>
      <c r="J548" s="69">
        <v>1047</v>
      </c>
      <c r="K548" s="70">
        <v>44440</v>
      </c>
    </row>
    <row r="549" spans="3:11" ht="15" customHeight="1" x14ac:dyDescent="0.25">
      <c r="C549" s="64">
        <v>84</v>
      </c>
      <c r="D549" s="65">
        <v>1625</v>
      </c>
      <c r="E549" s="65" t="s">
        <v>1371</v>
      </c>
      <c r="F549" s="66" t="s">
        <v>710</v>
      </c>
      <c r="G549" s="67" t="s">
        <v>1372</v>
      </c>
      <c r="H549" s="67" t="s">
        <v>12</v>
      </c>
      <c r="I549" s="68">
        <v>3225186.84271</v>
      </c>
      <c r="J549" s="69">
        <v>1048</v>
      </c>
      <c r="K549" s="70">
        <v>44562</v>
      </c>
    </row>
    <row r="550" spans="3:11" ht="15" customHeight="1" x14ac:dyDescent="0.25">
      <c r="C550" s="64">
        <v>12</v>
      </c>
      <c r="D550" s="65">
        <v>610</v>
      </c>
      <c r="E550" s="65" t="s">
        <v>1102</v>
      </c>
      <c r="F550" s="66" t="s">
        <v>710</v>
      </c>
      <c r="G550" s="67" t="s">
        <v>1373</v>
      </c>
      <c r="H550" s="67" t="s">
        <v>12</v>
      </c>
      <c r="I550" s="68">
        <v>285606.99767499999</v>
      </c>
      <c r="J550" s="69">
        <v>1049</v>
      </c>
      <c r="K550" s="70">
        <v>44866</v>
      </c>
    </row>
    <row r="551" spans="3:11" ht="15" customHeight="1" x14ac:dyDescent="0.25">
      <c r="C551" s="64">
        <v>75</v>
      </c>
      <c r="D551" s="65">
        <v>2460</v>
      </c>
      <c r="E551" s="65" t="s">
        <v>762</v>
      </c>
      <c r="F551" s="66" t="s">
        <v>710</v>
      </c>
      <c r="G551" s="67" t="s">
        <v>1374</v>
      </c>
      <c r="H551" s="67" t="s">
        <v>12</v>
      </c>
      <c r="I551" s="68">
        <v>5345863.0126</v>
      </c>
      <c r="J551" s="69">
        <v>1050</v>
      </c>
      <c r="K551" s="70">
        <v>44501</v>
      </c>
    </row>
    <row r="552" spans="3:11" ht="15" customHeight="1" x14ac:dyDescent="0.25">
      <c r="C552" s="64">
        <v>18</v>
      </c>
      <c r="D552" s="65">
        <v>8070</v>
      </c>
      <c r="E552" s="65" t="s">
        <v>1014</v>
      </c>
      <c r="F552" s="66" t="s">
        <v>710</v>
      </c>
      <c r="G552" s="67" t="s">
        <v>1375</v>
      </c>
      <c r="H552" s="67" t="s">
        <v>12</v>
      </c>
      <c r="I552" s="68">
        <v>756318.53231000004</v>
      </c>
      <c r="J552" s="69">
        <v>1051</v>
      </c>
      <c r="K552" s="70">
        <v>44378</v>
      </c>
    </row>
    <row r="553" spans="3:11" ht="15" customHeight="1" x14ac:dyDescent="0.25">
      <c r="C553" s="64">
        <v>12</v>
      </c>
      <c r="D553" s="65">
        <v>2180</v>
      </c>
      <c r="E553" s="65" t="s">
        <v>1376</v>
      </c>
      <c r="F553" s="66" t="s">
        <v>710</v>
      </c>
      <c r="G553" s="67" t="s">
        <v>1377</v>
      </c>
      <c r="H553" s="67" t="s">
        <v>12</v>
      </c>
      <c r="I553" s="68">
        <v>635445.40555000014</v>
      </c>
      <c r="J553" s="69">
        <v>1051</v>
      </c>
      <c r="K553" s="70">
        <v>44378</v>
      </c>
    </row>
    <row r="554" spans="3:11" ht="15" customHeight="1" x14ac:dyDescent="0.25">
      <c r="C554" s="64">
        <v>76</v>
      </c>
      <c r="D554" s="65">
        <v>2130</v>
      </c>
      <c r="E554" s="65" t="s">
        <v>1378</v>
      </c>
      <c r="F554" s="66" t="s">
        <v>710</v>
      </c>
      <c r="G554" s="67" t="s">
        <v>1379</v>
      </c>
      <c r="H554" s="67" t="s">
        <v>12</v>
      </c>
      <c r="I554" s="68">
        <v>2173474.2834000001</v>
      </c>
      <c r="J554" s="69">
        <v>1052</v>
      </c>
      <c r="K554" s="70">
        <v>44317</v>
      </c>
    </row>
    <row r="555" spans="3:11" ht="15" customHeight="1" x14ac:dyDescent="0.25">
      <c r="C555" s="64">
        <v>6</v>
      </c>
      <c r="D555" s="65">
        <v>90</v>
      </c>
      <c r="E555" s="65" t="s">
        <v>814</v>
      </c>
      <c r="F555" s="66" t="s">
        <v>815</v>
      </c>
      <c r="G555" s="67" t="s">
        <v>816</v>
      </c>
      <c r="H555" s="67" t="s">
        <v>12</v>
      </c>
      <c r="I555" s="68">
        <v>380548.25098499999</v>
      </c>
      <c r="J555" s="69">
        <v>1124</v>
      </c>
      <c r="K555" s="70">
        <v>45474</v>
      </c>
    </row>
    <row r="556" spans="3:11" ht="15" customHeight="1" x14ac:dyDescent="0.25">
      <c r="C556" s="64">
        <v>17</v>
      </c>
      <c r="D556" s="65">
        <v>100</v>
      </c>
      <c r="E556" s="65" t="s">
        <v>814</v>
      </c>
      <c r="F556" s="66" t="s">
        <v>815</v>
      </c>
      <c r="G556" s="67" t="s">
        <v>816</v>
      </c>
      <c r="H556" s="67" t="s">
        <v>12</v>
      </c>
      <c r="I556" s="68">
        <v>587603.83468500013</v>
      </c>
      <c r="J556" s="69">
        <v>1124</v>
      </c>
      <c r="K556" s="70">
        <v>45474</v>
      </c>
    </row>
    <row r="557" spans="3:11" ht="15" customHeight="1" x14ac:dyDescent="0.25">
      <c r="C557" s="64">
        <v>6</v>
      </c>
      <c r="D557" s="65">
        <v>110</v>
      </c>
      <c r="E557" s="65" t="s">
        <v>814</v>
      </c>
      <c r="F557" s="66" t="s">
        <v>815</v>
      </c>
      <c r="G557" s="67" t="s">
        <v>816</v>
      </c>
      <c r="H557" s="67" t="s">
        <v>12</v>
      </c>
      <c r="I557" s="68">
        <v>335990.87098500005</v>
      </c>
      <c r="J557" s="69">
        <v>1124</v>
      </c>
      <c r="K557" s="70">
        <v>45474</v>
      </c>
    </row>
    <row r="558" spans="3:11" ht="15" customHeight="1" x14ac:dyDescent="0.25">
      <c r="C558" s="64">
        <v>5</v>
      </c>
      <c r="D558" s="65">
        <v>130</v>
      </c>
      <c r="E558" s="65" t="s">
        <v>814</v>
      </c>
      <c r="F558" s="66" t="s">
        <v>815</v>
      </c>
      <c r="G558" s="67" t="s">
        <v>816</v>
      </c>
      <c r="H558" s="67" t="s">
        <v>12</v>
      </c>
      <c r="I558" s="68">
        <v>335717.61946500005</v>
      </c>
      <c r="J558" s="69">
        <v>1124</v>
      </c>
      <c r="K558" s="70">
        <v>45474</v>
      </c>
    </row>
    <row r="559" spans="3:11" ht="15" customHeight="1" x14ac:dyDescent="0.25">
      <c r="C559" s="64">
        <v>4</v>
      </c>
      <c r="D559" s="65" t="s">
        <v>75</v>
      </c>
      <c r="E559" s="65" t="s">
        <v>75</v>
      </c>
      <c r="F559" s="66" t="s">
        <v>815</v>
      </c>
      <c r="G559" s="67" t="s">
        <v>75</v>
      </c>
      <c r="H559" s="67" t="s">
        <v>12</v>
      </c>
      <c r="I559" s="68">
        <v>308416.63098000002</v>
      </c>
      <c r="J559" s="69">
        <v>1124</v>
      </c>
      <c r="K559" s="70">
        <v>45474</v>
      </c>
    </row>
    <row r="560" spans="3:11" ht="15" customHeight="1" x14ac:dyDescent="0.25">
      <c r="C560" s="64">
        <v>44</v>
      </c>
      <c r="D560" s="65">
        <v>7225</v>
      </c>
      <c r="E560" s="65" t="s">
        <v>1380</v>
      </c>
      <c r="F560" s="66" t="s">
        <v>710</v>
      </c>
      <c r="G560" s="67" t="s">
        <v>1381</v>
      </c>
      <c r="H560" s="67" t="s">
        <v>12</v>
      </c>
      <c r="I560" s="68">
        <v>1395099.277675</v>
      </c>
      <c r="J560" s="69">
        <v>1129</v>
      </c>
      <c r="K560" s="70">
        <v>44774</v>
      </c>
    </row>
    <row r="561" spans="3:11" ht="15" customHeight="1" x14ac:dyDescent="0.25">
      <c r="C561" s="64">
        <v>34</v>
      </c>
      <c r="D561" s="65">
        <v>7165</v>
      </c>
      <c r="E561" s="65" t="s">
        <v>1380</v>
      </c>
      <c r="F561" s="66" t="s">
        <v>710</v>
      </c>
      <c r="G561" s="67" t="s">
        <v>1382</v>
      </c>
      <c r="H561" s="67" t="s">
        <v>12</v>
      </c>
      <c r="I561" s="68">
        <v>1060484.981105</v>
      </c>
      <c r="J561" s="69">
        <v>1129</v>
      </c>
      <c r="K561" s="70">
        <v>44774</v>
      </c>
    </row>
    <row r="562" spans="3:11" ht="15" customHeight="1" x14ac:dyDescent="0.25">
      <c r="C562" s="64">
        <v>5</v>
      </c>
      <c r="D562" s="65">
        <v>2180</v>
      </c>
      <c r="E562" s="65" t="s">
        <v>1383</v>
      </c>
      <c r="F562" s="66" t="s">
        <v>710</v>
      </c>
      <c r="G562" s="67" t="s">
        <v>1384</v>
      </c>
      <c r="H562" s="67" t="s">
        <v>12</v>
      </c>
      <c r="I562" s="68">
        <v>150695.941995</v>
      </c>
      <c r="J562" s="69">
        <v>1131</v>
      </c>
      <c r="K562" s="70">
        <v>44743</v>
      </c>
    </row>
    <row r="563" spans="3:11" ht="15" customHeight="1" x14ac:dyDescent="0.25">
      <c r="C563" s="64">
        <v>10</v>
      </c>
      <c r="D563" s="65">
        <v>1971</v>
      </c>
      <c r="E563" s="65" t="s">
        <v>846</v>
      </c>
      <c r="F563" s="66" t="s">
        <v>710</v>
      </c>
      <c r="G563" s="67" t="s">
        <v>1385</v>
      </c>
      <c r="H563" s="67" t="s">
        <v>12</v>
      </c>
      <c r="I563" s="68">
        <v>284331.37117000006</v>
      </c>
      <c r="J563" s="69">
        <v>1131</v>
      </c>
      <c r="K563" s="70">
        <v>44743</v>
      </c>
    </row>
    <row r="564" spans="3:11" ht="15" customHeight="1" x14ac:dyDescent="0.25">
      <c r="C564" s="64">
        <v>8</v>
      </c>
      <c r="D564" s="65">
        <v>1991</v>
      </c>
      <c r="E564" s="65" t="s">
        <v>846</v>
      </c>
      <c r="F564" s="66" t="s">
        <v>710</v>
      </c>
      <c r="G564" s="67" t="s">
        <v>1385</v>
      </c>
      <c r="H564" s="67" t="s">
        <v>12</v>
      </c>
      <c r="I564" s="68">
        <v>269150.36289000005</v>
      </c>
      <c r="J564" s="69">
        <v>1131</v>
      </c>
      <c r="K564" s="70">
        <v>44743</v>
      </c>
    </row>
    <row r="565" spans="3:11" ht="15" customHeight="1" x14ac:dyDescent="0.25">
      <c r="C565" s="64">
        <v>10</v>
      </c>
      <c r="D565" s="65">
        <v>2011</v>
      </c>
      <c r="E565" s="65" t="s">
        <v>846</v>
      </c>
      <c r="F565" s="66" t="s">
        <v>710</v>
      </c>
      <c r="G565" s="67" t="s">
        <v>1385</v>
      </c>
      <c r="H565" s="67" t="s">
        <v>12</v>
      </c>
      <c r="I565" s="68">
        <v>340197.83117000008</v>
      </c>
      <c r="J565" s="69">
        <v>1131</v>
      </c>
      <c r="K565" s="70">
        <v>44743</v>
      </c>
    </row>
    <row r="566" spans="3:11" ht="15" customHeight="1" x14ac:dyDescent="0.25">
      <c r="C566" s="64">
        <v>4</v>
      </c>
      <c r="D566" s="65" t="s">
        <v>75</v>
      </c>
      <c r="E566" s="65" t="s">
        <v>75</v>
      </c>
      <c r="F566" s="66" t="s">
        <v>710</v>
      </c>
      <c r="G566" s="67" t="s">
        <v>75</v>
      </c>
      <c r="H566" s="67" t="s">
        <v>12</v>
      </c>
      <c r="I566" s="68">
        <v>249104.77888999999</v>
      </c>
      <c r="J566" s="69">
        <v>1133</v>
      </c>
      <c r="K566" s="70">
        <v>44805</v>
      </c>
    </row>
    <row r="567" spans="3:11" ht="15" customHeight="1" x14ac:dyDescent="0.25">
      <c r="C567" s="64">
        <v>24</v>
      </c>
      <c r="D567" s="65">
        <v>1755</v>
      </c>
      <c r="E567" s="65" t="s">
        <v>868</v>
      </c>
      <c r="F567" s="66" t="s">
        <v>710</v>
      </c>
      <c r="G567" s="67" t="s">
        <v>869</v>
      </c>
      <c r="H567" s="67" t="s">
        <v>12</v>
      </c>
      <c r="I567" s="68">
        <v>4078570.1560300002</v>
      </c>
      <c r="J567" s="69">
        <v>1133</v>
      </c>
      <c r="K567" s="70">
        <v>44805</v>
      </c>
    </row>
    <row r="568" spans="3:11" ht="15" customHeight="1" x14ac:dyDescent="0.25">
      <c r="C568" s="64">
        <v>105</v>
      </c>
      <c r="D568" s="65">
        <v>1740</v>
      </c>
      <c r="E568" s="65" t="s">
        <v>1027</v>
      </c>
      <c r="F568" s="66" t="s">
        <v>710</v>
      </c>
      <c r="G568" s="67" t="s">
        <v>1028</v>
      </c>
      <c r="H568" s="67" t="s">
        <v>12</v>
      </c>
      <c r="I568" s="68">
        <v>9196995.2740400005</v>
      </c>
      <c r="J568" s="69">
        <v>1133</v>
      </c>
      <c r="K568" s="70">
        <v>44805</v>
      </c>
    </row>
    <row r="569" spans="3:11" ht="15" customHeight="1" x14ac:dyDescent="0.25">
      <c r="C569" s="64">
        <v>24</v>
      </c>
      <c r="D569" s="65">
        <v>1770</v>
      </c>
      <c r="E569" s="65" t="s">
        <v>1027</v>
      </c>
      <c r="F569" s="66" t="s">
        <v>710</v>
      </c>
      <c r="G569" s="67" t="s">
        <v>1028</v>
      </c>
      <c r="H569" s="67" t="s">
        <v>12</v>
      </c>
      <c r="I569" s="68">
        <v>4002498.6060300004</v>
      </c>
      <c r="J569" s="69">
        <v>1133</v>
      </c>
      <c r="K569" s="70">
        <v>44805</v>
      </c>
    </row>
    <row r="570" spans="3:11" ht="15" customHeight="1" x14ac:dyDescent="0.25">
      <c r="C570" s="64">
        <v>84</v>
      </c>
      <c r="D570" s="65">
        <v>575</v>
      </c>
      <c r="E570" s="65" t="s">
        <v>1386</v>
      </c>
      <c r="F570" s="66" t="s">
        <v>710</v>
      </c>
      <c r="G570" s="67" t="s">
        <v>1387</v>
      </c>
      <c r="H570" s="67" t="s">
        <v>12</v>
      </c>
      <c r="I570" s="68">
        <v>3823297.2597500002</v>
      </c>
      <c r="J570" s="69">
        <v>1134</v>
      </c>
      <c r="K570" s="70">
        <v>45139</v>
      </c>
    </row>
    <row r="571" spans="3:11" ht="15" customHeight="1" x14ac:dyDescent="0.25">
      <c r="C571" s="64">
        <v>18</v>
      </c>
      <c r="D571" s="65">
        <v>515</v>
      </c>
      <c r="E571" s="65" t="s">
        <v>1386</v>
      </c>
      <c r="F571" s="66" t="s">
        <v>710</v>
      </c>
      <c r="G571" s="67" t="s">
        <v>1388</v>
      </c>
      <c r="H571" s="67" t="s">
        <v>12</v>
      </c>
      <c r="I571" s="68">
        <v>852482.38878000004</v>
      </c>
      <c r="J571" s="69">
        <v>1134</v>
      </c>
      <c r="K571" s="70">
        <v>45139</v>
      </c>
    </row>
    <row r="572" spans="3:11" ht="15" customHeight="1" x14ac:dyDescent="0.25">
      <c r="C572" s="64">
        <v>18</v>
      </c>
      <c r="D572" s="65">
        <v>535</v>
      </c>
      <c r="E572" s="65" t="s">
        <v>1386</v>
      </c>
      <c r="F572" s="66" t="s">
        <v>710</v>
      </c>
      <c r="G572" s="67" t="s">
        <v>1388</v>
      </c>
      <c r="H572" s="67" t="s">
        <v>12</v>
      </c>
      <c r="I572" s="68">
        <v>690554.88318500004</v>
      </c>
      <c r="J572" s="69">
        <v>1134</v>
      </c>
      <c r="K572" s="70">
        <v>45139</v>
      </c>
    </row>
    <row r="573" spans="3:11" ht="15" customHeight="1" x14ac:dyDescent="0.25">
      <c r="C573" s="64">
        <v>18</v>
      </c>
      <c r="D573" s="65">
        <v>555</v>
      </c>
      <c r="E573" s="65" t="s">
        <v>1386</v>
      </c>
      <c r="F573" s="66" t="s">
        <v>710</v>
      </c>
      <c r="G573" s="67" t="s">
        <v>1388</v>
      </c>
      <c r="H573" s="67" t="s">
        <v>12</v>
      </c>
      <c r="I573" s="68">
        <v>795556.28878000006</v>
      </c>
      <c r="J573" s="69">
        <v>1134</v>
      </c>
      <c r="K573" s="70">
        <v>45139</v>
      </c>
    </row>
    <row r="574" spans="3:11" ht="15" customHeight="1" x14ac:dyDescent="0.25">
      <c r="C574" s="64">
        <v>54</v>
      </c>
      <c r="D574" s="65">
        <v>850</v>
      </c>
      <c r="E574" s="65" t="s">
        <v>709</v>
      </c>
      <c r="F574" s="66" t="s">
        <v>710</v>
      </c>
      <c r="G574" s="67" t="s">
        <v>1389</v>
      </c>
      <c r="H574" s="67" t="s">
        <v>12</v>
      </c>
      <c r="I574" s="68">
        <v>12433409.929820001</v>
      </c>
      <c r="J574" s="69">
        <v>1135</v>
      </c>
      <c r="K574" s="70">
        <v>45231</v>
      </c>
    </row>
    <row r="575" spans="3:11" ht="15" customHeight="1" x14ac:dyDescent="0.25">
      <c r="C575" s="64">
        <v>12</v>
      </c>
      <c r="D575" s="65">
        <v>1875</v>
      </c>
      <c r="E575" s="65" t="s">
        <v>846</v>
      </c>
      <c r="F575" s="66" t="s">
        <v>710</v>
      </c>
      <c r="G575" s="67" t="s">
        <v>1390</v>
      </c>
      <c r="H575" s="67" t="s">
        <v>12</v>
      </c>
      <c r="I575" s="68">
        <v>433576.54180499999</v>
      </c>
      <c r="J575" s="69">
        <v>1135</v>
      </c>
      <c r="K575" s="70">
        <v>45231</v>
      </c>
    </row>
    <row r="576" spans="3:11" ht="15" customHeight="1" x14ac:dyDescent="0.25">
      <c r="C576" s="64">
        <v>3</v>
      </c>
      <c r="D576" s="65" t="s">
        <v>75</v>
      </c>
      <c r="E576" s="65" t="s">
        <v>75</v>
      </c>
      <c r="F576" s="66" t="s">
        <v>710</v>
      </c>
      <c r="G576" s="67" t="s">
        <v>75</v>
      </c>
      <c r="H576" s="67" t="s">
        <v>12</v>
      </c>
      <c r="I576" s="68">
        <v>262838.42271499999</v>
      </c>
      <c r="J576" s="69">
        <v>1136</v>
      </c>
      <c r="K576" s="70">
        <v>45078</v>
      </c>
    </row>
    <row r="577" spans="3:11" ht="15" customHeight="1" x14ac:dyDescent="0.25">
      <c r="C577" s="64">
        <v>4</v>
      </c>
      <c r="D577" s="65" t="s">
        <v>75</v>
      </c>
      <c r="E577" s="65" t="s">
        <v>75</v>
      </c>
      <c r="F577" s="66" t="s">
        <v>710</v>
      </c>
      <c r="G577" s="67" t="s">
        <v>75</v>
      </c>
      <c r="H577" s="67" t="s">
        <v>12</v>
      </c>
      <c r="I577" s="68">
        <v>473532.38107</v>
      </c>
      <c r="J577" s="69">
        <v>1136</v>
      </c>
      <c r="K577" s="70">
        <v>45078</v>
      </c>
    </row>
    <row r="578" spans="3:11" ht="15" customHeight="1" x14ac:dyDescent="0.25">
      <c r="C578" s="64">
        <v>11</v>
      </c>
      <c r="D578" s="65">
        <v>3620</v>
      </c>
      <c r="E578" s="65" t="s">
        <v>909</v>
      </c>
      <c r="F578" s="66" t="s">
        <v>710</v>
      </c>
      <c r="G578" s="67" t="s">
        <v>1391</v>
      </c>
      <c r="H578" s="67" t="s">
        <v>12</v>
      </c>
      <c r="I578" s="68">
        <v>336577.95622000005</v>
      </c>
      <c r="J578" s="69">
        <v>1136</v>
      </c>
      <c r="K578" s="70">
        <v>45078</v>
      </c>
    </row>
    <row r="579" spans="3:11" ht="15" customHeight="1" x14ac:dyDescent="0.25">
      <c r="C579" s="64">
        <v>12</v>
      </c>
      <c r="D579" s="65">
        <v>4614</v>
      </c>
      <c r="E579" s="65" t="s">
        <v>1085</v>
      </c>
      <c r="F579" s="66" t="s">
        <v>710</v>
      </c>
      <c r="G579" s="67" t="s">
        <v>1392</v>
      </c>
      <c r="H579" s="67" t="s">
        <v>12</v>
      </c>
      <c r="I579" s="68">
        <v>1088994.4169749999</v>
      </c>
      <c r="J579" s="69">
        <v>1136</v>
      </c>
      <c r="K579" s="70">
        <v>45078</v>
      </c>
    </row>
    <row r="580" spans="3:11" ht="15" customHeight="1" x14ac:dyDescent="0.25">
      <c r="C580" s="64">
        <v>6</v>
      </c>
      <c r="D580" s="65">
        <v>4284</v>
      </c>
      <c r="E580" s="65" t="s">
        <v>1014</v>
      </c>
      <c r="F580" s="66" t="s">
        <v>710</v>
      </c>
      <c r="G580" s="67" t="s">
        <v>1393</v>
      </c>
      <c r="H580" s="67" t="s">
        <v>12</v>
      </c>
      <c r="I580" s="68">
        <v>175648.41198000003</v>
      </c>
      <c r="J580" s="69">
        <v>1136</v>
      </c>
      <c r="K580" s="70">
        <v>45078</v>
      </c>
    </row>
    <row r="581" spans="3:11" ht="15" customHeight="1" x14ac:dyDescent="0.25">
      <c r="C581" s="64">
        <v>6</v>
      </c>
      <c r="D581" s="65">
        <v>3884</v>
      </c>
      <c r="E581" s="65" t="s">
        <v>946</v>
      </c>
      <c r="F581" s="66" t="s">
        <v>710</v>
      </c>
      <c r="G581" s="67" t="s">
        <v>1394</v>
      </c>
      <c r="H581" s="67" t="s">
        <v>12</v>
      </c>
      <c r="I581" s="68">
        <v>195355.65118000002</v>
      </c>
      <c r="J581" s="69">
        <v>1136</v>
      </c>
      <c r="K581" s="70">
        <v>45078</v>
      </c>
    </row>
    <row r="582" spans="3:11" ht="15" customHeight="1" x14ac:dyDescent="0.25">
      <c r="C582" s="64">
        <v>11</v>
      </c>
      <c r="D582" s="65">
        <v>4570</v>
      </c>
      <c r="E582" s="65" t="s">
        <v>1152</v>
      </c>
      <c r="F582" s="66" t="s">
        <v>710</v>
      </c>
      <c r="G582" s="67" t="s">
        <v>1153</v>
      </c>
      <c r="H582" s="67" t="s">
        <v>12</v>
      </c>
      <c r="I582" s="68">
        <v>942819.98762000003</v>
      </c>
      <c r="J582" s="69">
        <v>1136</v>
      </c>
      <c r="K582" s="70">
        <v>45078</v>
      </c>
    </row>
    <row r="583" spans="3:11" ht="15" customHeight="1" x14ac:dyDescent="0.25">
      <c r="C583" s="64">
        <v>12</v>
      </c>
      <c r="D583" s="65">
        <v>3880</v>
      </c>
      <c r="E583" s="65" t="s">
        <v>1081</v>
      </c>
      <c r="F583" s="66" t="s">
        <v>710</v>
      </c>
      <c r="G583" s="67" t="s">
        <v>1082</v>
      </c>
      <c r="H583" s="67" t="s">
        <v>12</v>
      </c>
      <c r="I583" s="68">
        <v>806348.14957500005</v>
      </c>
      <c r="J583" s="69">
        <v>1136</v>
      </c>
      <c r="K583" s="70">
        <v>45078</v>
      </c>
    </row>
    <row r="584" spans="3:11" ht="15" customHeight="1" x14ac:dyDescent="0.25">
      <c r="C584" s="64">
        <v>5</v>
      </c>
      <c r="D584" s="65">
        <v>4575</v>
      </c>
      <c r="E584" s="65" t="s">
        <v>1262</v>
      </c>
      <c r="F584" s="66" t="s">
        <v>710</v>
      </c>
      <c r="G584" s="67" t="s">
        <v>1395</v>
      </c>
      <c r="H584" s="67" t="s">
        <v>12</v>
      </c>
      <c r="I584" s="68">
        <v>451401.96342500002</v>
      </c>
      <c r="J584" s="69">
        <v>1136</v>
      </c>
      <c r="K584" s="70">
        <v>45078</v>
      </c>
    </row>
    <row r="585" spans="3:11" ht="15" customHeight="1" x14ac:dyDescent="0.25">
      <c r="C585" s="64">
        <v>12</v>
      </c>
      <c r="D585" s="65">
        <v>4625</v>
      </c>
      <c r="E585" s="65" t="s">
        <v>1262</v>
      </c>
      <c r="F585" s="66" t="s">
        <v>710</v>
      </c>
      <c r="G585" s="67" t="s">
        <v>1395</v>
      </c>
      <c r="H585" s="67" t="s">
        <v>12</v>
      </c>
      <c r="I585" s="68">
        <v>808114.64097499999</v>
      </c>
      <c r="J585" s="69">
        <v>1136</v>
      </c>
      <c r="K585" s="70">
        <v>45078</v>
      </c>
    </row>
    <row r="586" spans="3:11" ht="15" customHeight="1" x14ac:dyDescent="0.25">
      <c r="C586" s="64">
        <v>4</v>
      </c>
      <c r="D586" s="65" t="s">
        <v>75</v>
      </c>
      <c r="E586" s="65" t="s">
        <v>75</v>
      </c>
      <c r="F586" s="66" t="s">
        <v>710</v>
      </c>
      <c r="G586" s="67" t="s">
        <v>75</v>
      </c>
      <c r="H586" s="67" t="s">
        <v>12</v>
      </c>
      <c r="I586" s="68">
        <v>190970.89572000003</v>
      </c>
      <c r="J586" s="69">
        <v>1137</v>
      </c>
      <c r="K586" s="70">
        <v>44986</v>
      </c>
    </row>
    <row r="587" spans="3:11" ht="15" customHeight="1" x14ac:dyDescent="0.25">
      <c r="C587" s="64">
        <v>4</v>
      </c>
      <c r="D587" s="65" t="s">
        <v>75</v>
      </c>
      <c r="E587" s="65" t="s">
        <v>75</v>
      </c>
      <c r="F587" s="66" t="s">
        <v>710</v>
      </c>
      <c r="G587" s="67" t="s">
        <v>75</v>
      </c>
      <c r="H587" s="67" t="s">
        <v>12</v>
      </c>
      <c r="I587" s="68">
        <v>103915.24672000001</v>
      </c>
      <c r="J587" s="69">
        <v>1137</v>
      </c>
      <c r="K587" s="70">
        <v>44986</v>
      </c>
    </row>
    <row r="588" spans="3:11" ht="15" customHeight="1" x14ac:dyDescent="0.25">
      <c r="C588" s="64">
        <v>6</v>
      </c>
      <c r="D588" s="65">
        <v>2380</v>
      </c>
      <c r="E588" s="65" t="s">
        <v>1396</v>
      </c>
      <c r="F588" s="66" t="s">
        <v>710</v>
      </c>
      <c r="G588" s="67" t="s">
        <v>1397</v>
      </c>
      <c r="H588" s="67" t="s">
        <v>12</v>
      </c>
      <c r="I588" s="68">
        <v>122787.20802500001</v>
      </c>
      <c r="J588" s="69">
        <v>1137</v>
      </c>
      <c r="K588" s="70">
        <v>44986</v>
      </c>
    </row>
    <row r="589" spans="3:11" ht="15" customHeight="1" x14ac:dyDescent="0.25">
      <c r="C589" s="64">
        <v>12</v>
      </c>
      <c r="D589" s="65">
        <v>2321</v>
      </c>
      <c r="E589" s="65" t="s">
        <v>806</v>
      </c>
      <c r="F589" s="66" t="s">
        <v>710</v>
      </c>
      <c r="G589" s="67" t="s">
        <v>1398</v>
      </c>
      <c r="H589" s="67" t="s">
        <v>12</v>
      </c>
      <c r="I589" s="68">
        <v>571391.07988500013</v>
      </c>
      <c r="J589" s="69">
        <v>1137</v>
      </c>
      <c r="K589" s="70">
        <v>44986</v>
      </c>
    </row>
    <row r="590" spans="3:11" ht="15" customHeight="1" x14ac:dyDescent="0.25">
      <c r="C590" s="64">
        <v>12</v>
      </c>
      <c r="D590" s="65">
        <v>7911</v>
      </c>
      <c r="E590" s="65" t="s">
        <v>870</v>
      </c>
      <c r="F590" s="66" t="s">
        <v>710</v>
      </c>
      <c r="G590" s="67" t="s">
        <v>1399</v>
      </c>
      <c r="H590" s="67" t="s">
        <v>12</v>
      </c>
      <c r="I590" s="68">
        <v>479067.87589000002</v>
      </c>
      <c r="J590" s="69">
        <v>1138</v>
      </c>
      <c r="K590" s="70">
        <v>45017</v>
      </c>
    </row>
    <row r="591" spans="3:11" ht="15" customHeight="1" x14ac:dyDescent="0.25">
      <c r="C591" s="64">
        <v>12</v>
      </c>
      <c r="D591" s="65">
        <v>7800</v>
      </c>
      <c r="E591" s="65" t="s">
        <v>870</v>
      </c>
      <c r="F591" s="66" t="s">
        <v>710</v>
      </c>
      <c r="G591" s="67" t="s">
        <v>1400</v>
      </c>
      <c r="H591" s="67" t="s">
        <v>12</v>
      </c>
      <c r="I591" s="68">
        <v>579590.11589000002</v>
      </c>
      <c r="J591" s="69">
        <v>1138</v>
      </c>
      <c r="K591" s="70">
        <v>45017</v>
      </c>
    </row>
    <row r="592" spans="3:11" ht="15" customHeight="1" x14ac:dyDescent="0.25">
      <c r="C592" s="64">
        <v>12</v>
      </c>
      <c r="D592" s="65">
        <v>7890</v>
      </c>
      <c r="E592" s="65" t="s">
        <v>870</v>
      </c>
      <c r="F592" s="66" t="s">
        <v>710</v>
      </c>
      <c r="G592" s="67" t="s">
        <v>1401</v>
      </c>
      <c r="H592" s="67" t="s">
        <v>12</v>
      </c>
      <c r="I592" s="68">
        <v>418226.01589000004</v>
      </c>
      <c r="J592" s="69">
        <v>1138</v>
      </c>
      <c r="K592" s="70">
        <v>45017</v>
      </c>
    </row>
    <row r="593" spans="3:11" ht="15" customHeight="1" x14ac:dyDescent="0.25">
      <c r="C593" s="64">
        <v>12</v>
      </c>
      <c r="D593" s="65">
        <v>7931</v>
      </c>
      <c r="E593" s="65" t="s">
        <v>870</v>
      </c>
      <c r="F593" s="66" t="s">
        <v>710</v>
      </c>
      <c r="G593" s="67" t="s">
        <v>1402</v>
      </c>
      <c r="H593" s="67" t="s">
        <v>12</v>
      </c>
      <c r="I593" s="68">
        <v>409264.24589000002</v>
      </c>
      <c r="J593" s="69">
        <v>1138</v>
      </c>
      <c r="K593" s="70">
        <v>45017</v>
      </c>
    </row>
    <row r="594" spans="3:11" ht="15" customHeight="1" x14ac:dyDescent="0.25">
      <c r="C594" s="64">
        <v>9</v>
      </c>
      <c r="D594" s="65">
        <v>12615</v>
      </c>
      <c r="E594" s="65" t="s">
        <v>1403</v>
      </c>
      <c r="F594" s="66" t="s">
        <v>710</v>
      </c>
      <c r="G594" s="67" t="s">
        <v>1404</v>
      </c>
      <c r="H594" s="67" t="s">
        <v>12</v>
      </c>
      <c r="I594" s="68">
        <v>569613.62646000006</v>
      </c>
      <c r="J594" s="69">
        <v>1138</v>
      </c>
      <c r="K594" s="70">
        <v>45017</v>
      </c>
    </row>
    <row r="595" spans="3:11" ht="15" customHeight="1" x14ac:dyDescent="0.25">
      <c r="C595" s="64">
        <v>7</v>
      </c>
      <c r="D595" s="65">
        <v>12615</v>
      </c>
      <c r="E595" s="65" t="s">
        <v>1405</v>
      </c>
      <c r="F595" s="66" t="s">
        <v>710</v>
      </c>
      <c r="G595" s="67" t="s">
        <v>1406</v>
      </c>
      <c r="H595" s="67" t="s">
        <v>12</v>
      </c>
      <c r="I595" s="68">
        <v>406606.12439500005</v>
      </c>
      <c r="J595" s="69">
        <v>1138</v>
      </c>
      <c r="K595" s="70">
        <v>45017</v>
      </c>
    </row>
    <row r="596" spans="3:11" ht="15" customHeight="1" x14ac:dyDescent="0.25">
      <c r="C596" s="64">
        <v>9</v>
      </c>
      <c r="D596" s="65">
        <v>12615</v>
      </c>
      <c r="E596" s="65" t="s">
        <v>1407</v>
      </c>
      <c r="F596" s="66" t="s">
        <v>710</v>
      </c>
      <c r="G596" s="67" t="s">
        <v>1408</v>
      </c>
      <c r="H596" s="67" t="s">
        <v>12</v>
      </c>
      <c r="I596" s="68">
        <v>359194.70646000002</v>
      </c>
      <c r="J596" s="69">
        <v>1138</v>
      </c>
      <c r="K596" s="70">
        <v>45017</v>
      </c>
    </row>
    <row r="597" spans="3:11" ht="15" customHeight="1" x14ac:dyDescent="0.25">
      <c r="C597" s="64">
        <v>7</v>
      </c>
      <c r="D597" s="65">
        <v>12615</v>
      </c>
      <c r="E597" s="65" t="s">
        <v>1409</v>
      </c>
      <c r="F597" s="66" t="s">
        <v>710</v>
      </c>
      <c r="G597" s="67" t="s">
        <v>1410</v>
      </c>
      <c r="H597" s="67" t="s">
        <v>12</v>
      </c>
      <c r="I597" s="68">
        <v>371782.99439499999</v>
      </c>
      <c r="J597" s="69">
        <v>1138</v>
      </c>
      <c r="K597" s="70">
        <v>45017</v>
      </c>
    </row>
    <row r="598" spans="3:11" ht="15" customHeight="1" x14ac:dyDescent="0.25">
      <c r="C598" s="64">
        <v>9</v>
      </c>
      <c r="D598" s="65">
        <v>12515</v>
      </c>
      <c r="E598" s="65" t="s">
        <v>1409</v>
      </c>
      <c r="F598" s="66" t="s">
        <v>710</v>
      </c>
      <c r="G598" s="67" t="s">
        <v>1411</v>
      </c>
      <c r="H598" s="67" t="s">
        <v>12</v>
      </c>
      <c r="I598" s="68">
        <v>472009.55839999998</v>
      </c>
      <c r="J598" s="69">
        <v>1138</v>
      </c>
      <c r="K598" s="70">
        <v>45017</v>
      </c>
    </row>
    <row r="599" spans="3:11" ht="15" customHeight="1" x14ac:dyDescent="0.25">
      <c r="C599" s="64">
        <v>7</v>
      </c>
      <c r="D599" s="65">
        <v>12535</v>
      </c>
      <c r="E599" s="65" t="s">
        <v>1412</v>
      </c>
      <c r="F599" s="66" t="s">
        <v>710</v>
      </c>
      <c r="G599" s="67" t="s">
        <v>1413</v>
      </c>
      <c r="H599" s="67" t="s">
        <v>12</v>
      </c>
      <c r="I599" s="68">
        <v>308816.18377500004</v>
      </c>
      <c r="J599" s="69">
        <v>1138</v>
      </c>
      <c r="K599" s="70">
        <v>45017</v>
      </c>
    </row>
    <row r="600" spans="3:11" ht="15" customHeight="1" x14ac:dyDescent="0.25">
      <c r="C600" s="64">
        <v>9</v>
      </c>
      <c r="D600" s="65">
        <v>12515</v>
      </c>
      <c r="E600" s="65" t="s">
        <v>1414</v>
      </c>
      <c r="F600" s="66" t="s">
        <v>710</v>
      </c>
      <c r="G600" s="67" t="s">
        <v>1415</v>
      </c>
      <c r="H600" s="67" t="s">
        <v>12</v>
      </c>
      <c r="I600" s="68">
        <v>531735.59840000002</v>
      </c>
      <c r="J600" s="69">
        <v>1138</v>
      </c>
      <c r="K600" s="70">
        <v>45017</v>
      </c>
    </row>
    <row r="601" spans="3:11" ht="15" customHeight="1" x14ac:dyDescent="0.25">
      <c r="C601" s="64">
        <v>12</v>
      </c>
      <c r="D601" s="65">
        <v>2635</v>
      </c>
      <c r="E601" s="65" t="s">
        <v>877</v>
      </c>
      <c r="F601" s="66" t="s">
        <v>710</v>
      </c>
      <c r="G601" s="67" t="s">
        <v>878</v>
      </c>
      <c r="H601" s="67" t="s">
        <v>12</v>
      </c>
      <c r="I601" s="68">
        <v>357729.39209500002</v>
      </c>
      <c r="J601" s="69">
        <v>1140</v>
      </c>
      <c r="K601" s="70">
        <v>45139</v>
      </c>
    </row>
    <row r="602" spans="3:11" ht="15" customHeight="1" x14ac:dyDescent="0.25">
      <c r="C602" s="64">
        <v>6</v>
      </c>
      <c r="D602" s="65">
        <v>3721</v>
      </c>
      <c r="E602" s="65" t="s">
        <v>1044</v>
      </c>
      <c r="F602" s="66" t="s">
        <v>710</v>
      </c>
      <c r="G602" s="67" t="s">
        <v>1416</v>
      </c>
      <c r="H602" s="67" t="s">
        <v>12</v>
      </c>
      <c r="I602" s="68">
        <v>119517.95060500001</v>
      </c>
      <c r="J602" s="69">
        <v>1141</v>
      </c>
      <c r="K602" s="70">
        <v>45078</v>
      </c>
    </row>
    <row r="603" spans="3:11" ht="15" customHeight="1" x14ac:dyDescent="0.25">
      <c r="C603" s="64">
        <v>3</v>
      </c>
      <c r="D603" s="65" t="s">
        <v>75</v>
      </c>
      <c r="E603" s="65" t="s">
        <v>75</v>
      </c>
      <c r="F603" s="66" t="s">
        <v>710</v>
      </c>
      <c r="G603" s="67" t="s">
        <v>75</v>
      </c>
      <c r="H603" s="67" t="s">
        <v>12</v>
      </c>
      <c r="I603" s="68">
        <v>167504.22956500002</v>
      </c>
      <c r="J603" s="69">
        <v>1141</v>
      </c>
      <c r="K603" s="70">
        <v>45078</v>
      </c>
    </row>
    <row r="604" spans="3:11" ht="15" customHeight="1" x14ac:dyDescent="0.25">
      <c r="C604" s="64">
        <v>2</v>
      </c>
      <c r="D604" s="65" t="s">
        <v>75</v>
      </c>
      <c r="E604" s="65" t="s">
        <v>75</v>
      </c>
      <c r="F604" s="66" t="s">
        <v>710</v>
      </c>
      <c r="G604" s="67" t="s">
        <v>75</v>
      </c>
      <c r="H604" s="67" t="s">
        <v>12</v>
      </c>
      <c r="I604" s="68">
        <v>73990.188880000002</v>
      </c>
      <c r="J604" s="69">
        <v>1141</v>
      </c>
      <c r="K604" s="70">
        <v>45078</v>
      </c>
    </row>
    <row r="605" spans="3:11" ht="15" customHeight="1" x14ac:dyDescent="0.25">
      <c r="C605" s="64">
        <v>2</v>
      </c>
      <c r="D605" s="65" t="s">
        <v>75</v>
      </c>
      <c r="E605" s="65" t="s">
        <v>75</v>
      </c>
      <c r="F605" s="66" t="s">
        <v>710</v>
      </c>
      <c r="G605" s="67" t="s">
        <v>75</v>
      </c>
      <c r="H605" s="67" t="s">
        <v>12</v>
      </c>
      <c r="I605" s="68">
        <v>58386.914879999997</v>
      </c>
      <c r="J605" s="69">
        <v>1141</v>
      </c>
      <c r="K605" s="70">
        <v>45078</v>
      </c>
    </row>
    <row r="606" spans="3:11" ht="15" customHeight="1" x14ac:dyDescent="0.25">
      <c r="C606" s="64">
        <v>9</v>
      </c>
      <c r="D606" s="65">
        <v>75</v>
      </c>
      <c r="E606" s="65" t="s">
        <v>367</v>
      </c>
      <c r="F606" s="66" t="s">
        <v>710</v>
      </c>
      <c r="G606" s="67" t="s">
        <v>1050</v>
      </c>
      <c r="H606" s="67" t="s">
        <v>12</v>
      </c>
      <c r="I606" s="68">
        <v>196818.76271000001</v>
      </c>
      <c r="J606" s="69">
        <v>1141</v>
      </c>
      <c r="K606" s="70">
        <v>45078</v>
      </c>
    </row>
    <row r="607" spans="3:11" ht="15" customHeight="1" x14ac:dyDescent="0.25">
      <c r="C607" s="64">
        <v>9</v>
      </c>
      <c r="D607" s="65">
        <v>96</v>
      </c>
      <c r="E607" s="65" t="s">
        <v>881</v>
      </c>
      <c r="F607" s="66" t="s">
        <v>710</v>
      </c>
      <c r="G607" s="67" t="s">
        <v>882</v>
      </c>
      <c r="H607" s="67" t="s">
        <v>12</v>
      </c>
      <c r="I607" s="68">
        <v>283236.36471000005</v>
      </c>
      <c r="J607" s="69">
        <v>1141</v>
      </c>
      <c r="K607" s="70">
        <v>45078</v>
      </c>
    </row>
    <row r="608" spans="3:11" ht="15" customHeight="1" x14ac:dyDescent="0.25">
      <c r="C608" s="64">
        <v>12</v>
      </c>
      <c r="D608" s="65">
        <v>705</v>
      </c>
      <c r="E608" s="65" t="s">
        <v>1047</v>
      </c>
      <c r="F608" s="66" t="s">
        <v>710</v>
      </c>
      <c r="G608" s="67" t="s">
        <v>1048</v>
      </c>
      <c r="H608" s="67" t="s">
        <v>12</v>
      </c>
      <c r="I608" s="68">
        <v>852698.78775000002</v>
      </c>
      <c r="J608" s="69">
        <v>1141</v>
      </c>
      <c r="K608" s="70">
        <v>45078</v>
      </c>
    </row>
    <row r="609" spans="3:11" ht="15" customHeight="1" x14ac:dyDescent="0.25">
      <c r="C609" s="64">
        <v>9</v>
      </c>
      <c r="D609" s="65">
        <v>2185</v>
      </c>
      <c r="E609" s="65" t="s">
        <v>290</v>
      </c>
      <c r="F609" s="66" t="s">
        <v>710</v>
      </c>
      <c r="G609" s="67" t="s">
        <v>1417</v>
      </c>
      <c r="H609" s="67" t="s">
        <v>12</v>
      </c>
      <c r="I609" s="68">
        <v>470373.90260500007</v>
      </c>
      <c r="J609" s="69">
        <v>1142</v>
      </c>
      <c r="K609" s="70">
        <v>45047</v>
      </c>
    </row>
    <row r="610" spans="3:11" ht="15" customHeight="1" x14ac:dyDescent="0.25">
      <c r="C610" s="64">
        <v>23</v>
      </c>
      <c r="D610" s="65">
        <v>2190</v>
      </c>
      <c r="E610" s="65" t="s">
        <v>1418</v>
      </c>
      <c r="F610" s="66" t="s">
        <v>710</v>
      </c>
      <c r="G610" s="67" t="s">
        <v>1419</v>
      </c>
      <c r="H610" s="67" t="s">
        <v>12</v>
      </c>
      <c r="I610" s="68">
        <v>810731.79768999992</v>
      </c>
      <c r="J610" s="69">
        <v>1142</v>
      </c>
      <c r="K610" s="70">
        <v>45047</v>
      </c>
    </row>
    <row r="611" spans="3:11" ht="15" customHeight="1" x14ac:dyDescent="0.25">
      <c r="C611" s="64">
        <v>12</v>
      </c>
      <c r="D611" s="65">
        <v>1260</v>
      </c>
      <c r="E611" s="65" t="s">
        <v>1293</v>
      </c>
      <c r="F611" s="66" t="s">
        <v>710</v>
      </c>
      <c r="G611" s="67" t="s">
        <v>1420</v>
      </c>
      <c r="H611" s="67" t="s">
        <v>12</v>
      </c>
      <c r="I611" s="68">
        <v>528501.92087999999</v>
      </c>
      <c r="J611" s="69">
        <v>1142</v>
      </c>
      <c r="K611" s="70">
        <v>45047</v>
      </c>
    </row>
    <row r="612" spans="3:11" ht="15" customHeight="1" x14ac:dyDescent="0.25">
      <c r="C612" s="64">
        <v>15</v>
      </c>
      <c r="D612" s="65">
        <v>1815</v>
      </c>
      <c r="E612" s="65" t="s">
        <v>1418</v>
      </c>
      <c r="F612" s="66" t="s">
        <v>710</v>
      </c>
      <c r="G612" s="67" t="s">
        <v>1421</v>
      </c>
      <c r="H612" s="67" t="s">
        <v>12</v>
      </c>
      <c r="I612" s="68">
        <v>2028959.07222</v>
      </c>
      <c r="J612" s="69">
        <v>1142</v>
      </c>
      <c r="K612" s="70">
        <v>45047</v>
      </c>
    </row>
    <row r="613" spans="3:11" ht="15" customHeight="1" x14ac:dyDescent="0.25">
      <c r="C613" s="64">
        <v>5</v>
      </c>
      <c r="D613" s="65">
        <v>6145</v>
      </c>
      <c r="E613" s="65" t="s">
        <v>754</v>
      </c>
      <c r="F613" s="66" t="s">
        <v>710</v>
      </c>
      <c r="G613" s="67" t="s">
        <v>1057</v>
      </c>
      <c r="H613" s="67" t="s">
        <v>12</v>
      </c>
      <c r="I613" s="68">
        <v>310843.22762999998</v>
      </c>
      <c r="J613" s="69">
        <v>1143</v>
      </c>
      <c r="K613" s="70">
        <v>44805</v>
      </c>
    </row>
    <row r="614" spans="3:11" ht="15" customHeight="1" x14ac:dyDescent="0.25">
      <c r="C614" s="64">
        <v>3</v>
      </c>
      <c r="D614" s="65" t="s">
        <v>75</v>
      </c>
      <c r="E614" s="65" t="s">
        <v>75</v>
      </c>
      <c r="F614" s="66" t="s">
        <v>710</v>
      </c>
      <c r="G614" s="67" t="s">
        <v>75</v>
      </c>
      <c r="H614" s="67" t="s">
        <v>12</v>
      </c>
      <c r="I614" s="68">
        <v>180592.54723500001</v>
      </c>
      <c r="J614" s="69">
        <v>1143</v>
      </c>
      <c r="K614" s="70">
        <v>44805</v>
      </c>
    </row>
    <row r="615" spans="3:11" ht="15" customHeight="1" x14ac:dyDescent="0.25">
      <c r="C615" s="64">
        <v>12</v>
      </c>
      <c r="D615" s="65">
        <v>1450</v>
      </c>
      <c r="E615" s="65" t="s">
        <v>810</v>
      </c>
      <c r="F615" s="66" t="s">
        <v>710</v>
      </c>
      <c r="G615" s="67" t="s">
        <v>1422</v>
      </c>
      <c r="H615" s="67" t="s">
        <v>12</v>
      </c>
      <c r="I615" s="68">
        <v>392013.40268000006</v>
      </c>
      <c r="J615" s="69">
        <v>1144</v>
      </c>
      <c r="K615" s="70">
        <v>45078</v>
      </c>
    </row>
    <row r="616" spans="3:11" ht="15" customHeight="1" x14ac:dyDescent="0.25">
      <c r="C616" s="64">
        <v>16</v>
      </c>
      <c r="D616" s="65">
        <v>2059</v>
      </c>
      <c r="E616" s="65" t="s">
        <v>1423</v>
      </c>
      <c r="F616" s="66" t="s">
        <v>710</v>
      </c>
      <c r="G616" s="67" t="s">
        <v>1424</v>
      </c>
      <c r="H616" s="67" t="s">
        <v>12</v>
      </c>
      <c r="I616" s="68">
        <v>631474.15454500006</v>
      </c>
      <c r="J616" s="69">
        <v>1144</v>
      </c>
      <c r="K616" s="70">
        <v>45078</v>
      </c>
    </row>
    <row r="617" spans="3:11" ht="15" customHeight="1" x14ac:dyDescent="0.25">
      <c r="C617" s="64">
        <v>22</v>
      </c>
      <c r="D617" s="65">
        <v>2030</v>
      </c>
      <c r="E617" s="65" t="s">
        <v>1425</v>
      </c>
      <c r="F617" s="66" t="s">
        <v>710</v>
      </c>
      <c r="G617" s="67" t="s">
        <v>1426</v>
      </c>
      <c r="H617" s="67" t="s">
        <v>12</v>
      </c>
      <c r="I617" s="68">
        <v>535309.30379000003</v>
      </c>
      <c r="J617" s="69">
        <v>1144</v>
      </c>
      <c r="K617" s="70">
        <v>45078</v>
      </c>
    </row>
    <row r="618" spans="3:11" ht="15" customHeight="1" x14ac:dyDescent="0.25">
      <c r="C618" s="64">
        <v>4</v>
      </c>
      <c r="D618" s="65" t="s">
        <v>75</v>
      </c>
      <c r="E618" s="65" t="s">
        <v>75</v>
      </c>
      <c r="F618" s="66" t="s">
        <v>710</v>
      </c>
      <c r="G618" s="67" t="s">
        <v>75</v>
      </c>
      <c r="H618" s="67" t="s">
        <v>12</v>
      </c>
      <c r="I618" s="68">
        <v>247867.11297000005</v>
      </c>
      <c r="J618" s="69">
        <v>1144</v>
      </c>
      <c r="K618" s="70">
        <v>45078</v>
      </c>
    </row>
    <row r="619" spans="3:11" ht="15" customHeight="1" x14ac:dyDescent="0.25">
      <c r="C619" s="64">
        <v>8</v>
      </c>
      <c r="D619" s="65">
        <v>1985</v>
      </c>
      <c r="E619" s="65" t="s">
        <v>1060</v>
      </c>
      <c r="F619" s="66" t="s">
        <v>710</v>
      </c>
      <c r="G619" s="67" t="s">
        <v>1061</v>
      </c>
      <c r="H619" s="67" t="s">
        <v>12</v>
      </c>
      <c r="I619" s="68">
        <v>489423.24646500003</v>
      </c>
      <c r="J619" s="69">
        <v>1146</v>
      </c>
      <c r="K619" s="70">
        <v>45078</v>
      </c>
    </row>
    <row r="620" spans="3:11" ht="15" customHeight="1" x14ac:dyDescent="0.25">
      <c r="C620" s="64">
        <v>57</v>
      </c>
      <c r="D620" s="65">
        <v>465</v>
      </c>
      <c r="E620" s="65" t="s">
        <v>864</v>
      </c>
      <c r="F620" s="66" t="s">
        <v>710</v>
      </c>
      <c r="G620" s="67" t="s">
        <v>1427</v>
      </c>
      <c r="H620" s="67" t="s">
        <v>12</v>
      </c>
      <c r="I620" s="68">
        <v>1766722.1648599999</v>
      </c>
      <c r="J620" s="69">
        <v>1147</v>
      </c>
      <c r="K620" s="70">
        <v>45017</v>
      </c>
    </row>
    <row r="621" spans="3:11" ht="15" customHeight="1" x14ac:dyDescent="0.25">
      <c r="C621" s="64">
        <v>9</v>
      </c>
      <c r="D621" s="65">
        <v>132</v>
      </c>
      <c r="E621" s="65" t="s">
        <v>1071</v>
      </c>
      <c r="F621" s="66" t="s">
        <v>710</v>
      </c>
      <c r="G621" s="67" t="s">
        <v>1428</v>
      </c>
      <c r="H621" s="67" t="s">
        <v>12</v>
      </c>
      <c r="I621" s="68">
        <v>670954.95572000009</v>
      </c>
      <c r="J621" s="69">
        <v>1149</v>
      </c>
      <c r="K621" s="70">
        <v>45748</v>
      </c>
    </row>
    <row r="622" spans="3:11" ht="15" customHeight="1" x14ac:dyDescent="0.25">
      <c r="C622" s="64">
        <v>80</v>
      </c>
      <c r="D622" s="65">
        <v>3980</v>
      </c>
      <c r="E622" s="65" t="s">
        <v>841</v>
      </c>
      <c r="F622" s="66" t="s">
        <v>710</v>
      </c>
      <c r="G622" s="67" t="s">
        <v>1429</v>
      </c>
      <c r="H622" s="67" t="s">
        <v>12</v>
      </c>
      <c r="I622" s="68">
        <v>4108976.9186</v>
      </c>
      <c r="J622" s="69">
        <v>1150</v>
      </c>
      <c r="K622" s="70">
        <v>45383</v>
      </c>
    </row>
    <row r="623" spans="3:11" ht="15" customHeight="1" x14ac:dyDescent="0.25">
      <c r="C623" s="64">
        <v>4</v>
      </c>
      <c r="D623" s="65" t="s">
        <v>75</v>
      </c>
      <c r="E623" s="65" t="s">
        <v>75</v>
      </c>
      <c r="F623" s="66" t="s">
        <v>710</v>
      </c>
      <c r="G623" s="67" t="s">
        <v>75</v>
      </c>
      <c r="H623" s="67" t="s">
        <v>12</v>
      </c>
      <c r="I623" s="68">
        <v>138936.52619</v>
      </c>
      <c r="J623" s="69">
        <v>1207</v>
      </c>
      <c r="K623" s="70">
        <v>46539</v>
      </c>
    </row>
    <row r="624" spans="3:11" ht="15" customHeight="1" x14ac:dyDescent="0.25">
      <c r="C624" s="64">
        <v>4</v>
      </c>
      <c r="D624" s="65" t="s">
        <v>75</v>
      </c>
      <c r="E624" s="65" t="s">
        <v>75</v>
      </c>
      <c r="F624" s="66" t="s">
        <v>710</v>
      </c>
      <c r="G624" s="67" t="s">
        <v>75</v>
      </c>
      <c r="H624" s="67" t="s">
        <v>12</v>
      </c>
      <c r="I624" s="68">
        <v>216320.60659000004</v>
      </c>
      <c r="J624" s="69">
        <v>1207</v>
      </c>
      <c r="K624" s="70">
        <v>46539</v>
      </c>
    </row>
    <row r="625" spans="3:11" ht="15" customHeight="1" x14ac:dyDescent="0.25">
      <c r="C625" s="64">
        <v>4</v>
      </c>
      <c r="D625" s="65" t="s">
        <v>75</v>
      </c>
      <c r="E625" s="65" t="s">
        <v>75</v>
      </c>
      <c r="F625" s="66" t="s">
        <v>710</v>
      </c>
      <c r="G625" s="67" t="s">
        <v>75</v>
      </c>
      <c r="H625" s="67" t="s">
        <v>12</v>
      </c>
      <c r="I625" s="68">
        <v>227014.86719000002</v>
      </c>
      <c r="J625" s="69">
        <v>1207</v>
      </c>
      <c r="K625" s="70">
        <v>46539</v>
      </c>
    </row>
    <row r="626" spans="3:11" ht="15" customHeight="1" x14ac:dyDescent="0.25">
      <c r="C626" s="64">
        <v>6</v>
      </c>
      <c r="D626" s="65">
        <v>7435</v>
      </c>
      <c r="E626" s="65" t="s">
        <v>1430</v>
      </c>
      <c r="F626" s="66" t="s">
        <v>710</v>
      </c>
      <c r="G626" s="67" t="s">
        <v>1431</v>
      </c>
      <c r="H626" s="67" t="s">
        <v>12</v>
      </c>
      <c r="I626" s="68">
        <v>323584.56336000003</v>
      </c>
      <c r="J626" s="69">
        <v>1207</v>
      </c>
      <c r="K626" s="70">
        <v>46539</v>
      </c>
    </row>
    <row r="627" spans="3:11" ht="15" customHeight="1" x14ac:dyDescent="0.25">
      <c r="C627" s="64">
        <v>12</v>
      </c>
      <c r="D627" s="65">
        <v>3490</v>
      </c>
      <c r="E627" s="65" t="s">
        <v>857</v>
      </c>
      <c r="F627" s="66" t="s">
        <v>710</v>
      </c>
      <c r="G627" s="67" t="s">
        <v>1432</v>
      </c>
      <c r="H627" s="67" t="s">
        <v>12</v>
      </c>
      <c r="I627" s="68">
        <v>952780.11985000002</v>
      </c>
      <c r="J627" s="69">
        <v>1208</v>
      </c>
      <c r="K627" s="70">
        <v>45323</v>
      </c>
    </row>
    <row r="628" spans="3:11" ht="15" customHeight="1" x14ac:dyDescent="0.25">
      <c r="C628" s="64">
        <v>15</v>
      </c>
      <c r="D628" s="65">
        <v>3510</v>
      </c>
      <c r="E628" s="65" t="s">
        <v>857</v>
      </c>
      <c r="F628" s="66" t="s">
        <v>710</v>
      </c>
      <c r="G628" s="67" t="s">
        <v>1432</v>
      </c>
      <c r="H628" s="67" t="s">
        <v>12</v>
      </c>
      <c r="I628" s="68">
        <v>1209848.7875349999</v>
      </c>
      <c r="J628" s="69">
        <v>1208</v>
      </c>
      <c r="K628" s="70">
        <v>45323</v>
      </c>
    </row>
    <row r="629" spans="3:11" ht="15" customHeight="1" x14ac:dyDescent="0.25">
      <c r="C629" s="64">
        <v>6</v>
      </c>
      <c r="D629" s="65">
        <v>561</v>
      </c>
      <c r="E629" s="65" t="s">
        <v>911</v>
      </c>
      <c r="F629" s="66" t="s">
        <v>710</v>
      </c>
      <c r="G629" s="67" t="s">
        <v>1433</v>
      </c>
      <c r="H629" s="67" t="s">
        <v>12</v>
      </c>
      <c r="I629" s="68">
        <v>424030.62956500007</v>
      </c>
      <c r="J629" s="69">
        <v>1208</v>
      </c>
      <c r="K629" s="70">
        <v>45323</v>
      </c>
    </row>
    <row r="630" spans="3:11" ht="15" customHeight="1" x14ac:dyDescent="0.25">
      <c r="C630" s="64">
        <v>18</v>
      </c>
      <c r="D630" s="65">
        <v>3505</v>
      </c>
      <c r="E630" s="65" t="s">
        <v>725</v>
      </c>
      <c r="F630" s="66" t="s">
        <v>710</v>
      </c>
      <c r="G630" s="67" t="s">
        <v>1434</v>
      </c>
      <c r="H630" s="67" t="s">
        <v>12</v>
      </c>
      <c r="I630" s="68">
        <v>1134527.42817</v>
      </c>
      <c r="J630" s="69">
        <v>1208</v>
      </c>
      <c r="K630" s="70">
        <v>45323</v>
      </c>
    </row>
    <row r="631" spans="3:11" ht="15" customHeight="1" x14ac:dyDescent="0.25">
      <c r="C631" s="64">
        <v>6</v>
      </c>
      <c r="D631" s="65">
        <v>2230</v>
      </c>
      <c r="E631" s="65" t="s">
        <v>782</v>
      </c>
      <c r="F631" s="66" t="s">
        <v>710</v>
      </c>
      <c r="G631" s="67" t="s">
        <v>1435</v>
      </c>
      <c r="H631" s="67" t="s">
        <v>12</v>
      </c>
      <c r="I631" s="68">
        <v>322176.80059000006</v>
      </c>
      <c r="J631" s="69">
        <v>1209</v>
      </c>
      <c r="K631" s="70">
        <v>45292</v>
      </c>
    </row>
    <row r="632" spans="3:11" ht="15" customHeight="1" x14ac:dyDescent="0.25">
      <c r="C632" s="64">
        <v>3</v>
      </c>
      <c r="D632" s="65" t="s">
        <v>75</v>
      </c>
      <c r="E632" s="65" t="s">
        <v>75</v>
      </c>
      <c r="F632" s="66" t="s">
        <v>710</v>
      </c>
      <c r="G632" s="67" t="s">
        <v>75</v>
      </c>
      <c r="H632" s="67" t="s">
        <v>12</v>
      </c>
      <c r="I632" s="68">
        <v>281438.87368000002</v>
      </c>
      <c r="J632" s="69">
        <v>1210</v>
      </c>
      <c r="K632" s="70">
        <v>45627</v>
      </c>
    </row>
    <row r="633" spans="3:11" ht="15" customHeight="1" x14ac:dyDescent="0.25">
      <c r="C633" s="64">
        <v>6</v>
      </c>
      <c r="D633" s="65">
        <v>7240</v>
      </c>
      <c r="E633" s="65" t="s">
        <v>1436</v>
      </c>
      <c r="F633" s="66" t="s">
        <v>710</v>
      </c>
      <c r="G633" s="67" t="s">
        <v>1437</v>
      </c>
      <c r="H633" s="67" t="s">
        <v>12</v>
      </c>
      <c r="I633" s="68">
        <v>198231.72474999999</v>
      </c>
      <c r="J633" s="69">
        <v>1211</v>
      </c>
      <c r="K633" s="70">
        <v>46478</v>
      </c>
    </row>
    <row r="634" spans="3:11" ht="15" customHeight="1" x14ac:dyDescent="0.25">
      <c r="C634" s="64">
        <v>8</v>
      </c>
      <c r="D634" s="65">
        <v>6250</v>
      </c>
      <c r="E634" s="65" t="s">
        <v>944</v>
      </c>
      <c r="F634" s="66" t="s">
        <v>710</v>
      </c>
      <c r="G634" s="67" t="s">
        <v>1438</v>
      </c>
      <c r="H634" s="67" t="s">
        <v>12</v>
      </c>
      <c r="I634" s="68">
        <v>243440.05186000001</v>
      </c>
      <c r="J634" s="69">
        <v>1211</v>
      </c>
      <c r="K634" s="70">
        <v>46478</v>
      </c>
    </row>
    <row r="635" spans="3:11" ht="15" customHeight="1" x14ac:dyDescent="0.25">
      <c r="C635" s="64">
        <v>6</v>
      </c>
      <c r="D635" s="65">
        <v>2080</v>
      </c>
      <c r="E635" s="65" t="s">
        <v>774</v>
      </c>
      <c r="F635" s="66" t="s">
        <v>710</v>
      </c>
      <c r="G635" s="67" t="s">
        <v>1439</v>
      </c>
      <c r="H635" s="67" t="s">
        <v>12</v>
      </c>
      <c r="I635" s="68">
        <v>212983.45746500001</v>
      </c>
      <c r="J635" s="69">
        <v>1212</v>
      </c>
      <c r="K635" s="70">
        <v>45505</v>
      </c>
    </row>
    <row r="636" spans="3:11" ht="15" customHeight="1" x14ac:dyDescent="0.25">
      <c r="C636" s="64">
        <v>5</v>
      </c>
      <c r="D636" s="65">
        <v>1605</v>
      </c>
      <c r="E636" s="65" t="s">
        <v>1440</v>
      </c>
      <c r="F636" s="66" t="s">
        <v>710</v>
      </c>
      <c r="G636" s="67" t="s">
        <v>1441</v>
      </c>
      <c r="H636" s="67" t="s">
        <v>12</v>
      </c>
      <c r="I636" s="68">
        <v>271799.99639000004</v>
      </c>
      <c r="J636" s="69">
        <v>1212</v>
      </c>
      <c r="K636" s="70">
        <v>45505</v>
      </c>
    </row>
    <row r="637" spans="3:11" ht="15" customHeight="1" x14ac:dyDescent="0.25">
      <c r="C637" s="64">
        <v>5</v>
      </c>
      <c r="D637" s="65">
        <v>1875</v>
      </c>
      <c r="E637" s="65" t="s">
        <v>577</v>
      </c>
      <c r="F637" s="66" t="s">
        <v>710</v>
      </c>
      <c r="G637" s="67" t="s">
        <v>1442</v>
      </c>
      <c r="H637" s="67" t="s">
        <v>12</v>
      </c>
      <c r="I637" s="68">
        <v>278951.15439000004</v>
      </c>
      <c r="J637" s="69">
        <v>1212</v>
      </c>
      <c r="K637" s="70">
        <v>45505</v>
      </c>
    </row>
    <row r="638" spans="3:11" ht="15" customHeight="1" x14ac:dyDescent="0.25">
      <c r="C638" s="64">
        <v>18</v>
      </c>
      <c r="D638" s="65">
        <v>2130</v>
      </c>
      <c r="E638" s="65" t="s">
        <v>290</v>
      </c>
      <c r="F638" s="66" t="s">
        <v>710</v>
      </c>
      <c r="G638" s="67" t="s">
        <v>1443</v>
      </c>
      <c r="H638" s="67" t="s">
        <v>12</v>
      </c>
      <c r="I638" s="68">
        <v>384007.84631000005</v>
      </c>
      <c r="J638" s="69">
        <v>1212</v>
      </c>
      <c r="K638" s="70">
        <v>45505</v>
      </c>
    </row>
    <row r="639" spans="3:11" ht="15" customHeight="1" x14ac:dyDescent="0.25">
      <c r="C639" s="64">
        <v>5</v>
      </c>
      <c r="D639" s="65">
        <v>1680</v>
      </c>
      <c r="E639" s="65" t="s">
        <v>797</v>
      </c>
      <c r="F639" s="66" t="s">
        <v>710</v>
      </c>
      <c r="G639" s="67" t="s">
        <v>1444</v>
      </c>
      <c r="H639" s="67" t="s">
        <v>12</v>
      </c>
      <c r="I639" s="68">
        <v>421281.18639000005</v>
      </c>
      <c r="J639" s="69">
        <v>1212</v>
      </c>
      <c r="K639" s="70">
        <v>45505</v>
      </c>
    </row>
    <row r="640" spans="3:11" ht="15" customHeight="1" x14ac:dyDescent="0.25">
      <c r="C640" s="64">
        <v>5</v>
      </c>
      <c r="D640" s="65">
        <v>1600</v>
      </c>
      <c r="E640" s="65" t="s">
        <v>901</v>
      </c>
      <c r="F640" s="66" t="s">
        <v>710</v>
      </c>
      <c r="G640" s="67" t="s">
        <v>902</v>
      </c>
      <c r="H640" s="67" t="s">
        <v>12</v>
      </c>
      <c r="I640" s="68">
        <v>278781.07139000006</v>
      </c>
      <c r="J640" s="69">
        <v>1212</v>
      </c>
      <c r="K640" s="70">
        <v>45505</v>
      </c>
    </row>
    <row r="641" spans="3:11" ht="15" customHeight="1" x14ac:dyDescent="0.25">
      <c r="C641" s="64">
        <v>7</v>
      </c>
      <c r="D641" s="65">
        <v>330</v>
      </c>
      <c r="E641" s="65" t="s">
        <v>1036</v>
      </c>
      <c r="F641" s="66" t="s">
        <v>710</v>
      </c>
      <c r="G641" s="67" t="s">
        <v>1261</v>
      </c>
      <c r="H641" s="67" t="s">
        <v>12</v>
      </c>
      <c r="I641" s="68">
        <v>568379.17254000006</v>
      </c>
      <c r="J641" s="69">
        <v>1213</v>
      </c>
      <c r="K641" s="70">
        <v>45658</v>
      </c>
    </row>
    <row r="642" spans="3:11" ht="15" customHeight="1" x14ac:dyDescent="0.25">
      <c r="C642" s="64">
        <v>7</v>
      </c>
      <c r="D642" s="65">
        <v>2010</v>
      </c>
      <c r="E642" s="65" t="s">
        <v>1445</v>
      </c>
      <c r="F642" s="66" t="s">
        <v>710</v>
      </c>
      <c r="G642" s="67" t="s">
        <v>1446</v>
      </c>
      <c r="H642" s="67" t="s">
        <v>12</v>
      </c>
      <c r="I642" s="68">
        <v>633832.37953999999</v>
      </c>
      <c r="J642" s="69">
        <v>1213</v>
      </c>
      <c r="K642" s="70">
        <v>45658</v>
      </c>
    </row>
    <row r="643" spans="3:11" ht="15" customHeight="1" x14ac:dyDescent="0.25">
      <c r="C643" s="64">
        <v>10</v>
      </c>
      <c r="D643" s="65">
        <v>1155</v>
      </c>
      <c r="E643" s="65" t="s">
        <v>1447</v>
      </c>
      <c r="F643" s="66" t="s">
        <v>710</v>
      </c>
      <c r="G643" s="67" t="s">
        <v>1448</v>
      </c>
      <c r="H643" s="67" t="s">
        <v>12</v>
      </c>
      <c r="I643" s="68">
        <v>662530.39927500009</v>
      </c>
      <c r="J643" s="69">
        <v>1213</v>
      </c>
      <c r="K643" s="70">
        <v>45658</v>
      </c>
    </row>
    <row r="644" spans="3:11" ht="15" customHeight="1" x14ac:dyDescent="0.25">
      <c r="C644" s="64">
        <v>14</v>
      </c>
      <c r="D644" s="65">
        <v>2005</v>
      </c>
      <c r="E644" s="65" t="s">
        <v>1449</v>
      </c>
      <c r="F644" s="66" t="s">
        <v>710</v>
      </c>
      <c r="G644" s="67" t="s">
        <v>1450</v>
      </c>
      <c r="H644" s="67" t="s">
        <v>12</v>
      </c>
      <c r="I644" s="68">
        <v>971033.70660000003</v>
      </c>
      <c r="J644" s="69">
        <v>1213</v>
      </c>
      <c r="K644" s="70">
        <v>45658</v>
      </c>
    </row>
    <row r="645" spans="3:11" ht="15" customHeight="1" x14ac:dyDescent="0.25">
      <c r="C645" s="64">
        <v>10</v>
      </c>
      <c r="D645" s="65">
        <v>2745</v>
      </c>
      <c r="E645" s="65" t="s">
        <v>167</v>
      </c>
      <c r="F645" s="66" t="s">
        <v>710</v>
      </c>
      <c r="G645" s="67" t="s">
        <v>1451</v>
      </c>
      <c r="H645" s="67" t="s">
        <v>12</v>
      </c>
      <c r="I645" s="68">
        <v>749651.53527500003</v>
      </c>
      <c r="J645" s="69">
        <v>1213</v>
      </c>
      <c r="K645" s="70">
        <v>45658</v>
      </c>
    </row>
    <row r="646" spans="3:11" ht="15" customHeight="1" x14ac:dyDescent="0.25">
      <c r="C646" s="64">
        <v>7</v>
      </c>
      <c r="D646" s="65">
        <v>2665</v>
      </c>
      <c r="E646" s="65" t="s">
        <v>806</v>
      </c>
      <c r="F646" s="66" t="s">
        <v>710</v>
      </c>
      <c r="G646" s="67" t="s">
        <v>1452</v>
      </c>
      <c r="H646" s="67" t="s">
        <v>12</v>
      </c>
      <c r="I646" s="68">
        <v>460149.13054000004</v>
      </c>
      <c r="J646" s="69">
        <v>1213</v>
      </c>
      <c r="K646" s="70">
        <v>45658</v>
      </c>
    </row>
    <row r="647" spans="3:11" ht="15" customHeight="1" x14ac:dyDescent="0.25">
      <c r="C647" s="64">
        <v>7</v>
      </c>
      <c r="D647" s="65">
        <v>1648</v>
      </c>
      <c r="E647" s="65" t="s">
        <v>1449</v>
      </c>
      <c r="F647" s="66" t="s">
        <v>710</v>
      </c>
      <c r="G647" s="67" t="s">
        <v>1453</v>
      </c>
      <c r="H647" s="67" t="s">
        <v>12</v>
      </c>
      <c r="I647" s="68">
        <v>550926.24054000003</v>
      </c>
      <c r="J647" s="69">
        <v>1213</v>
      </c>
      <c r="K647" s="70">
        <v>45658</v>
      </c>
    </row>
    <row r="648" spans="3:11" ht="15" customHeight="1" x14ac:dyDescent="0.25">
      <c r="C648" s="64">
        <v>12</v>
      </c>
      <c r="D648" s="65">
        <v>2728</v>
      </c>
      <c r="E648" s="65" t="s">
        <v>1454</v>
      </c>
      <c r="F648" s="66" t="s">
        <v>710</v>
      </c>
      <c r="G648" s="67" t="s">
        <v>1455</v>
      </c>
      <c r="H648" s="67" t="s">
        <v>12</v>
      </c>
      <c r="I648" s="68">
        <v>800832.6704549999</v>
      </c>
      <c r="J648" s="69">
        <v>1213</v>
      </c>
      <c r="K648" s="70">
        <v>45658</v>
      </c>
    </row>
    <row r="649" spans="3:11" ht="15" customHeight="1" x14ac:dyDescent="0.25">
      <c r="C649" s="64">
        <v>6</v>
      </c>
      <c r="D649" s="65">
        <v>2735</v>
      </c>
      <c r="E649" s="65" t="s">
        <v>167</v>
      </c>
      <c r="F649" s="66" t="s">
        <v>710</v>
      </c>
      <c r="G649" s="67" t="s">
        <v>1451</v>
      </c>
      <c r="H649" s="67" t="s">
        <v>12</v>
      </c>
      <c r="I649" s="68">
        <v>467540.99195000005</v>
      </c>
      <c r="J649" s="69">
        <v>1213</v>
      </c>
      <c r="K649" s="70">
        <v>45658</v>
      </c>
    </row>
    <row r="650" spans="3:11" ht="15" customHeight="1" x14ac:dyDescent="0.25">
      <c r="C650" s="64">
        <v>12</v>
      </c>
      <c r="D650" s="65">
        <v>2695</v>
      </c>
      <c r="E650" s="65" t="s">
        <v>1449</v>
      </c>
      <c r="F650" s="66" t="s">
        <v>710</v>
      </c>
      <c r="G650" s="67" t="s">
        <v>1456</v>
      </c>
      <c r="H650" s="67" t="s">
        <v>12</v>
      </c>
      <c r="I650" s="68">
        <v>798547.71745500003</v>
      </c>
      <c r="J650" s="69">
        <v>1213</v>
      </c>
      <c r="K650" s="70">
        <v>45658</v>
      </c>
    </row>
    <row r="651" spans="3:11" ht="15" customHeight="1" x14ac:dyDescent="0.25">
      <c r="C651" s="64">
        <v>13</v>
      </c>
      <c r="D651" s="65">
        <v>2485</v>
      </c>
      <c r="E651" s="65" t="s">
        <v>1449</v>
      </c>
      <c r="F651" s="66" t="s">
        <v>710</v>
      </c>
      <c r="G651" s="67" t="s">
        <v>1457</v>
      </c>
      <c r="H651" s="67" t="s">
        <v>12</v>
      </c>
      <c r="I651" s="68">
        <v>865520.45705999993</v>
      </c>
      <c r="J651" s="69">
        <v>1213</v>
      </c>
      <c r="K651" s="70">
        <v>45658</v>
      </c>
    </row>
    <row r="652" spans="3:11" ht="15" customHeight="1" x14ac:dyDescent="0.25">
      <c r="C652" s="64">
        <v>8</v>
      </c>
      <c r="D652" s="65">
        <v>100</v>
      </c>
      <c r="E652" s="65" t="s">
        <v>1071</v>
      </c>
      <c r="F652" s="66" t="s">
        <v>710</v>
      </c>
      <c r="G652" s="67" t="s">
        <v>1428</v>
      </c>
      <c r="H652" s="67" t="s">
        <v>12</v>
      </c>
      <c r="I652" s="68">
        <v>192347.93585500002</v>
      </c>
      <c r="J652" s="69">
        <v>1214</v>
      </c>
      <c r="K652" s="70">
        <v>45962</v>
      </c>
    </row>
    <row r="653" spans="3:11" ht="15" customHeight="1" x14ac:dyDescent="0.25">
      <c r="C653" s="64">
        <v>5</v>
      </c>
      <c r="D653" s="65">
        <v>815</v>
      </c>
      <c r="E653" s="65" t="s">
        <v>1069</v>
      </c>
      <c r="F653" s="66" t="s">
        <v>710</v>
      </c>
      <c r="G653" s="67" t="s">
        <v>1458</v>
      </c>
      <c r="H653" s="67" t="s">
        <v>12</v>
      </c>
      <c r="I653" s="68">
        <v>148633.14819500002</v>
      </c>
      <c r="J653" s="69">
        <v>1214</v>
      </c>
      <c r="K653" s="70">
        <v>45962</v>
      </c>
    </row>
    <row r="654" spans="3:11" ht="15" customHeight="1" x14ac:dyDescent="0.25">
      <c r="C654" s="64">
        <v>11</v>
      </c>
      <c r="D654" s="65">
        <v>750</v>
      </c>
      <c r="E654" s="65" t="s">
        <v>1040</v>
      </c>
      <c r="F654" s="66" t="s">
        <v>710</v>
      </c>
      <c r="G654" s="67" t="s">
        <v>1459</v>
      </c>
      <c r="H654" s="67" t="s">
        <v>12</v>
      </c>
      <c r="I654" s="68">
        <v>403666.15051500004</v>
      </c>
      <c r="J654" s="69">
        <v>1214</v>
      </c>
      <c r="K654" s="70">
        <v>45962</v>
      </c>
    </row>
    <row r="655" spans="3:11" ht="15" customHeight="1" x14ac:dyDescent="0.25">
      <c r="C655" s="64">
        <v>5</v>
      </c>
      <c r="D655" s="65">
        <v>160</v>
      </c>
      <c r="E655" s="65" t="s">
        <v>367</v>
      </c>
      <c r="F655" s="66" t="s">
        <v>710</v>
      </c>
      <c r="G655" s="67" t="s">
        <v>1049</v>
      </c>
      <c r="H655" s="67" t="s">
        <v>12</v>
      </c>
      <c r="I655" s="68">
        <v>218574.99119500004</v>
      </c>
      <c r="J655" s="69">
        <v>1214</v>
      </c>
      <c r="K655" s="70">
        <v>45962</v>
      </c>
    </row>
    <row r="656" spans="3:11" ht="15" customHeight="1" x14ac:dyDescent="0.25">
      <c r="C656" s="64">
        <v>2</v>
      </c>
      <c r="D656" s="65" t="s">
        <v>75</v>
      </c>
      <c r="E656" s="65" t="s">
        <v>75</v>
      </c>
      <c r="F656" s="66" t="s">
        <v>710</v>
      </c>
      <c r="G656" s="67" t="s">
        <v>75</v>
      </c>
      <c r="H656" s="67" t="s">
        <v>12</v>
      </c>
      <c r="I656" s="68">
        <v>858868.14173999999</v>
      </c>
      <c r="J656" s="69">
        <v>1215</v>
      </c>
      <c r="K656" s="70">
        <v>45627</v>
      </c>
    </row>
    <row r="657" spans="3:11" ht="15" customHeight="1" x14ac:dyDescent="0.25">
      <c r="C657" s="64">
        <v>3</v>
      </c>
      <c r="D657" s="65" t="s">
        <v>75</v>
      </c>
      <c r="E657" s="65" t="s">
        <v>75</v>
      </c>
      <c r="F657" s="66" t="s">
        <v>710</v>
      </c>
      <c r="G657" s="67" t="s">
        <v>75</v>
      </c>
      <c r="H657" s="67" t="s">
        <v>12</v>
      </c>
      <c r="I657" s="68">
        <v>123444.49818000001</v>
      </c>
      <c r="J657" s="69">
        <v>1215</v>
      </c>
      <c r="K657" s="70">
        <v>45627</v>
      </c>
    </row>
    <row r="658" spans="3:11" ht="15" customHeight="1" x14ac:dyDescent="0.25">
      <c r="C658" s="64">
        <v>1</v>
      </c>
      <c r="D658" s="65" t="s">
        <v>75</v>
      </c>
      <c r="E658" s="65" t="s">
        <v>75</v>
      </c>
      <c r="F658" s="66" t="s">
        <v>710</v>
      </c>
      <c r="G658" s="67" t="s">
        <v>75</v>
      </c>
      <c r="H658" s="67" t="s">
        <v>12</v>
      </c>
      <c r="I658" s="68">
        <v>53232.246995000001</v>
      </c>
      <c r="J658" s="69">
        <v>1215</v>
      </c>
      <c r="K658" s="70">
        <v>45627</v>
      </c>
    </row>
    <row r="659" spans="3:11" ht="15" customHeight="1" x14ac:dyDescent="0.25">
      <c r="C659" s="64">
        <v>9</v>
      </c>
      <c r="D659" s="65">
        <v>2030</v>
      </c>
      <c r="E659" s="65" t="s">
        <v>1316</v>
      </c>
      <c r="F659" s="66" t="s">
        <v>710</v>
      </c>
      <c r="G659" s="67" t="s">
        <v>1460</v>
      </c>
      <c r="H659" s="67" t="s">
        <v>12</v>
      </c>
      <c r="I659" s="68">
        <v>366608.07551500003</v>
      </c>
      <c r="J659" s="69">
        <v>1217</v>
      </c>
      <c r="K659" s="70">
        <v>45839</v>
      </c>
    </row>
    <row r="660" spans="3:11" ht="15" customHeight="1" x14ac:dyDescent="0.25">
      <c r="C660" s="64">
        <v>12</v>
      </c>
      <c r="D660" s="65">
        <v>3600</v>
      </c>
      <c r="E660" s="65" t="s">
        <v>1293</v>
      </c>
      <c r="F660" s="66" t="s">
        <v>710</v>
      </c>
      <c r="G660" s="67" t="s">
        <v>1461</v>
      </c>
      <c r="H660" s="67" t="s">
        <v>12</v>
      </c>
      <c r="I660" s="68">
        <v>543825.41933000006</v>
      </c>
      <c r="J660" s="69">
        <v>1217</v>
      </c>
      <c r="K660" s="70">
        <v>45839</v>
      </c>
    </row>
    <row r="661" spans="3:11" ht="15" customHeight="1" x14ac:dyDescent="0.25">
      <c r="C661" s="64">
        <v>12</v>
      </c>
      <c r="D661" s="65">
        <v>1690</v>
      </c>
      <c r="E661" s="65" t="s">
        <v>1316</v>
      </c>
      <c r="F661" s="66" t="s">
        <v>710</v>
      </c>
      <c r="G661" s="67" t="s">
        <v>1462</v>
      </c>
      <c r="H661" s="67" t="s">
        <v>12</v>
      </c>
      <c r="I661" s="68">
        <v>4676330.7123299995</v>
      </c>
      <c r="J661" s="69">
        <v>1217</v>
      </c>
      <c r="K661" s="70">
        <v>45839</v>
      </c>
    </row>
    <row r="662" spans="3:11" ht="15" customHeight="1" x14ac:dyDescent="0.25">
      <c r="C662" s="64">
        <v>6</v>
      </c>
      <c r="D662" s="65">
        <v>2155</v>
      </c>
      <c r="E662" s="65" t="s">
        <v>1111</v>
      </c>
      <c r="F662" s="66" t="s">
        <v>710</v>
      </c>
      <c r="G662" s="67" t="s">
        <v>1463</v>
      </c>
      <c r="H662" s="67" t="s">
        <v>12</v>
      </c>
      <c r="I662" s="68">
        <v>228678.54468500003</v>
      </c>
      <c r="J662" s="69">
        <v>1217</v>
      </c>
      <c r="K662" s="70">
        <v>45839</v>
      </c>
    </row>
    <row r="663" spans="3:11" ht="15" customHeight="1" x14ac:dyDescent="0.25">
      <c r="C663" s="64">
        <v>12</v>
      </c>
      <c r="D663" s="65">
        <v>1950</v>
      </c>
      <c r="E663" s="65" t="s">
        <v>1234</v>
      </c>
      <c r="F663" s="66" t="s">
        <v>710</v>
      </c>
      <c r="G663" s="67" t="s">
        <v>1464</v>
      </c>
      <c r="H663" s="67" t="s">
        <v>12</v>
      </c>
      <c r="I663" s="68">
        <v>399948.32733000006</v>
      </c>
      <c r="J663" s="69">
        <v>1217</v>
      </c>
      <c r="K663" s="70">
        <v>45839</v>
      </c>
    </row>
    <row r="664" spans="3:11" ht="15" customHeight="1" x14ac:dyDescent="0.25">
      <c r="C664" s="64">
        <v>12</v>
      </c>
      <c r="D664" s="65">
        <v>4570</v>
      </c>
      <c r="E664" s="65" t="s">
        <v>1291</v>
      </c>
      <c r="F664" s="66" t="s">
        <v>710</v>
      </c>
      <c r="G664" s="67" t="s">
        <v>1465</v>
      </c>
      <c r="H664" s="67" t="s">
        <v>12</v>
      </c>
      <c r="I664" s="68">
        <v>414650.11933000002</v>
      </c>
      <c r="J664" s="69">
        <v>1217</v>
      </c>
      <c r="K664" s="70">
        <v>45839</v>
      </c>
    </row>
    <row r="665" spans="3:11" ht="15" customHeight="1" x14ac:dyDescent="0.25">
      <c r="C665" s="64">
        <v>6</v>
      </c>
      <c r="D665" s="65">
        <v>4775</v>
      </c>
      <c r="E665" s="65" t="s">
        <v>1293</v>
      </c>
      <c r="F665" s="66" t="s">
        <v>710</v>
      </c>
      <c r="G665" s="67" t="s">
        <v>1294</v>
      </c>
      <c r="H665" s="67" t="s">
        <v>12</v>
      </c>
      <c r="I665" s="68">
        <v>511015.40468500007</v>
      </c>
      <c r="J665" s="69">
        <v>1217</v>
      </c>
      <c r="K665" s="70">
        <v>45839</v>
      </c>
    </row>
    <row r="666" spans="3:11" ht="15" customHeight="1" x14ac:dyDescent="0.25">
      <c r="C666" s="64">
        <v>4</v>
      </c>
      <c r="D666" s="65" t="s">
        <v>75</v>
      </c>
      <c r="E666" s="65" t="s">
        <v>75</v>
      </c>
      <c r="F666" s="66" t="s">
        <v>710</v>
      </c>
      <c r="G666" s="67" t="s">
        <v>75</v>
      </c>
      <c r="H666" s="67" t="s">
        <v>12</v>
      </c>
      <c r="I666" s="68">
        <v>326133.31747499999</v>
      </c>
      <c r="J666" s="69">
        <v>1217</v>
      </c>
      <c r="K666" s="70">
        <v>45839</v>
      </c>
    </row>
    <row r="667" spans="3:11" ht="15" customHeight="1" x14ac:dyDescent="0.25">
      <c r="C667" s="64">
        <v>9</v>
      </c>
      <c r="D667" s="65">
        <v>2335</v>
      </c>
      <c r="E667" s="65" t="s">
        <v>1386</v>
      </c>
      <c r="F667" s="66" t="s">
        <v>710</v>
      </c>
      <c r="G667" s="67" t="s">
        <v>1466</v>
      </c>
      <c r="H667" s="67" t="s">
        <v>12</v>
      </c>
      <c r="I667" s="68">
        <v>615712.07951500011</v>
      </c>
      <c r="J667" s="69">
        <v>1217</v>
      </c>
      <c r="K667" s="70">
        <v>45839</v>
      </c>
    </row>
    <row r="668" spans="3:11" ht="15" customHeight="1" x14ac:dyDescent="0.25">
      <c r="C668" s="64">
        <v>6</v>
      </c>
      <c r="D668" s="65">
        <v>2025</v>
      </c>
      <c r="E668" s="65" t="s">
        <v>927</v>
      </c>
      <c r="F668" s="66" t="s">
        <v>710</v>
      </c>
      <c r="G668" s="67" t="s">
        <v>1467</v>
      </c>
      <c r="H668" s="67" t="s">
        <v>12</v>
      </c>
      <c r="I668" s="68">
        <v>259666.25668500003</v>
      </c>
      <c r="J668" s="69">
        <v>1217</v>
      </c>
      <c r="K668" s="70">
        <v>45839</v>
      </c>
    </row>
    <row r="669" spans="3:11" ht="15" customHeight="1" x14ac:dyDescent="0.25">
      <c r="C669" s="64">
        <v>6</v>
      </c>
      <c r="D669" s="65">
        <v>4235</v>
      </c>
      <c r="E669" s="65" t="s">
        <v>1293</v>
      </c>
      <c r="F669" s="66" t="s">
        <v>710</v>
      </c>
      <c r="G669" s="67" t="s">
        <v>1468</v>
      </c>
      <c r="H669" s="67" t="s">
        <v>12</v>
      </c>
      <c r="I669" s="68">
        <v>214720.97468500002</v>
      </c>
      <c r="J669" s="69">
        <v>1217</v>
      </c>
      <c r="K669" s="70">
        <v>45839</v>
      </c>
    </row>
    <row r="670" spans="3:11" ht="15" customHeight="1" x14ac:dyDescent="0.25">
      <c r="C670" s="64">
        <v>18</v>
      </c>
      <c r="D670" s="65">
        <v>1925</v>
      </c>
      <c r="E670" s="65" t="s">
        <v>752</v>
      </c>
      <c r="F670" s="66" t="s">
        <v>710</v>
      </c>
      <c r="G670" s="67" t="s">
        <v>1469</v>
      </c>
      <c r="H670" s="67" t="s">
        <v>12</v>
      </c>
      <c r="I670" s="68">
        <v>687203.53295999998</v>
      </c>
      <c r="J670" s="69">
        <v>1218</v>
      </c>
      <c r="K670" s="70">
        <v>46569</v>
      </c>
    </row>
    <row r="671" spans="3:11" ht="15" customHeight="1" x14ac:dyDescent="0.25">
      <c r="C671" s="64">
        <v>6</v>
      </c>
      <c r="D671" s="65">
        <v>2075</v>
      </c>
      <c r="E671" s="65" t="s">
        <v>1470</v>
      </c>
      <c r="F671" s="66" t="s">
        <v>710</v>
      </c>
      <c r="G671" s="67" t="s">
        <v>1471</v>
      </c>
      <c r="H671" s="67" t="s">
        <v>12</v>
      </c>
      <c r="I671" s="68">
        <v>1522295.49789</v>
      </c>
      <c r="J671" s="69">
        <v>1218</v>
      </c>
      <c r="K671" s="70">
        <v>46569</v>
      </c>
    </row>
    <row r="672" spans="3:11" ht="15" customHeight="1" x14ac:dyDescent="0.25">
      <c r="C672" s="64">
        <v>11</v>
      </c>
      <c r="D672" s="65">
        <v>1601</v>
      </c>
      <c r="E672" s="65" t="s">
        <v>736</v>
      </c>
      <c r="F672" s="66" t="s">
        <v>710</v>
      </c>
      <c r="G672" s="67" t="s">
        <v>1472</v>
      </c>
      <c r="H672" s="67" t="s">
        <v>12</v>
      </c>
      <c r="I672" s="68">
        <v>3137988.6948050004</v>
      </c>
      <c r="J672" s="69">
        <v>1219</v>
      </c>
      <c r="K672" s="70">
        <v>45444</v>
      </c>
    </row>
    <row r="673" spans="3:11" ht="15" customHeight="1" x14ac:dyDescent="0.25">
      <c r="C673" s="64">
        <v>69</v>
      </c>
      <c r="D673" s="65">
        <v>2485</v>
      </c>
      <c r="E673" s="65" t="s">
        <v>1473</v>
      </c>
      <c r="F673" s="66" t="s">
        <v>710</v>
      </c>
      <c r="G673" s="67" t="s">
        <v>1474</v>
      </c>
      <c r="H673" s="67" t="s">
        <v>12</v>
      </c>
      <c r="I673" s="68">
        <v>6004470.1052799998</v>
      </c>
      <c r="J673" s="69">
        <v>1219</v>
      </c>
      <c r="K673" s="70">
        <v>45444</v>
      </c>
    </row>
    <row r="674" spans="3:11" ht="15" customHeight="1" x14ac:dyDescent="0.25">
      <c r="C674" s="64">
        <v>4</v>
      </c>
      <c r="D674" s="65" t="s">
        <v>75</v>
      </c>
      <c r="E674" s="65" t="s">
        <v>75</v>
      </c>
      <c r="F674" s="66" t="s">
        <v>710</v>
      </c>
      <c r="G674" s="67" t="s">
        <v>75</v>
      </c>
      <c r="H674" s="67" t="s">
        <v>12</v>
      </c>
      <c r="I674" s="68">
        <v>2797214.6484099999</v>
      </c>
      <c r="J674" s="69">
        <v>1219</v>
      </c>
      <c r="K674" s="70">
        <v>45444</v>
      </c>
    </row>
    <row r="675" spans="3:11" ht="15" customHeight="1" x14ac:dyDescent="0.25">
      <c r="C675" s="64">
        <v>122</v>
      </c>
      <c r="D675" s="65">
        <v>4110</v>
      </c>
      <c r="E675" s="65" t="s">
        <v>1475</v>
      </c>
      <c r="F675" s="66" t="s">
        <v>710</v>
      </c>
      <c r="G675" s="67" t="s">
        <v>1476</v>
      </c>
      <c r="H675" s="67" t="s">
        <v>12</v>
      </c>
      <c r="I675" s="68">
        <v>3775040.3090599999</v>
      </c>
      <c r="J675" s="69">
        <v>1220</v>
      </c>
      <c r="K675" s="70">
        <v>45566</v>
      </c>
    </row>
    <row r="676" spans="3:11" ht="15" customHeight="1" x14ac:dyDescent="0.25">
      <c r="C676" s="64">
        <v>9</v>
      </c>
      <c r="D676" s="65">
        <v>4114</v>
      </c>
      <c r="E676" s="65" t="s">
        <v>1475</v>
      </c>
      <c r="F676" s="66" t="s">
        <v>710</v>
      </c>
      <c r="G676" s="67" t="s">
        <v>1476</v>
      </c>
      <c r="H676" s="67" t="s">
        <v>12</v>
      </c>
      <c r="I676" s="68">
        <v>472388.23569500004</v>
      </c>
      <c r="J676" s="69">
        <v>1220</v>
      </c>
      <c r="K676" s="70">
        <v>45566</v>
      </c>
    </row>
    <row r="677" spans="3:11" ht="15" customHeight="1" x14ac:dyDescent="0.25">
      <c r="C677" s="64">
        <v>12</v>
      </c>
      <c r="D677" s="65">
        <v>4077</v>
      </c>
      <c r="E677" s="65" t="s">
        <v>723</v>
      </c>
      <c r="F677" s="66" t="s">
        <v>710</v>
      </c>
      <c r="G677" s="67" t="s">
        <v>1477</v>
      </c>
      <c r="H677" s="67" t="s">
        <v>12</v>
      </c>
      <c r="I677" s="68">
        <v>565883.08280500001</v>
      </c>
      <c r="J677" s="69">
        <v>1220</v>
      </c>
      <c r="K677" s="70">
        <v>45566</v>
      </c>
    </row>
    <row r="678" spans="3:11" ht="15" customHeight="1" x14ac:dyDescent="0.25">
      <c r="C678" s="64">
        <v>12</v>
      </c>
      <c r="D678" s="65">
        <v>4095</v>
      </c>
      <c r="E678" s="65" t="s">
        <v>723</v>
      </c>
      <c r="F678" s="66" t="s">
        <v>710</v>
      </c>
      <c r="G678" s="67" t="s">
        <v>1477</v>
      </c>
      <c r="H678" s="67" t="s">
        <v>12</v>
      </c>
      <c r="I678" s="68">
        <v>507150.458545</v>
      </c>
      <c r="J678" s="69">
        <v>1220</v>
      </c>
      <c r="K678" s="70">
        <v>45566</v>
      </c>
    </row>
    <row r="679" spans="3:11" ht="15" customHeight="1" x14ac:dyDescent="0.25">
      <c r="C679" s="64">
        <v>12</v>
      </c>
      <c r="D679" s="65">
        <v>855</v>
      </c>
      <c r="E679" s="65" t="s">
        <v>1323</v>
      </c>
      <c r="F679" s="66" t="s">
        <v>710</v>
      </c>
      <c r="G679" s="67" t="s">
        <v>1478</v>
      </c>
      <c r="H679" s="67" t="s">
        <v>12</v>
      </c>
      <c r="I679" s="68">
        <v>997306.01175999991</v>
      </c>
      <c r="J679" s="69">
        <v>1222</v>
      </c>
      <c r="K679" s="70">
        <v>46143</v>
      </c>
    </row>
    <row r="680" spans="3:11" ht="15" customHeight="1" x14ac:dyDescent="0.25">
      <c r="C680" s="64">
        <v>76</v>
      </c>
      <c r="D680" s="65">
        <v>1745</v>
      </c>
      <c r="E680" s="65" t="s">
        <v>778</v>
      </c>
      <c r="F680" s="66" t="s">
        <v>710</v>
      </c>
      <c r="G680" s="67" t="s">
        <v>1479</v>
      </c>
      <c r="H680" s="67" t="s">
        <v>12</v>
      </c>
      <c r="I680" s="68">
        <v>2190576.91805</v>
      </c>
      <c r="J680" s="69">
        <v>1223</v>
      </c>
      <c r="K680" s="70">
        <v>45839</v>
      </c>
    </row>
    <row r="681" spans="3:11" ht="15" customHeight="1" x14ac:dyDescent="0.25">
      <c r="C681" s="64">
        <v>75</v>
      </c>
      <c r="D681" s="65">
        <v>2550</v>
      </c>
      <c r="E681" s="65" t="s">
        <v>1480</v>
      </c>
      <c r="F681" s="66" t="s">
        <v>710</v>
      </c>
      <c r="G681" s="67" t="s">
        <v>1481</v>
      </c>
      <c r="H681" s="67" t="s">
        <v>12</v>
      </c>
      <c r="I681" s="68">
        <v>1913415.6169400001</v>
      </c>
      <c r="J681" s="69">
        <v>1224</v>
      </c>
      <c r="K681" s="70">
        <v>45658</v>
      </c>
    </row>
    <row r="682" spans="3:11" ht="15" customHeight="1" x14ac:dyDescent="0.25">
      <c r="C682" s="64">
        <v>6</v>
      </c>
      <c r="D682" s="65">
        <v>2630</v>
      </c>
      <c r="E682" s="65" t="s">
        <v>1034</v>
      </c>
      <c r="F682" s="66" t="s">
        <v>710</v>
      </c>
      <c r="G682" s="67" t="s">
        <v>1482</v>
      </c>
      <c r="H682" s="67" t="s">
        <v>12</v>
      </c>
      <c r="I682" s="68">
        <v>553055.69184500002</v>
      </c>
      <c r="J682" s="69">
        <v>1228</v>
      </c>
      <c r="K682" s="70">
        <v>45839</v>
      </c>
    </row>
    <row r="683" spans="3:11" ht="15" customHeight="1" x14ac:dyDescent="0.25">
      <c r="C683" s="64">
        <v>12</v>
      </c>
      <c r="D683" s="65">
        <v>2430</v>
      </c>
      <c r="E683" s="65" t="s">
        <v>1483</v>
      </c>
      <c r="F683" s="66" t="s">
        <v>710</v>
      </c>
      <c r="G683" s="67" t="s">
        <v>1484</v>
      </c>
      <c r="H683" s="67" t="s">
        <v>12</v>
      </c>
      <c r="I683" s="68">
        <v>946162.01362999994</v>
      </c>
      <c r="J683" s="69">
        <v>1228</v>
      </c>
      <c r="K683" s="70">
        <v>45839</v>
      </c>
    </row>
    <row r="684" spans="3:11" ht="15" customHeight="1" x14ac:dyDescent="0.25">
      <c r="C684" s="64">
        <v>6</v>
      </c>
      <c r="D684" s="65">
        <v>870</v>
      </c>
      <c r="E684" s="65" t="s">
        <v>1485</v>
      </c>
      <c r="F684" s="66" t="s">
        <v>710</v>
      </c>
      <c r="G684" s="67" t="s">
        <v>1486</v>
      </c>
      <c r="H684" s="67" t="s">
        <v>12</v>
      </c>
      <c r="I684" s="68">
        <v>564816.90784500004</v>
      </c>
      <c r="J684" s="69">
        <v>1228</v>
      </c>
      <c r="K684" s="70">
        <v>45839</v>
      </c>
    </row>
    <row r="685" spans="3:11" ht="15" customHeight="1" x14ac:dyDescent="0.25">
      <c r="C685" s="64">
        <v>23</v>
      </c>
      <c r="D685" s="65">
        <v>610</v>
      </c>
      <c r="E685" s="65" t="s">
        <v>1266</v>
      </c>
      <c r="F685" s="66" t="s">
        <v>710</v>
      </c>
      <c r="G685" s="67" t="s">
        <v>1487</v>
      </c>
      <c r="H685" s="67" t="s">
        <v>12</v>
      </c>
      <c r="I685" s="68">
        <v>1661597.12179</v>
      </c>
      <c r="J685" s="69">
        <v>1228</v>
      </c>
      <c r="K685" s="70">
        <v>45839</v>
      </c>
    </row>
    <row r="686" spans="3:11" ht="15" customHeight="1" x14ac:dyDescent="0.25">
      <c r="C686" s="64">
        <v>6</v>
      </c>
      <c r="D686" s="65">
        <v>2460</v>
      </c>
      <c r="E686" s="65" t="s">
        <v>167</v>
      </c>
      <c r="F686" s="66" t="s">
        <v>710</v>
      </c>
      <c r="G686" s="67" t="s">
        <v>1488</v>
      </c>
      <c r="H686" s="67" t="s">
        <v>12</v>
      </c>
      <c r="I686" s="68">
        <v>586151.68384500011</v>
      </c>
      <c r="J686" s="69">
        <v>1228</v>
      </c>
      <c r="K686" s="70">
        <v>45839</v>
      </c>
    </row>
    <row r="687" spans="3:11" ht="15" customHeight="1" x14ac:dyDescent="0.25">
      <c r="C687" s="64">
        <v>5</v>
      </c>
      <c r="D687" s="65">
        <v>2320</v>
      </c>
      <c r="E687" s="65" t="s">
        <v>167</v>
      </c>
      <c r="F687" s="66" t="s">
        <v>710</v>
      </c>
      <c r="G687" s="67" t="s">
        <v>1489</v>
      </c>
      <c r="H687" s="67" t="s">
        <v>12</v>
      </c>
      <c r="I687" s="68">
        <v>570634.08136499999</v>
      </c>
      <c r="J687" s="69">
        <v>1228</v>
      </c>
      <c r="K687" s="70">
        <v>45839</v>
      </c>
    </row>
    <row r="688" spans="3:11" ht="15" customHeight="1" x14ac:dyDescent="0.25">
      <c r="C688" s="64">
        <v>5</v>
      </c>
      <c r="D688" s="65">
        <v>2350</v>
      </c>
      <c r="E688" s="65" t="s">
        <v>167</v>
      </c>
      <c r="F688" s="66" t="s">
        <v>710</v>
      </c>
      <c r="G688" s="67" t="s">
        <v>1489</v>
      </c>
      <c r="H688" s="67" t="s">
        <v>12</v>
      </c>
      <c r="I688" s="68">
        <v>521231.34836500004</v>
      </c>
      <c r="J688" s="69">
        <v>1228</v>
      </c>
      <c r="K688" s="70">
        <v>45839</v>
      </c>
    </row>
    <row r="689" spans="3:11" ht="15" customHeight="1" x14ac:dyDescent="0.25">
      <c r="C689" s="64">
        <v>18</v>
      </c>
      <c r="D689" s="65">
        <v>2500</v>
      </c>
      <c r="E689" s="65" t="s">
        <v>1038</v>
      </c>
      <c r="F689" s="66" t="s">
        <v>710</v>
      </c>
      <c r="G689" s="67" t="s">
        <v>1490</v>
      </c>
      <c r="H689" s="67" t="s">
        <v>12</v>
      </c>
      <c r="I689" s="68">
        <v>1687566.1984649999</v>
      </c>
      <c r="J689" s="69">
        <v>1228</v>
      </c>
      <c r="K689" s="70">
        <v>45839</v>
      </c>
    </row>
    <row r="690" spans="3:11" ht="15" customHeight="1" x14ac:dyDescent="0.25">
      <c r="C690" s="64">
        <v>12</v>
      </c>
      <c r="D690" s="65">
        <v>1155</v>
      </c>
      <c r="E690" s="65" t="s">
        <v>1491</v>
      </c>
      <c r="F690" s="66" t="s">
        <v>710</v>
      </c>
      <c r="G690" s="67" t="s">
        <v>1492</v>
      </c>
      <c r="H690" s="67" t="s">
        <v>12</v>
      </c>
      <c r="I690" s="68">
        <v>958530.81163000001</v>
      </c>
      <c r="J690" s="69">
        <v>1228</v>
      </c>
      <c r="K690" s="70">
        <v>45839</v>
      </c>
    </row>
    <row r="691" spans="3:11" ht="15" customHeight="1" x14ac:dyDescent="0.25">
      <c r="C691" s="64">
        <v>109</v>
      </c>
      <c r="D691" s="65">
        <v>9550</v>
      </c>
      <c r="E691" s="65" t="s">
        <v>834</v>
      </c>
      <c r="F691" s="66" t="s">
        <v>710</v>
      </c>
      <c r="G691" s="67" t="s">
        <v>1493</v>
      </c>
      <c r="H691" s="67" t="s">
        <v>12</v>
      </c>
      <c r="I691" s="68">
        <v>3708294.0978999999</v>
      </c>
      <c r="J691" s="69">
        <v>1294</v>
      </c>
      <c r="K691" s="70">
        <v>45839</v>
      </c>
    </row>
    <row r="692" spans="3:11" ht="15" customHeight="1" x14ac:dyDescent="0.25">
      <c r="C692" s="64">
        <v>4</v>
      </c>
      <c r="D692" s="65" t="s">
        <v>75</v>
      </c>
      <c r="E692" s="65" t="s">
        <v>75</v>
      </c>
      <c r="F692" s="66" t="s">
        <v>710</v>
      </c>
      <c r="G692" s="67" t="s">
        <v>75</v>
      </c>
      <c r="H692" s="67" t="s">
        <v>12</v>
      </c>
      <c r="I692" s="68">
        <v>172375.07811</v>
      </c>
      <c r="J692" s="69">
        <v>1295</v>
      </c>
      <c r="K692" s="70">
        <v>46753</v>
      </c>
    </row>
    <row r="693" spans="3:11" ht="15" customHeight="1" x14ac:dyDescent="0.25">
      <c r="C693" s="64">
        <v>82</v>
      </c>
      <c r="D693" s="65">
        <v>1895</v>
      </c>
      <c r="E693" s="65" t="s">
        <v>1418</v>
      </c>
      <c r="F693" s="66" t="s">
        <v>710</v>
      </c>
      <c r="G693" s="67" t="s">
        <v>1494</v>
      </c>
      <c r="H693" s="67" t="s">
        <v>12</v>
      </c>
      <c r="I693" s="68">
        <v>2119191.6810000003</v>
      </c>
      <c r="J693" s="69">
        <v>1296</v>
      </c>
      <c r="K693" s="70">
        <v>46447</v>
      </c>
    </row>
    <row r="694" spans="3:11" ht="15" customHeight="1" x14ac:dyDescent="0.25">
      <c r="C694" s="64">
        <v>12</v>
      </c>
      <c r="D694" s="65">
        <v>95</v>
      </c>
      <c r="E694" s="65" t="s">
        <v>1071</v>
      </c>
      <c r="F694" s="66" t="s">
        <v>710</v>
      </c>
      <c r="G694" s="67" t="s">
        <v>1495</v>
      </c>
      <c r="H694" s="67" t="s">
        <v>12</v>
      </c>
      <c r="I694" s="68">
        <v>511894.59810000006</v>
      </c>
      <c r="J694" s="69">
        <v>1297</v>
      </c>
      <c r="K694" s="70">
        <v>46844</v>
      </c>
    </row>
    <row r="695" spans="3:11" ht="15" customHeight="1" x14ac:dyDescent="0.25">
      <c r="C695" s="64">
        <v>6</v>
      </c>
      <c r="D695" s="65">
        <v>2550</v>
      </c>
      <c r="E695" s="65" t="s">
        <v>782</v>
      </c>
      <c r="F695" s="66" t="s">
        <v>710</v>
      </c>
      <c r="G695" s="67" t="s">
        <v>1496</v>
      </c>
      <c r="H695" s="67" t="s">
        <v>12</v>
      </c>
      <c r="I695" s="68">
        <v>262078.56484500004</v>
      </c>
      <c r="J695" s="69">
        <v>1299</v>
      </c>
      <c r="K695" s="70">
        <v>46569</v>
      </c>
    </row>
    <row r="696" spans="3:11" ht="15" customHeight="1" x14ac:dyDescent="0.25">
      <c r="C696" s="64">
        <v>6</v>
      </c>
      <c r="D696" s="65">
        <v>5129</v>
      </c>
      <c r="E696" s="65" t="s">
        <v>803</v>
      </c>
      <c r="F696" s="66" t="s">
        <v>710</v>
      </c>
      <c r="G696" s="67" t="s">
        <v>1497</v>
      </c>
      <c r="H696" s="67" t="s">
        <v>12</v>
      </c>
      <c r="I696" s="68">
        <v>214390.23336500002</v>
      </c>
      <c r="J696" s="69">
        <v>1300</v>
      </c>
      <c r="K696" s="70">
        <v>47119</v>
      </c>
    </row>
    <row r="697" spans="3:11" ht="15" customHeight="1" x14ac:dyDescent="0.25">
      <c r="C697" s="64">
        <v>91</v>
      </c>
      <c r="D697" s="65">
        <v>1100</v>
      </c>
      <c r="E697" s="65" t="s">
        <v>915</v>
      </c>
      <c r="F697" s="66" t="s">
        <v>710</v>
      </c>
      <c r="G697" s="67" t="s">
        <v>1498</v>
      </c>
      <c r="H697" s="67" t="s">
        <v>12</v>
      </c>
      <c r="I697" s="68">
        <v>2516098.5081200004</v>
      </c>
      <c r="J697" s="69">
        <v>1301</v>
      </c>
      <c r="K697" s="70">
        <v>46844</v>
      </c>
    </row>
    <row r="698" spans="3:11" ht="15" customHeight="1" x14ac:dyDescent="0.25">
      <c r="C698" s="64">
        <v>6</v>
      </c>
      <c r="D698" s="65">
        <v>1750</v>
      </c>
      <c r="E698" s="65" t="s">
        <v>290</v>
      </c>
      <c r="F698" s="66" t="s">
        <v>710</v>
      </c>
      <c r="G698" s="67" t="s">
        <v>1499</v>
      </c>
      <c r="H698" s="67" t="s">
        <v>12</v>
      </c>
      <c r="I698" s="68">
        <v>284937.13528000005</v>
      </c>
      <c r="J698" s="69">
        <v>1301</v>
      </c>
      <c r="K698" s="70">
        <v>46844</v>
      </c>
    </row>
    <row r="699" spans="3:11" ht="15" customHeight="1" x14ac:dyDescent="0.25">
      <c r="C699" s="64">
        <v>4</v>
      </c>
      <c r="D699" s="65" t="s">
        <v>75</v>
      </c>
      <c r="E699" s="65" t="s">
        <v>75</v>
      </c>
      <c r="F699" s="66" t="s">
        <v>710</v>
      </c>
      <c r="G699" s="67" t="s">
        <v>75</v>
      </c>
      <c r="H699" s="67" t="s">
        <v>12</v>
      </c>
      <c r="I699" s="68">
        <v>184550.83740000002</v>
      </c>
      <c r="J699" s="69">
        <v>1301</v>
      </c>
      <c r="K699" s="70">
        <v>46844</v>
      </c>
    </row>
    <row r="700" spans="3:11" ht="15" customHeight="1" x14ac:dyDescent="0.25">
      <c r="C700" s="64">
        <v>6</v>
      </c>
      <c r="D700" s="65">
        <v>1800</v>
      </c>
      <c r="E700" s="65" t="s">
        <v>290</v>
      </c>
      <c r="F700" s="66" t="s">
        <v>710</v>
      </c>
      <c r="G700" s="67" t="s">
        <v>1499</v>
      </c>
      <c r="H700" s="67" t="s">
        <v>12</v>
      </c>
      <c r="I700" s="68">
        <v>185001.58528000003</v>
      </c>
      <c r="J700" s="69">
        <v>1301</v>
      </c>
      <c r="K700" s="70">
        <v>46844</v>
      </c>
    </row>
    <row r="701" spans="3:11" ht="15" customHeight="1" x14ac:dyDescent="0.25">
      <c r="C701" s="64">
        <v>10</v>
      </c>
      <c r="D701" s="65">
        <v>1900</v>
      </c>
      <c r="E701" s="65" t="s">
        <v>290</v>
      </c>
      <c r="F701" s="66" t="s">
        <v>710</v>
      </c>
      <c r="G701" s="67" t="s">
        <v>1499</v>
      </c>
      <c r="H701" s="67" t="s">
        <v>12</v>
      </c>
      <c r="I701" s="68">
        <v>302596.71104000002</v>
      </c>
      <c r="J701" s="69">
        <v>1301</v>
      </c>
      <c r="K701" s="70">
        <v>46844</v>
      </c>
    </row>
    <row r="702" spans="3:11" ht="15" customHeight="1" x14ac:dyDescent="0.25">
      <c r="C702" s="64">
        <v>94</v>
      </c>
      <c r="D702" s="65">
        <v>8087</v>
      </c>
      <c r="E702" s="65" t="s">
        <v>1245</v>
      </c>
      <c r="F702" s="66" t="s">
        <v>710</v>
      </c>
      <c r="G702" s="67" t="s">
        <v>1500</v>
      </c>
      <c r="H702" s="67" t="s">
        <v>12</v>
      </c>
      <c r="I702" s="68">
        <v>17536871.234840002</v>
      </c>
      <c r="J702" s="69">
        <v>1302</v>
      </c>
      <c r="K702" s="70">
        <v>47484</v>
      </c>
    </row>
    <row r="703" spans="3:11" ht="15" customHeight="1" x14ac:dyDescent="0.25">
      <c r="C703" s="64">
        <v>101</v>
      </c>
      <c r="D703" s="65">
        <v>5335</v>
      </c>
      <c r="E703" s="65" t="s">
        <v>778</v>
      </c>
      <c r="F703" s="66" t="s">
        <v>710</v>
      </c>
      <c r="G703" s="67" t="s">
        <v>1501</v>
      </c>
      <c r="H703" s="67" t="s">
        <v>12</v>
      </c>
      <c r="I703" s="68">
        <v>5104446.1600199994</v>
      </c>
      <c r="J703" s="69">
        <v>1303</v>
      </c>
      <c r="K703" s="70">
        <v>46661</v>
      </c>
    </row>
    <row r="704" spans="3:11" ht="15" customHeight="1" x14ac:dyDescent="0.25">
      <c r="C704" s="64">
        <v>6</v>
      </c>
      <c r="D704" s="65">
        <v>1645</v>
      </c>
      <c r="E704" s="65" t="s">
        <v>736</v>
      </c>
      <c r="F704" s="66" t="s">
        <v>710</v>
      </c>
      <c r="G704" s="67" t="s">
        <v>1472</v>
      </c>
      <c r="H704" s="67" t="s">
        <v>12</v>
      </c>
      <c r="I704" s="68">
        <v>622253.45106500003</v>
      </c>
      <c r="J704" s="69">
        <v>1304</v>
      </c>
      <c r="K704" s="70">
        <v>46235</v>
      </c>
    </row>
    <row r="705" spans="3:11" ht="15" customHeight="1" x14ac:dyDescent="0.25">
      <c r="C705" s="64">
        <v>6</v>
      </c>
      <c r="D705" s="65">
        <v>1585</v>
      </c>
      <c r="E705" s="65" t="s">
        <v>791</v>
      </c>
      <c r="F705" s="66" t="s">
        <v>710</v>
      </c>
      <c r="G705" s="67" t="s">
        <v>888</v>
      </c>
      <c r="H705" s="67" t="s">
        <v>12</v>
      </c>
      <c r="I705" s="68">
        <v>438224.15706500004</v>
      </c>
      <c r="J705" s="69">
        <v>1304</v>
      </c>
      <c r="K705" s="70">
        <v>46235</v>
      </c>
    </row>
    <row r="706" spans="3:11" ht="15" customHeight="1" x14ac:dyDescent="0.25">
      <c r="C706" s="64">
        <v>12</v>
      </c>
      <c r="D706" s="65">
        <v>2140</v>
      </c>
      <c r="E706" s="65" t="s">
        <v>810</v>
      </c>
      <c r="F706" s="66" t="s">
        <v>710</v>
      </c>
      <c r="G706" s="67" t="s">
        <v>1502</v>
      </c>
      <c r="H706" s="67" t="s">
        <v>12</v>
      </c>
      <c r="I706" s="68">
        <v>910250.46930499992</v>
      </c>
      <c r="J706" s="69">
        <v>1304</v>
      </c>
      <c r="K706" s="70">
        <v>46235</v>
      </c>
    </row>
    <row r="707" spans="3:11" ht="15" customHeight="1" x14ac:dyDescent="0.25">
      <c r="C707" s="64">
        <v>12</v>
      </c>
      <c r="D707" s="65">
        <v>1850</v>
      </c>
      <c r="E707" s="65" t="s">
        <v>791</v>
      </c>
      <c r="F707" s="66" t="s">
        <v>710</v>
      </c>
      <c r="G707" s="67" t="s">
        <v>1503</v>
      </c>
      <c r="H707" s="67" t="s">
        <v>12</v>
      </c>
      <c r="I707" s="68">
        <v>745121.54430499999</v>
      </c>
      <c r="J707" s="69">
        <v>1304</v>
      </c>
      <c r="K707" s="70">
        <v>46235</v>
      </c>
    </row>
    <row r="708" spans="3:11" ht="15" customHeight="1" x14ac:dyDescent="0.25">
      <c r="C708" s="64">
        <v>6</v>
      </c>
      <c r="D708" s="65">
        <v>2090</v>
      </c>
      <c r="E708" s="65" t="s">
        <v>1504</v>
      </c>
      <c r="F708" s="66" t="s">
        <v>710</v>
      </c>
      <c r="G708" s="67" t="s">
        <v>1505</v>
      </c>
      <c r="H708" s="67" t="s">
        <v>12</v>
      </c>
      <c r="I708" s="68">
        <v>534221.25306500006</v>
      </c>
      <c r="J708" s="69">
        <v>1304</v>
      </c>
      <c r="K708" s="70">
        <v>46235</v>
      </c>
    </row>
    <row r="709" spans="3:11" ht="15" customHeight="1" x14ac:dyDescent="0.25">
      <c r="C709" s="64">
        <v>6</v>
      </c>
      <c r="D709" s="65">
        <v>2490</v>
      </c>
      <c r="E709" s="65" t="s">
        <v>738</v>
      </c>
      <c r="F709" s="66" t="s">
        <v>710</v>
      </c>
      <c r="G709" s="67" t="s">
        <v>1506</v>
      </c>
      <c r="H709" s="67" t="s">
        <v>12</v>
      </c>
      <c r="I709" s="68">
        <v>578323.92506499996</v>
      </c>
      <c r="J709" s="69">
        <v>1304</v>
      </c>
      <c r="K709" s="70">
        <v>46235</v>
      </c>
    </row>
    <row r="710" spans="3:11" ht="15" customHeight="1" x14ac:dyDescent="0.25">
      <c r="C710" s="64">
        <v>11</v>
      </c>
      <c r="D710" s="65">
        <v>1920</v>
      </c>
      <c r="E710" s="65" t="s">
        <v>752</v>
      </c>
      <c r="F710" s="66" t="s">
        <v>710</v>
      </c>
      <c r="G710" s="67" t="s">
        <v>753</v>
      </c>
      <c r="H710" s="67" t="s">
        <v>12</v>
      </c>
      <c r="I710" s="68">
        <v>990962.36042499996</v>
      </c>
      <c r="J710" s="69">
        <v>1304</v>
      </c>
      <c r="K710" s="70">
        <v>46235</v>
      </c>
    </row>
    <row r="711" spans="3:11" ht="15" customHeight="1" x14ac:dyDescent="0.25">
      <c r="C711" s="64">
        <v>6</v>
      </c>
      <c r="D711" s="65">
        <v>2075</v>
      </c>
      <c r="E711" s="65" t="s">
        <v>1248</v>
      </c>
      <c r="F711" s="66" t="s">
        <v>710</v>
      </c>
      <c r="G711" s="67" t="s">
        <v>1249</v>
      </c>
      <c r="H711" s="67" t="s">
        <v>12</v>
      </c>
      <c r="I711" s="68">
        <v>620256.67906500003</v>
      </c>
      <c r="J711" s="69">
        <v>1304</v>
      </c>
      <c r="K711" s="70">
        <v>46235</v>
      </c>
    </row>
    <row r="712" spans="3:11" ht="15" customHeight="1" x14ac:dyDescent="0.25">
      <c r="C712" s="64">
        <v>6</v>
      </c>
      <c r="D712" s="65">
        <v>2780</v>
      </c>
      <c r="E712" s="65" t="s">
        <v>1314</v>
      </c>
      <c r="F712" s="66" t="s">
        <v>710</v>
      </c>
      <c r="G712" s="67" t="s">
        <v>1507</v>
      </c>
      <c r="H712" s="67" t="s">
        <v>12</v>
      </c>
      <c r="I712" s="68">
        <v>470234.88806500001</v>
      </c>
      <c r="J712" s="69">
        <v>1304</v>
      </c>
      <c r="K712" s="70">
        <v>46235</v>
      </c>
    </row>
    <row r="713" spans="3:11" ht="15" customHeight="1" x14ac:dyDescent="0.25">
      <c r="C713" s="64">
        <v>5</v>
      </c>
      <c r="D713" s="65">
        <v>550</v>
      </c>
      <c r="E713" s="65" t="s">
        <v>923</v>
      </c>
      <c r="F713" s="66" t="s">
        <v>710</v>
      </c>
      <c r="G713" s="67" t="s">
        <v>1508</v>
      </c>
      <c r="H713" s="67" t="s">
        <v>12</v>
      </c>
      <c r="I713" s="68">
        <v>117542.31450000001</v>
      </c>
      <c r="J713" s="69">
        <v>1327</v>
      </c>
      <c r="K713" s="70">
        <v>43955</v>
      </c>
    </row>
    <row r="714" spans="3:11" ht="15" customHeight="1" x14ac:dyDescent="0.25">
      <c r="C714" s="64">
        <v>58</v>
      </c>
      <c r="D714" s="65">
        <v>416</v>
      </c>
      <c r="E714" s="65" t="s">
        <v>821</v>
      </c>
      <c r="F714" s="66" t="s">
        <v>710</v>
      </c>
      <c r="G714" s="67" t="s">
        <v>1509</v>
      </c>
      <c r="H714" s="67" t="s">
        <v>12</v>
      </c>
      <c r="I714" s="68">
        <v>1468455.49196</v>
      </c>
      <c r="J714" s="69">
        <v>1330</v>
      </c>
      <c r="K714" s="70">
        <v>44866</v>
      </c>
    </row>
    <row r="715" spans="3:11" ht="15" customHeight="1" x14ac:dyDescent="0.25">
      <c r="C715" s="64">
        <v>95</v>
      </c>
      <c r="D715" s="65">
        <v>400</v>
      </c>
      <c r="E715" s="65" t="s">
        <v>1510</v>
      </c>
      <c r="F715" s="66" t="s">
        <v>710</v>
      </c>
      <c r="G715" s="67" t="s">
        <v>1511</v>
      </c>
      <c r="H715" s="67" t="s">
        <v>12</v>
      </c>
      <c r="I715" s="68">
        <v>2380998.8891399996</v>
      </c>
      <c r="J715" s="69">
        <v>1332</v>
      </c>
      <c r="K715" s="70">
        <v>43955</v>
      </c>
    </row>
    <row r="716" spans="3:11" ht="15" customHeight="1" x14ac:dyDescent="0.25">
      <c r="C716" s="64">
        <v>68</v>
      </c>
      <c r="D716" s="65">
        <v>1830</v>
      </c>
      <c r="E716" s="65" t="s">
        <v>1512</v>
      </c>
      <c r="F716" s="66" t="s">
        <v>710</v>
      </c>
      <c r="G716" s="67" t="s">
        <v>1513</v>
      </c>
      <c r="H716" s="67" t="s">
        <v>12</v>
      </c>
      <c r="I716" s="68">
        <v>1955348.20016</v>
      </c>
      <c r="J716" s="69">
        <v>1344</v>
      </c>
      <c r="K716" s="70">
        <v>43862</v>
      </c>
    </row>
    <row r="717" spans="3:11" ht="15" customHeight="1" x14ac:dyDescent="0.25">
      <c r="C717" s="64">
        <v>82</v>
      </c>
      <c r="D717" s="65">
        <v>6275</v>
      </c>
      <c r="E717" s="65" t="s">
        <v>1514</v>
      </c>
      <c r="F717" s="66" t="s">
        <v>710</v>
      </c>
      <c r="G717" s="67" t="s">
        <v>1515</v>
      </c>
      <c r="H717" s="67" t="s">
        <v>12</v>
      </c>
      <c r="I717" s="68">
        <v>2435539.7121000001</v>
      </c>
      <c r="J717" s="69">
        <v>1346</v>
      </c>
      <c r="K717" s="70">
        <v>43955</v>
      </c>
    </row>
    <row r="718" spans="3:11" ht="15" customHeight="1" x14ac:dyDescent="0.25">
      <c r="C718" s="64">
        <v>76</v>
      </c>
      <c r="D718" s="65">
        <v>6556</v>
      </c>
      <c r="E718" s="65" t="s">
        <v>1516</v>
      </c>
      <c r="F718" s="66" t="s">
        <v>710</v>
      </c>
      <c r="G718" s="67" t="s">
        <v>1517</v>
      </c>
      <c r="H718" s="67" t="s">
        <v>12</v>
      </c>
      <c r="I718" s="68">
        <v>2483943.6439</v>
      </c>
      <c r="J718" s="69">
        <v>1378</v>
      </c>
      <c r="K718" s="70">
        <v>43862</v>
      </c>
    </row>
    <row r="719" spans="3:11" ht="15" customHeight="1" x14ac:dyDescent="0.25">
      <c r="C719" s="64">
        <v>61</v>
      </c>
      <c r="D719" s="65">
        <v>8383</v>
      </c>
      <c r="E719" s="65" t="s">
        <v>1518</v>
      </c>
      <c r="F719" s="66" t="s">
        <v>710</v>
      </c>
      <c r="G719" s="67" t="s">
        <v>1519</v>
      </c>
      <c r="H719" s="67" t="s">
        <v>12</v>
      </c>
      <c r="I719" s="68">
        <v>2206869.6190800001</v>
      </c>
      <c r="J719" s="69">
        <v>1380</v>
      </c>
      <c r="K719" s="70">
        <v>43617</v>
      </c>
    </row>
    <row r="720" spans="3:11" ht="15" customHeight="1" x14ac:dyDescent="0.25">
      <c r="C720" s="64">
        <v>12</v>
      </c>
      <c r="D720" s="65">
        <v>1805</v>
      </c>
      <c r="E720" s="65" t="s">
        <v>1078</v>
      </c>
      <c r="F720" s="66" t="s">
        <v>710</v>
      </c>
      <c r="G720" s="67" t="s">
        <v>1520</v>
      </c>
      <c r="H720" s="67" t="s">
        <v>12</v>
      </c>
      <c r="I720" s="68">
        <v>669151.73716000002</v>
      </c>
      <c r="J720" s="69">
        <v>1382</v>
      </c>
      <c r="K720" s="70">
        <v>43497</v>
      </c>
    </row>
    <row r="721" spans="3:11" ht="15" customHeight="1" x14ac:dyDescent="0.25">
      <c r="C721" s="64">
        <v>54</v>
      </c>
      <c r="D721" s="65">
        <v>3315</v>
      </c>
      <c r="E721" s="65" t="s">
        <v>1521</v>
      </c>
      <c r="F721" s="66" t="s">
        <v>710</v>
      </c>
      <c r="G721" s="67" t="s">
        <v>1522</v>
      </c>
      <c r="H721" s="67" t="s">
        <v>12</v>
      </c>
      <c r="I721" s="68">
        <v>3349395.6457000002</v>
      </c>
      <c r="J721" s="69">
        <v>1400</v>
      </c>
      <c r="K721" s="70">
        <v>44927</v>
      </c>
    </row>
    <row r="722" spans="3:11" ht="15" customHeight="1" x14ac:dyDescent="0.25">
      <c r="C722" s="64">
        <v>54</v>
      </c>
      <c r="D722" s="65">
        <v>3325</v>
      </c>
      <c r="E722" s="65" t="s">
        <v>1521</v>
      </c>
      <c r="F722" s="66" t="s">
        <v>710</v>
      </c>
      <c r="G722" s="67" t="s">
        <v>1523</v>
      </c>
      <c r="H722" s="67" t="s">
        <v>12</v>
      </c>
      <c r="I722" s="68">
        <v>2566857.1403000001</v>
      </c>
      <c r="J722" s="69">
        <v>1400</v>
      </c>
      <c r="K722" s="70">
        <v>44927</v>
      </c>
    </row>
    <row r="723" spans="3:11" ht="15" customHeight="1" x14ac:dyDescent="0.25">
      <c r="C723" s="64">
        <v>185</v>
      </c>
      <c r="D723" s="65">
        <v>14103</v>
      </c>
      <c r="E723" s="65" t="s">
        <v>1524</v>
      </c>
      <c r="F723" s="66" t="s">
        <v>1525</v>
      </c>
      <c r="G723" s="67" t="s">
        <v>1526</v>
      </c>
      <c r="H723" s="67" t="s">
        <v>12</v>
      </c>
      <c r="I723" s="68">
        <v>11243136.962679999</v>
      </c>
      <c r="J723" s="69">
        <v>1401</v>
      </c>
      <c r="K723" s="70">
        <v>45474</v>
      </c>
    </row>
    <row r="724" spans="3:11" ht="15" customHeight="1" x14ac:dyDescent="0.25">
      <c r="C724" s="64">
        <v>12</v>
      </c>
      <c r="D724" s="65">
        <v>1405</v>
      </c>
      <c r="E724" s="65" t="s">
        <v>1527</v>
      </c>
      <c r="F724" s="66" t="s">
        <v>949</v>
      </c>
      <c r="G724" s="67" t="s">
        <v>1528</v>
      </c>
      <c r="H724" s="67" t="s">
        <v>12</v>
      </c>
      <c r="I724" s="68">
        <v>452492.67157000006</v>
      </c>
      <c r="J724" s="69">
        <v>1402</v>
      </c>
      <c r="K724" s="70">
        <v>47300</v>
      </c>
    </row>
    <row r="725" spans="3:11" ht="15" customHeight="1" x14ac:dyDescent="0.25">
      <c r="C725" s="64">
        <v>21</v>
      </c>
      <c r="D725" s="65">
        <v>1425</v>
      </c>
      <c r="E725" s="65" t="s">
        <v>1527</v>
      </c>
      <c r="F725" s="66" t="s">
        <v>949</v>
      </c>
      <c r="G725" s="67" t="s">
        <v>1528</v>
      </c>
      <c r="H725" s="67" t="s">
        <v>12</v>
      </c>
      <c r="I725" s="68">
        <v>1001811.1800899999</v>
      </c>
      <c r="J725" s="69">
        <v>1402</v>
      </c>
      <c r="K725" s="70">
        <v>47300</v>
      </c>
    </row>
    <row r="726" spans="3:11" ht="15" customHeight="1" x14ac:dyDescent="0.25">
      <c r="C726" s="64">
        <v>17</v>
      </c>
      <c r="D726" s="65">
        <v>1460</v>
      </c>
      <c r="E726" s="65" t="s">
        <v>1527</v>
      </c>
      <c r="F726" s="66" t="s">
        <v>949</v>
      </c>
      <c r="G726" s="67" t="s">
        <v>1529</v>
      </c>
      <c r="H726" s="67" t="s">
        <v>12</v>
      </c>
      <c r="I726" s="68">
        <v>904408.43975500006</v>
      </c>
      <c r="J726" s="69">
        <v>1402</v>
      </c>
      <c r="K726" s="70">
        <v>47300</v>
      </c>
    </row>
    <row r="727" spans="3:11" ht="15" customHeight="1" x14ac:dyDescent="0.25">
      <c r="C727" s="64">
        <v>17</v>
      </c>
      <c r="D727" s="65">
        <v>1455</v>
      </c>
      <c r="E727" s="65" t="s">
        <v>1530</v>
      </c>
      <c r="F727" s="66" t="s">
        <v>949</v>
      </c>
      <c r="G727" s="67" t="s">
        <v>1531</v>
      </c>
      <c r="H727" s="67" t="s">
        <v>12</v>
      </c>
      <c r="I727" s="68">
        <v>1119864.3897549999</v>
      </c>
      <c r="J727" s="69">
        <v>1402</v>
      </c>
      <c r="K727" s="70">
        <v>47300</v>
      </c>
    </row>
    <row r="728" spans="3:11" ht="15" customHeight="1" x14ac:dyDescent="0.25">
      <c r="C728" s="64">
        <v>16</v>
      </c>
      <c r="D728" s="65">
        <v>1405</v>
      </c>
      <c r="E728" s="65" t="s">
        <v>1530</v>
      </c>
      <c r="F728" s="66" t="s">
        <v>949</v>
      </c>
      <c r="G728" s="67" t="s">
        <v>1531</v>
      </c>
      <c r="H728" s="67" t="s">
        <v>12</v>
      </c>
      <c r="I728" s="68">
        <v>690910.94875500002</v>
      </c>
      <c r="J728" s="69">
        <v>1402</v>
      </c>
      <c r="K728" s="70">
        <v>47300</v>
      </c>
    </row>
    <row r="729" spans="3:11" ht="15" customHeight="1" x14ac:dyDescent="0.25">
      <c r="C729" s="64">
        <v>24</v>
      </c>
      <c r="D729" s="65">
        <v>905</v>
      </c>
      <c r="E729" s="65" t="s">
        <v>1532</v>
      </c>
      <c r="F729" s="66" t="s">
        <v>949</v>
      </c>
      <c r="G729" s="67" t="s">
        <v>1533</v>
      </c>
      <c r="H729" s="67" t="s">
        <v>12</v>
      </c>
      <c r="I729" s="68">
        <v>1200371.151575</v>
      </c>
      <c r="J729" s="69">
        <v>1402</v>
      </c>
      <c r="K729" s="70">
        <v>47300</v>
      </c>
    </row>
    <row r="730" spans="3:11" ht="15" customHeight="1" x14ac:dyDescent="0.25">
      <c r="C730" s="64">
        <v>18</v>
      </c>
      <c r="D730" s="65">
        <v>1400</v>
      </c>
      <c r="E730" s="65" t="s">
        <v>1527</v>
      </c>
      <c r="F730" s="66" t="s">
        <v>949</v>
      </c>
      <c r="G730" s="67" t="s">
        <v>1529</v>
      </c>
      <c r="H730" s="67" t="s">
        <v>12</v>
      </c>
      <c r="I730" s="68">
        <v>1247980.0087549998</v>
      </c>
      <c r="J730" s="69">
        <v>1402</v>
      </c>
      <c r="K730" s="70">
        <v>47300</v>
      </c>
    </row>
    <row r="731" spans="3:11" ht="15" customHeight="1" x14ac:dyDescent="0.25">
      <c r="C731" s="64">
        <v>57</v>
      </c>
      <c r="D731" s="65">
        <v>3125</v>
      </c>
      <c r="E731" s="65" t="s">
        <v>841</v>
      </c>
      <c r="F731" s="66" t="s">
        <v>710</v>
      </c>
      <c r="G731" s="67" t="s">
        <v>1534</v>
      </c>
      <c r="H731" s="67" t="s">
        <v>12</v>
      </c>
      <c r="I731" s="68">
        <v>2194050.7205000003</v>
      </c>
      <c r="J731" s="69">
        <v>1433</v>
      </c>
      <c r="K731" s="70">
        <v>43252</v>
      </c>
    </row>
    <row r="732" spans="3:11" ht="15" customHeight="1" x14ac:dyDescent="0.25">
      <c r="C732" s="64">
        <v>4</v>
      </c>
      <c r="D732" s="65" t="s">
        <v>75</v>
      </c>
      <c r="E732" s="65" t="s">
        <v>75</v>
      </c>
      <c r="F732" s="66" t="s">
        <v>710</v>
      </c>
      <c r="G732" s="67" t="s">
        <v>75</v>
      </c>
      <c r="H732" s="67" t="s">
        <v>12</v>
      </c>
      <c r="I732" s="68">
        <v>197180.02523500001</v>
      </c>
      <c r="J732" s="69">
        <v>1434</v>
      </c>
      <c r="K732" s="70">
        <v>43252</v>
      </c>
    </row>
    <row r="733" spans="3:11" ht="15" customHeight="1" x14ac:dyDescent="0.25">
      <c r="C733" s="64">
        <v>3</v>
      </c>
      <c r="D733" s="65" t="s">
        <v>75</v>
      </c>
      <c r="E733" s="65" t="s">
        <v>75</v>
      </c>
      <c r="F733" s="66" t="s">
        <v>710</v>
      </c>
      <c r="G733" s="67" t="s">
        <v>75</v>
      </c>
      <c r="H733" s="67" t="s">
        <v>12</v>
      </c>
      <c r="I733" s="68">
        <v>162733.34055500003</v>
      </c>
      <c r="J733" s="69">
        <v>1434</v>
      </c>
      <c r="K733" s="70">
        <v>43252</v>
      </c>
    </row>
    <row r="734" spans="3:11" ht="15" customHeight="1" x14ac:dyDescent="0.25">
      <c r="C734" s="64">
        <v>15</v>
      </c>
      <c r="D734" s="65">
        <v>5301</v>
      </c>
      <c r="E734" s="65" t="s">
        <v>1262</v>
      </c>
      <c r="F734" s="66" t="s">
        <v>710</v>
      </c>
      <c r="G734" s="67" t="s">
        <v>1535</v>
      </c>
      <c r="H734" s="67" t="s">
        <v>12</v>
      </c>
      <c r="I734" s="68">
        <v>743714.329715</v>
      </c>
      <c r="J734" s="69">
        <v>1434</v>
      </c>
      <c r="K734" s="70">
        <v>43252</v>
      </c>
    </row>
    <row r="735" spans="3:11" ht="15" customHeight="1" x14ac:dyDescent="0.25">
      <c r="C735" s="64">
        <v>12</v>
      </c>
      <c r="D735" s="65">
        <v>8885</v>
      </c>
      <c r="E735" s="65" t="s">
        <v>1536</v>
      </c>
      <c r="F735" s="66" t="s">
        <v>710</v>
      </c>
      <c r="G735" s="67" t="s">
        <v>1537</v>
      </c>
      <c r="H735" s="67" t="s">
        <v>12</v>
      </c>
      <c r="I735" s="68">
        <v>809224.5748399999</v>
      </c>
      <c r="J735" s="69">
        <v>1447</v>
      </c>
      <c r="K735" s="70">
        <v>42675</v>
      </c>
    </row>
    <row r="736" spans="3:11" ht="15" customHeight="1" x14ac:dyDescent="0.25">
      <c r="C736" s="64">
        <v>15</v>
      </c>
      <c r="D736" s="65">
        <v>14085</v>
      </c>
      <c r="E736" s="65" t="s">
        <v>748</v>
      </c>
      <c r="F736" s="66" t="s">
        <v>745</v>
      </c>
      <c r="G736" s="67" t="s">
        <v>1538</v>
      </c>
      <c r="H736" s="67" t="s">
        <v>12</v>
      </c>
      <c r="I736" s="68">
        <v>467732.11984</v>
      </c>
      <c r="J736" s="69">
        <v>1455</v>
      </c>
      <c r="K736" s="70">
        <v>42675</v>
      </c>
    </row>
    <row r="737" spans="3:11" ht="15" customHeight="1" x14ac:dyDescent="0.25">
      <c r="C737" s="64">
        <v>15</v>
      </c>
      <c r="D737" s="65">
        <v>14105</v>
      </c>
      <c r="E737" s="65" t="s">
        <v>748</v>
      </c>
      <c r="F737" s="66" t="s">
        <v>745</v>
      </c>
      <c r="G737" s="67" t="s">
        <v>1538</v>
      </c>
      <c r="H737" s="67" t="s">
        <v>12</v>
      </c>
      <c r="I737" s="68">
        <v>447853.49984</v>
      </c>
      <c r="J737" s="69">
        <v>1455</v>
      </c>
      <c r="K737" s="70">
        <v>42675</v>
      </c>
    </row>
    <row r="738" spans="3:11" ht="15" customHeight="1" x14ac:dyDescent="0.25">
      <c r="C738" s="64">
        <v>4</v>
      </c>
      <c r="D738" s="65" t="s">
        <v>75</v>
      </c>
      <c r="E738" s="65" t="s">
        <v>75</v>
      </c>
      <c r="F738" s="66" t="s">
        <v>710</v>
      </c>
      <c r="G738" s="67" t="s">
        <v>75</v>
      </c>
      <c r="H738" s="67" t="s">
        <v>12</v>
      </c>
      <c r="I738" s="68">
        <v>141850.89743500002</v>
      </c>
      <c r="J738" s="69">
        <v>1463</v>
      </c>
      <c r="K738" s="70">
        <v>47027</v>
      </c>
    </row>
    <row r="739" spans="3:11" ht="15" customHeight="1" x14ac:dyDescent="0.25">
      <c r="C739" s="64">
        <v>4</v>
      </c>
      <c r="D739" s="65" t="s">
        <v>75</v>
      </c>
      <c r="E739" s="65" t="s">
        <v>75</v>
      </c>
      <c r="F739" s="66" t="s">
        <v>710</v>
      </c>
      <c r="G739" s="67" t="s">
        <v>75</v>
      </c>
      <c r="H739" s="67" t="s">
        <v>12</v>
      </c>
      <c r="I739" s="68">
        <v>94627.223435000007</v>
      </c>
      <c r="J739" s="69">
        <v>1463</v>
      </c>
      <c r="K739" s="70">
        <v>47027</v>
      </c>
    </row>
    <row r="740" spans="3:11" ht="15" customHeight="1" x14ac:dyDescent="0.25">
      <c r="C740" s="64">
        <v>12</v>
      </c>
      <c r="D740" s="65">
        <v>6641</v>
      </c>
      <c r="E740" s="65" t="s">
        <v>429</v>
      </c>
      <c r="F740" s="66" t="s">
        <v>710</v>
      </c>
      <c r="G740" s="67" t="s">
        <v>1539</v>
      </c>
      <c r="H740" s="67" t="s">
        <v>12</v>
      </c>
      <c r="I740" s="68">
        <v>2519897.45743</v>
      </c>
      <c r="J740" s="69">
        <v>1463</v>
      </c>
      <c r="K740" s="70">
        <v>47027</v>
      </c>
    </row>
    <row r="741" spans="3:11" ht="15" customHeight="1" x14ac:dyDescent="0.25">
      <c r="C741" s="64">
        <v>12</v>
      </c>
      <c r="D741" s="65">
        <v>1800</v>
      </c>
      <c r="E741" s="65" t="s">
        <v>791</v>
      </c>
      <c r="F741" s="66" t="s">
        <v>710</v>
      </c>
      <c r="G741" s="67" t="s">
        <v>1540</v>
      </c>
      <c r="H741" s="67" t="s">
        <v>12</v>
      </c>
      <c r="I741" s="68">
        <v>448709.02428000007</v>
      </c>
      <c r="J741" s="69">
        <v>1464</v>
      </c>
      <c r="K741" s="70">
        <v>47027</v>
      </c>
    </row>
    <row r="742" spans="3:11" ht="15" customHeight="1" x14ac:dyDescent="0.25">
      <c r="C742" s="64">
        <v>10</v>
      </c>
      <c r="D742" s="65">
        <v>2021</v>
      </c>
      <c r="E742" s="65" t="s">
        <v>740</v>
      </c>
      <c r="F742" s="66" t="s">
        <v>710</v>
      </c>
      <c r="G742" s="67" t="s">
        <v>741</v>
      </c>
      <c r="H742" s="67" t="s">
        <v>12</v>
      </c>
      <c r="I742" s="68">
        <v>283024.67563500005</v>
      </c>
      <c r="J742" s="69">
        <v>1465</v>
      </c>
      <c r="K742" s="70">
        <v>47027</v>
      </c>
    </row>
    <row r="743" spans="3:11" ht="15" customHeight="1" x14ac:dyDescent="0.25">
      <c r="C743" s="64">
        <v>12</v>
      </c>
      <c r="D743" s="65">
        <v>2148</v>
      </c>
      <c r="E743" s="65" t="s">
        <v>1541</v>
      </c>
      <c r="F743" s="66" t="s">
        <v>710</v>
      </c>
      <c r="G743" s="67" t="s">
        <v>1542</v>
      </c>
      <c r="H743" s="67" t="s">
        <v>12</v>
      </c>
      <c r="I743" s="68">
        <v>303910.05020500004</v>
      </c>
      <c r="J743" s="69">
        <v>1465</v>
      </c>
      <c r="K743" s="70">
        <v>47027</v>
      </c>
    </row>
    <row r="744" spans="3:11" ht="15" customHeight="1" x14ac:dyDescent="0.25">
      <c r="C744" s="64">
        <v>6</v>
      </c>
      <c r="D744" s="65">
        <v>2045</v>
      </c>
      <c r="E744" s="65" t="s">
        <v>1418</v>
      </c>
      <c r="F744" s="66" t="s">
        <v>710</v>
      </c>
      <c r="G744" s="67" t="s">
        <v>1543</v>
      </c>
      <c r="H744" s="67" t="s">
        <v>12</v>
      </c>
      <c r="I744" s="68">
        <v>191982.55057000002</v>
      </c>
      <c r="J744" s="69">
        <v>1466</v>
      </c>
      <c r="K744" s="70">
        <v>47209</v>
      </c>
    </row>
    <row r="745" spans="3:11" ht="15" customHeight="1" x14ac:dyDescent="0.25">
      <c r="C745" s="64">
        <v>6</v>
      </c>
      <c r="D745" s="65">
        <v>2035</v>
      </c>
      <c r="E745" s="65" t="s">
        <v>778</v>
      </c>
      <c r="F745" s="66" t="s">
        <v>710</v>
      </c>
      <c r="G745" s="67" t="s">
        <v>1370</v>
      </c>
      <c r="H745" s="67" t="s">
        <v>12</v>
      </c>
      <c r="I745" s="68">
        <v>159306.33159500003</v>
      </c>
      <c r="J745" s="69">
        <v>1467</v>
      </c>
      <c r="K745" s="70">
        <v>47027</v>
      </c>
    </row>
    <row r="746" spans="3:11" ht="15" customHeight="1" x14ac:dyDescent="0.25">
      <c r="C746" s="64">
        <v>3</v>
      </c>
      <c r="D746" s="65" t="s">
        <v>75</v>
      </c>
      <c r="E746" s="65" t="s">
        <v>75</v>
      </c>
      <c r="F746" s="66" t="s">
        <v>710</v>
      </c>
      <c r="G746" s="67" t="s">
        <v>75</v>
      </c>
      <c r="H746" s="67" t="s">
        <v>12</v>
      </c>
      <c r="I746" s="68">
        <v>169362.44700000001</v>
      </c>
      <c r="J746" s="69">
        <v>1468</v>
      </c>
      <c r="K746" s="70">
        <v>46935</v>
      </c>
    </row>
    <row r="747" spans="3:11" ht="15" customHeight="1" x14ac:dyDescent="0.25">
      <c r="C747" s="64">
        <v>47</v>
      </c>
      <c r="D747" s="65">
        <v>3055</v>
      </c>
      <c r="E747" s="65" t="s">
        <v>1544</v>
      </c>
      <c r="F747" s="66" t="s">
        <v>710</v>
      </c>
      <c r="G747" s="67" t="s">
        <v>1545</v>
      </c>
      <c r="H747" s="67" t="s">
        <v>12</v>
      </c>
      <c r="I747" s="68">
        <v>1593305.779055</v>
      </c>
      <c r="J747" s="69">
        <v>1469</v>
      </c>
      <c r="K747" s="70">
        <v>47392</v>
      </c>
    </row>
    <row r="748" spans="3:11" ht="15" customHeight="1" x14ac:dyDescent="0.25">
      <c r="C748" s="64">
        <v>100</v>
      </c>
      <c r="D748" s="65">
        <v>6191</v>
      </c>
      <c r="E748" s="65" t="s">
        <v>1546</v>
      </c>
      <c r="F748" s="66" t="s">
        <v>710</v>
      </c>
      <c r="G748" s="67" t="s">
        <v>1547</v>
      </c>
      <c r="H748" s="67" t="s">
        <v>12</v>
      </c>
      <c r="I748" s="68">
        <v>4748857.7048800001</v>
      </c>
      <c r="J748" s="69">
        <v>1470</v>
      </c>
      <c r="K748" s="70">
        <v>47300</v>
      </c>
    </row>
    <row r="749" spans="3:11" ht="15" customHeight="1" x14ac:dyDescent="0.25">
      <c r="C749" s="64">
        <v>4</v>
      </c>
      <c r="D749" s="65" t="s">
        <v>75</v>
      </c>
      <c r="E749" s="65" t="s">
        <v>75</v>
      </c>
      <c r="F749" s="66" t="s">
        <v>710</v>
      </c>
      <c r="G749" s="67" t="s">
        <v>75</v>
      </c>
      <c r="H749" s="67" t="s">
        <v>12</v>
      </c>
      <c r="I749" s="68">
        <v>151234.48173500001</v>
      </c>
      <c r="J749" s="69">
        <v>1471</v>
      </c>
      <c r="K749" s="70">
        <v>47300</v>
      </c>
    </row>
    <row r="750" spans="3:11" ht="15" customHeight="1" x14ac:dyDescent="0.25">
      <c r="C750" s="64">
        <v>4</v>
      </c>
      <c r="D750" s="65" t="s">
        <v>75</v>
      </c>
      <c r="E750" s="65" t="s">
        <v>75</v>
      </c>
      <c r="F750" s="66" t="s">
        <v>710</v>
      </c>
      <c r="G750" s="67" t="s">
        <v>75</v>
      </c>
      <c r="H750" s="67" t="s">
        <v>12</v>
      </c>
      <c r="I750" s="68">
        <v>158949.81173500002</v>
      </c>
      <c r="J750" s="69">
        <v>1471</v>
      </c>
      <c r="K750" s="70">
        <v>47300</v>
      </c>
    </row>
    <row r="751" spans="3:11" ht="15" customHeight="1" x14ac:dyDescent="0.25">
      <c r="C751" s="64">
        <v>4</v>
      </c>
      <c r="D751" s="65" t="s">
        <v>75</v>
      </c>
      <c r="E751" s="65" t="s">
        <v>75</v>
      </c>
      <c r="F751" s="66" t="s">
        <v>710</v>
      </c>
      <c r="G751" s="67" t="s">
        <v>75</v>
      </c>
      <c r="H751" s="67" t="s">
        <v>12</v>
      </c>
      <c r="I751" s="68">
        <v>178566.11173500001</v>
      </c>
      <c r="J751" s="69">
        <v>1471</v>
      </c>
      <c r="K751" s="70">
        <v>47300</v>
      </c>
    </row>
    <row r="752" spans="3:11" ht="15" customHeight="1" x14ac:dyDescent="0.25">
      <c r="C752" s="64">
        <v>4</v>
      </c>
      <c r="D752" s="65" t="s">
        <v>75</v>
      </c>
      <c r="E752" s="65" t="s">
        <v>75</v>
      </c>
      <c r="F752" s="66" t="s">
        <v>710</v>
      </c>
      <c r="G752" s="67" t="s">
        <v>75</v>
      </c>
      <c r="H752" s="67" t="s">
        <v>12</v>
      </c>
      <c r="I752" s="68">
        <v>171883.69173500003</v>
      </c>
      <c r="J752" s="69">
        <v>1471</v>
      </c>
      <c r="K752" s="70">
        <v>47300</v>
      </c>
    </row>
    <row r="753" spans="3:11" ht="15" customHeight="1" x14ac:dyDescent="0.25">
      <c r="C753" s="64">
        <v>15</v>
      </c>
      <c r="D753" s="65">
        <v>3876</v>
      </c>
      <c r="E753" s="65" t="s">
        <v>1475</v>
      </c>
      <c r="F753" s="66" t="s">
        <v>710</v>
      </c>
      <c r="G753" s="67" t="s">
        <v>1548</v>
      </c>
      <c r="H753" s="67" t="s">
        <v>12</v>
      </c>
      <c r="I753" s="68">
        <v>480975.51422500005</v>
      </c>
      <c r="J753" s="69">
        <v>1474</v>
      </c>
      <c r="K753" s="70">
        <v>47209</v>
      </c>
    </row>
    <row r="754" spans="3:11" ht="15" customHeight="1" x14ac:dyDescent="0.25">
      <c r="C754" s="64">
        <v>24</v>
      </c>
      <c r="D754" s="65">
        <v>2145</v>
      </c>
      <c r="E754" s="65" t="s">
        <v>1160</v>
      </c>
      <c r="F754" s="66" t="s">
        <v>710</v>
      </c>
      <c r="G754" s="67" t="s">
        <v>1161</v>
      </c>
      <c r="H754" s="67" t="s">
        <v>12</v>
      </c>
      <c r="I754" s="68">
        <v>649460.21510500007</v>
      </c>
      <c r="J754" s="69">
        <v>1504</v>
      </c>
      <c r="K754" s="70">
        <v>46935</v>
      </c>
    </row>
    <row r="755" spans="3:11" ht="15" customHeight="1" x14ac:dyDescent="0.25">
      <c r="C755" s="64">
        <v>17</v>
      </c>
      <c r="D755" s="65">
        <v>2412</v>
      </c>
      <c r="E755" s="65" t="s">
        <v>1038</v>
      </c>
      <c r="F755" s="66" t="s">
        <v>710</v>
      </c>
      <c r="G755" s="67" t="s">
        <v>1490</v>
      </c>
      <c r="H755" s="67" t="s">
        <v>12</v>
      </c>
      <c r="I755" s="68">
        <v>332378.84452000004</v>
      </c>
      <c r="J755" s="69">
        <v>1505</v>
      </c>
      <c r="K755" s="70">
        <v>46478</v>
      </c>
    </row>
    <row r="756" spans="3:11" ht="15" customHeight="1" x14ac:dyDescent="0.25">
      <c r="C756" s="64">
        <v>150</v>
      </c>
      <c r="D756" s="65">
        <v>5630</v>
      </c>
      <c r="E756" s="65" t="s">
        <v>889</v>
      </c>
      <c r="F756" s="66" t="s">
        <v>890</v>
      </c>
      <c r="G756" s="67" t="s">
        <v>1549</v>
      </c>
      <c r="H756" s="67" t="s">
        <v>12</v>
      </c>
      <c r="I756" s="68">
        <v>6191776.4450199995</v>
      </c>
      <c r="J756" s="69">
        <v>1531</v>
      </c>
      <c r="K756" s="70">
        <v>46661</v>
      </c>
    </row>
    <row r="757" spans="3:11" ht="15" customHeight="1" x14ac:dyDescent="0.25">
      <c r="C757" s="64">
        <v>18</v>
      </c>
      <c r="D757" s="65">
        <v>4820</v>
      </c>
      <c r="E757" s="65" t="s">
        <v>1550</v>
      </c>
      <c r="F757" s="66" t="s">
        <v>710</v>
      </c>
      <c r="G757" s="67" t="s">
        <v>1551</v>
      </c>
      <c r="H757" s="67" t="s">
        <v>12</v>
      </c>
      <c r="I757" s="68">
        <v>658624.83608500008</v>
      </c>
      <c r="J757" s="69">
        <v>1700</v>
      </c>
      <c r="K757" s="70">
        <v>42339</v>
      </c>
    </row>
    <row r="758" spans="3:11" ht="15" customHeight="1" x14ac:dyDescent="0.25">
      <c r="C758" s="64">
        <v>6</v>
      </c>
      <c r="D758" s="65">
        <v>3800</v>
      </c>
      <c r="E758" s="65" t="s">
        <v>909</v>
      </c>
      <c r="F758" s="66" t="s">
        <v>710</v>
      </c>
      <c r="G758" s="67" t="s">
        <v>1552</v>
      </c>
      <c r="H758" s="67" t="s">
        <v>12</v>
      </c>
      <c r="I758" s="68">
        <v>189437.37485000002</v>
      </c>
      <c r="J758" s="69">
        <v>1700</v>
      </c>
      <c r="K758" s="70">
        <v>42339</v>
      </c>
    </row>
    <row r="759" spans="3:11" ht="15" customHeight="1" x14ac:dyDescent="0.25">
      <c r="C759" s="64">
        <v>9</v>
      </c>
      <c r="D759" s="65">
        <v>4470</v>
      </c>
      <c r="E759" s="65" t="s">
        <v>946</v>
      </c>
      <c r="F759" s="66" t="s">
        <v>710</v>
      </c>
      <c r="G759" s="67" t="s">
        <v>1553</v>
      </c>
      <c r="H759" s="67" t="s">
        <v>12</v>
      </c>
      <c r="I759" s="68">
        <v>293065.98967000004</v>
      </c>
      <c r="J759" s="69">
        <v>1700</v>
      </c>
      <c r="K759" s="70">
        <v>42339</v>
      </c>
    </row>
    <row r="760" spans="3:11" ht="15" customHeight="1" x14ac:dyDescent="0.25">
      <c r="C760" s="64">
        <v>95</v>
      </c>
      <c r="D760" s="65">
        <v>2175</v>
      </c>
      <c r="E760" s="65" t="s">
        <v>1554</v>
      </c>
      <c r="F760" s="66" t="s">
        <v>710</v>
      </c>
      <c r="G760" s="67" t="s">
        <v>1555</v>
      </c>
      <c r="H760" s="67" t="s">
        <v>12</v>
      </c>
      <c r="I760" s="68">
        <v>3241464.0508999997</v>
      </c>
      <c r="J760" s="69">
        <v>1702</v>
      </c>
      <c r="K760" s="70">
        <v>42339</v>
      </c>
    </row>
    <row r="761" spans="3:11" ht="15" customHeight="1" x14ac:dyDescent="0.25">
      <c r="C761" s="64">
        <v>64</v>
      </c>
      <c r="D761" s="65">
        <v>8445</v>
      </c>
      <c r="E761" s="65" t="s">
        <v>899</v>
      </c>
      <c r="F761" s="66" t="s">
        <v>710</v>
      </c>
      <c r="G761" s="67" t="s">
        <v>1556</v>
      </c>
      <c r="H761" s="67" t="s">
        <v>12</v>
      </c>
      <c r="I761" s="68">
        <v>1753935.29348</v>
      </c>
      <c r="J761" s="69">
        <v>1704</v>
      </c>
      <c r="K761" s="70">
        <v>42339</v>
      </c>
    </row>
    <row r="762" spans="3:11" ht="15" customHeight="1" x14ac:dyDescent="0.25">
      <c r="C762" s="64">
        <v>102</v>
      </c>
      <c r="D762" s="65">
        <v>4920</v>
      </c>
      <c r="E762" s="65" t="s">
        <v>1293</v>
      </c>
      <c r="F762" s="66" t="s">
        <v>710</v>
      </c>
      <c r="G762" s="67" t="s">
        <v>1557</v>
      </c>
      <c r="H762" s="67" t="s">
        <v>12</v>
      </c>
      <c r="I762" s="68">
        <v>3903383.0990799996</v>
      </c>
      <c r="J762" s="69">
        <v>1705</v>
      </c>
      <c r="K762" s="70">
        <v>42309</v>
      </c>
    </row>
    <row r="763" spans="3:11" ht="15" customHeight="1" x14ac:dyDescent="0.25">
      <c r="C763" s="64">
        <v>3</v>
      </c>
      <c r="D763" s="65" t="s">
        <v>75</v>
      </c>
      <c r="E763" s="65" t="s">
        <v>75</v>
      </c>
      <c r="F763" s="66" t="s">
        <v>710</v>
      </c>
      <c r="G763" s="67" t="s">
        <v>75</v>
      </c>
      <c r="H763" s="67" t="s">
        <v>12</v>
      </c>
      <c r="I763" s="68">
        <v>195781.174325</v>
      </c>
      <c r="J763" s="69">
        <v>1706</v>
      </c>
      <c r="K763" s="70">
        <v>42309</v>
      </c>
    </row>
    <row r="764" spans="3:11" ht="15" customHeight="1" x14ac:dyDescent="0.25">
      <c r="C764" s="64">
        <v>3</v>
      </c>
      <c r="D764" s="65" t="s">
        <v>75</v>
      </c>
      <c r="E764" s="65" t="s">
        <v>75</v>
      </c>
      <c r="F764" s="66" t="s">
        <v>710</v>
      </c>
      <c r="G764" s="67" t="s">
        <v>75</v>
      </c>
      <c r="H764" s="67" t="s">
        <v>12</v>
      </c>
      <c r="I764" s="68">
        <v>176942.08172500003</v>
      </c>
      <c r="J764" s="69">
        <v>1706</v>
      </c>
      <c r="K764" s="70">
        <v>42309</v>
      </c>
    </row>
    <row r="765" spans="3:11" ht="15" customHeight="1" x14ac:dyDescent="0.25">
      <c r="C765" s="64">
        <v>27</v>
      </c>
      <c r="D765" s="65">
        <v>2101</v>
      </c>
      <c r="E765" s="65" t="s">
        <v>1504</v>
      </c>
      <c r="F765" s="66" t="s">
        <v>710</v>
      </c>
      <c r="G765" s="67" t="s">
        <v>1558</v>
      </c>
      <c r="H765" s="67" t="s">
        <v>12</v>
      </c>
      <c r="I765" s="68">
        <v>1443457.35307</v>
      </c>
      <c r="J765" s="69">
        <v>1706</v>
      </c>
      <c r="K765" s="70">
        <v>42309</v>
      </c>
    </row>
    <row r="766" spans="3:11" ht="15" customHeight="1" x14ac:dyDescent="0.25">
      <c r="C766" s="64">
        <v>3</v>
      </c>
      <c r="D766" s="65" t="s">
        <v>75</v>
      </c>
      <c r="E766" s="65" t="s">
        <v>75</v>
      </c>
      <c r="F766" s="66" t="s">
        <v>710</v>
      </c>
      <c r="G766" s="67" t="s">
        <v>75</v>
      </c>
      <c r="H766" s="67" t="s">
        <v>12</v>
      </c>
      <c r="I766" s="68">
        <v>127710.98032500001</v>
      </c>
      <c r="J766" s="69">
        <v>1706</v>
      </c>
      <c r="K766" s="70">
        <v>42309</v>
      </c>
    </row>
    <row r="767" spans="3:11" ht="15" customHeight="1" x14ac:dyDescent="0.25">
      <c r="C767" s="64">
        <v>6</v>
      </c>
      <c r="D767" s="65">
        <v>1946</v>
      </c>
      <c r="E767" s="65" t="s">
        <v>1130</v>
      </c>
      <c r="F767" s="66" t="s">
        <v>710</v>
      </c>
      <c r="G767" s="67" t="s">
        <v>1559</v>
      </c>
      <c r="H767" s="67" t="s">
        <v>12</v>
      </c>
      <c r="I767" s="68">
        <v>250218.62279000002</v>
      </c>
      <c r="J767" s="69">
        <v>1706</v>
      </c>
      <c r="K767" s="70">
        <v>42309</v>
      </c>
    </row>
    <row r="768" spans="3:11" ht="15" customHeight="1" x14ac:dyDescent="0.25">
      <c r="C768" s="64">
        <v>135</v>
      </c>
      <c r="D768" s="65">
        <v>4210</v>
      </c>
      <c r="E768" s="65" t="s">
        <v>1293</v>
      </c>
      <c r="F768" s="66" t="s">
        <v>710</v>
      </c>
      <c r="G768" s="67" t="s">
        <v>1560</v>
      </c>
      <c r="H768" s="67" t="s">
        <v>12</v>
      </c>
      <c r="I768" s="68">
        <v>6312046.5169199994</v>
      </c>
      <c r="J768" s="69">
        <v>1708</v>
      </c>
      <c r="K768" s="70">
        <v>42309</v>
      </c>
    </row>
    <row r="769" spans="3:11" ht="15" customHeight="1" x14ac:dyDescent="0.25">
      <c r="C769" s="64">
        <v>9</v>
      </c>
      <c r="D769" s="65">
        <v>5425</v>
      </c>
      <c r="E769" s="65" t="s">
        <v>1561</v>
      </c>
      <c r="F769" s="66" t="s">
        <v>710</v>
      </c>
      <c r="G769" s="67" t="s">
        <v>1562</v>
      </c>
      <c r="H769" s="67" t="s">
        <v>12</v>
      </c>
      <c r="I769" s="68">
        <v>425663.97980000003</v>
      </c>
      <c r="J769" s="69">
        <v>1792</v>
      </c>
      <c r="K769" s="70">
        <v>47574</v>
      </c>
    </row>
    <row r="770" spans="3:11" ht="15" customHeight="1" x14ac:dyDescent="0.25">
      <c r="C770" s="64">
        <v>77</v>
      </c>
      <c r="D770" s="65">
        <v>2625</v>
      </c>
      <c r="E770" s="65" t="s">
        <v>167</v>
      </c>
      <c r="F770" s="66" t="s">
        <v>710</v>
      </c>
      <c r="G770" s="67" t="s">
        <v>1563</v>
      </c>
      <c r="H770" s="67" t="s">
        <v>12</v>
      </c>
      <c r="I770" s="68">
        <v>12297748.439300001</v>
      </c>
      <c r="J770" s="69">
        <v>1795</v>
      </c>
      <c r="K770" s="70">
        <v>47665</v>
      </c>
    </row>
    <row r="771" spans="3:11" ht="15" customHeight="1" x14ac:dyDescent="0.25">
      <c r="C771" s="64">
        <v>98</v>
      </c>
      <c r="D771" s="65">
        <v>7800</v>
      </c>
      <c r="E771" s="65" t="s">
        <v>1564</v>
      </c>
      <c r="F771" s="66" t="s">
        <v>957</v>
      </c>
      <c r="G771" s="67" t="s">
        <v>1565</v>
      </c>
      <c r="H771" s="67" t="s">
        <v>12</v>
      </c>
      <c r="I771" s="68">
        <v>3364128.5773800001</v>
      </c>
      <c r="J771" s="69">
        <v>1809</v>
      </c>
      <c r="K771" s="70">
        <v>47209</v>
      </c>
    </row>
    <row r="772" spans="3:11" ht="15" customHeight="1" x14ac:dyDescent="0.25">
      <c r="C772" s="64">
        <v>8</v>
      </c>
      <c r="D772" s="65">
        <v>620</v>
      </c>
      <c r="E772" s="65" t="s">
        <v>1566</v>
      </c>
      <c r="F772" s="66" t="s">
        <v>710</v>
      </c>
      <c r="G772" s="67" t="s">
        <v>1567</v>
      </c>
      <c r="H772" s="67" t="s">
        <v>12</v>
      </c>
      <c r="I772" s="68">
        <v>377723.08648000006</v>
      </c>
      <c r="J772" s="69">
        <v>1818</v>
      </c>
      <c r="K772" s="70">
        <v>42309</v>
      </c>
    </row>
    <row r="773" spans="3:11" ht="15" customHeight="1" x14ac:dyDescent="0.25">
      <c r="C773" s="64">
        <v>120</v>
      </c>
      <c r="D773" s="65">
        <v>4250</v>
      </c>
      <c r="E773" s="65" t="s">
        <v>1219</v>
      </c>
      <c r="F773" s="66" t="s">
        <v>890</v>
      </c>
      <c r="G773" s="67" t="s">
        <v>1568</v>
      </c>
      <c r="H773" s="67" t="s">
        <v>12</v>
      </c>
      <c r="I773" s="68">
        <v>4422182.1397200003</v>
      </c>
      <c r="J773" s="69">
        <v>1965</v>
      </c>
      <c r="K773" s="70">
        <v>44256</v>
      </c>
    </row>
    <row r="774" spans="3:11" ht="15" customHeight="1" x14ac:dyDescent="0.25">
      <c r="C774" s="64">
        <v>12</v>
      </c>
      <c r="D774" s="65">
        <v>355</v>
      </c>
      <c r="E774" s="65" t="s">
        <v>383</v>
      </c>
      <c r="F774" s="66" t="s">
        <v>826</v>
      </c>
      <c r="G774" s="67" t="s">
        <v>1569</v>
      </c>
      <c r="H774" s="67" t="s">
        <v>12</v>
      </c>
      <c r="I774" s="68">
        <v>581874.85272000008</v>
      </c>
      <c r="J774" s="69">
        <v>1967</v>
      </c>
      <c r="K774" s="70">
        <v>43617</v>
      </c>
    </row>
    <row r="775" spans="3:11" ht="15" customHeight="1" x14ac:dyDescent="0.25">
      <c r="C775" s="64">
        <v>12</v>
      </c>
      <c r="D775" s="65">
        <v>333</v>
      </c>
      <c r="E775" s="65" t="s">
        <v>383</v>
      </c>
      <c r="F775" s="66" t="s">
        <v>826</v>
      </c>
      <c r="G775" s="67" t="s">
        <v>1569</v>
      </c>
      <c r="H775" s="67" t="s">
        <v>12</v>
      </c>
      <c r="I775" s="68">
        <v>488303.78272000002</v>
      </c>
      <c r="J775" s="69">
        <v>1967</v>
      </c>
      <c r="K775" s="70">
        <v>43617</v>
      </c>
    </row>
    <row r="776" spans="3:11" ht="15" customHeight="1" x14ac:dyDescent="0.25">
      <c r="C776" s="64">
        <v>12</v>
      </c>
      <c r="D776" s="65">
        <v>309</v>
      </c>
      <c r="E776" s="65" t="s">
        <v>383</v>
      </c>
      <c r="F776" s="66" t="s">
        <v>826</v>
      </c>
      <c r="G776" s="67" t="s">
        <v>1569</v>
      </c>
      <c r="H776" s="67" t="s">
        <v>12</v>
      </c>
      <c r="I776" s="68">
        <v>755038.69772000005</v>
      </c>
      <c r="J776" s="69">
        <v>1967</v>
      </c>
      <c r="K776" s="70">
        <v>43617</v>
      </c>
    </row>
    <row r="777" spans="3:11" ht="15" customHeight="1" x14ac:dyDescent="0.25">
      <c r="C777" s="64">
        <v>12</v>
      </c>
      <c r="D777" s="65">
        <v>265</v>
      </c>
      <c r="E777" s="65" t="s">
        <v>383</v>
      </c>
      <c r="F777" s="66" t="s">
        <v>826</v>
      </c>
      <c r="G777" s="67" t="s">
        <v>1569</v>
      </c>
      <c r="H777" s="67" t="s">
        <v>12</v>
      </c>
      <c r="I777" s="68">
        <v>514923.63271999999</v>
      </c>
      <c r="J777" s="69">
        <v>1967</v>
      </c>
      <c r="K777" s="70">
        <v>43617</v>
      </c>
    </row>
    <row r="778" spans="3:11" ht="15" customHeight="1" x14ac:dyDescent="0.25">
      <c r="C778" s="64">
        <v>60</v>
      </c>
      <c r="D778" s="65">
        <v>6400</v>
      </c>
      <c r="E778" s="65" t="s">
        <v>1350</v>
      </c>
      <c r="F778" s="66" t="s">
        <v>710</v>
      </c>
      <c r="G778" s="67" t="s">
        <v>1570</v>
      </c>
      <c r="H778" s="67" t="s">
        <v>12</v>
      </c>
      <c r="I778" s="68">
        <v>2055438.1758199998</v>
      </c>
      <c r="J778" s="69">
        <v>2153</v>
      </c>
      <c r="K778" s="70">
        <v>42795</v>
      </c>
    </row>
    <row r="779" spans="3:11" ht="15" customHeight="1" x14ac:dyDescent="0.25">
      <c r="C779" s="64">
        <v>22</v>
      </c>
      <c r="D779" s="65">
        <v>8801</v>
      </c>
      <c r="E779" s="65" t="s">
        <v>1536</v>
      </c>
      <c r="F779" s="66" t="s">
        <v>710</v>
      </c>
      <c r="G779" s="67" t="s">
        <v>1537</v>
      </c>
      <c r="H779" s="67" t="s">
        <v>12</v>
      </c>
      <c r="I779" s="68">
        <v>470521.05692000006</v>
      </c>
      <c r="J779" s="69">
        <v>2154</v>
      </c>
      <c r="K779" s="70">
        <v>42339</v>
      </c>
    </row>
    <row r="780" spans="3:11" ht="15" customHeight="1" x14ac:dyDescent="0.25">
      <c r="C780" s="64">
        <v>111</v>
      </c>
      <c r="D780" s="65">
        <v>4550</v>
      </c>
      <c r="E780" s="65" t="s">
        <v>828</v>
      </c>
      <c r="F780" s="66" t="s">
        <v>710</v>
      </c>
      <c r="G780" s="67" t="s">
        <v>1571</v>
      </c>
      <c r="H780" s="67" t="s">
        <v>12</v>
      </c>
      <c r="I780" s="68">
        <v>6329657.2999799997</v>
      </c>
      <c r="J780" s="69">
        <v>2155</v>
      </c>
      <c r="K780" s="70">
        <v>43252</v>
      </c>
    </row>
    <row r="781" spans="3:11" ht="15" customHeight="1" x14ac:dyDescent="0.25">
      <c r="C781" s="64">
        <v>80</v>
      </c>
      <c r="D781" s="65">
        <v>5230</v>
      </c>
      <c r="E781" s="65" t="s">
        <v>1262</v>
      </c>
      <c r="F781" s="66" t="s">
        <v>710</v>
      </c>
      <c r="G781" s="67" t="s">
        <v>1572</v>
      </c>
      <c r="H781" s="67" t="s">
        <v>12</v>
      </c>
      <c r="I781" s="68">
        <v>2063143.77642</v>
      </c>
      <c r="J781" s="69">
        <v>2157</v>
      </c>
      <c r="K781" s="70">
        <v>43252</v>
      </c>
    </row>
    <row r="782" spans="3:11" ht="15" customHeight="1" x14ac:dyDescent="0.25">
      <c r="C782" s="64">
        <v>6</v>
      </c>
      <c r="D782" s="65">
        <v>3253</v>
      </c>
      <c r="E782" s="65" t="s">
        <v>58</v>
      </c>
      <c r="F782" s="66" t="s">
        <v>710</v>
      </c>
      <c r="G782" s="67" t="s">
        <v>1573</v>
      </c>
      <c r="H782" s="67" t="s">
        <v>12</v>
      </c>
      <c r="I782" s="68">
        <v>253155.67864</v>
      </c>
      <c r="J782" s="69">
        <v>2167</v>
      </c>
      <c r="K782" s="70">
        <v>43497</v>
      </c>
    </row>
    <row r="783" spans="3:11" ht="15" customHeight="1" x14ac:dyDescent="0.25">
      <c r="C783" s="64">
        <v>9</v>
      </c>
      <c r="D783" s="65">
        <v>3215</v>
      </c>
      <c r="E783" s="65" t="s">
        <v>58</v>
      </c>
      <c r="F783" s="66" t="s">
        <v>710</v>
      </c>
      <c r="G783" s="67" t="s">
        <v>1574</v>
      </c>
      <c r="H783" s="67" t="s">
        <v>12</v>
      </c>
      <c r="I783" s="68">
        <v>530271.72132000001</v>
      </c>
      <c r="J783" s="69">
        <v>2167</v>
      </c>
      <c r="K783" s="70">
        <v>43497</v>
      </c>
    </row>
    <row r="784" spans="3:11" ht="15" customHeight="1" x14ac:dyDescent="0.25">
      <c r="C784" s="64">
        <v>61</v>
      </c>
      <c r="D784" s="65">
        <v>9444</v>
      </c>
      <c r="E784" s="65" t="s">
        <v>1575</v>
      </c>
      <c r="F784" s="66" t="s">
        <v>710</v>
      </c>
      <c r="G784" s="67" t="s">
        <v>1576</v>
      </c>
      <c r="H784" s="67" t="s">
        <v>12</v>
      </c>
      <c r="I784" s="68">
        <v>3041516.6593400002</v>
      </c>
      <c r="J784" s="69">
        <v>2170</v>
      </c>
      <c r="K784" s="70">
        <v>43617</v>
      </c>
    </row>
    <row r="785" spans="3:11" ht="15" customHeight="1" x14ac:dyDescent="0.25">
      <c r="C785" s="64">
        <v>49</v>
      </c>
      <c r="D785" s="65">
        <v>555</v>
      </c>
      <c r="E785" s="65" t="s">
        <v>1272</v>
      </c>
      <c r="F785" s="66" t="s">
        <v>710</v>
      </c>
      <c r="G785" s="67" t="s">
        <v>1577</v>
      </c>
      <c r="H785" s="67" t="s">
        <v>12</v>
      </c>
      <c r="I785" s="68">
        <v>2159823.2112199999</v>
      </c>
      <c r="J785" s="69">
        <v>2172</v>
      </c>
      <c r="K785" s="70">
        <v>44621</v>
      </c>
    </row>
    <row r="786" spans="3:11" ht="15" customHeight="1" x14ac:dyDescent="0.25">
      <c r="C786" s="64">
        <v>20</v>
      </c>
      <c r="D786" s="65">
        <v>13701</v>
      </c>
      <c r="E786" s="65" t="s">
        <v>748</v>
      </c>
      <c r="F786" s="66" t="s">
        <v>745</v>
      </c>
      <c r="G786" s="67" t="s">
        <v>953</v>
      </c>
      <c r="H786" s="67" t="s">
        <v>12</v>
      </c>
      <c r="I786" s="68">
        <v>674225.55904000008</v>
      </c>
      <c r="J786" s="69">
        <v>2217</v>
      </c>
      <c r="K786" s="70">
        <v>42887</v>
      </c>
    </row>
    <row r="787" spans="3:11" ht="15" customHeight="1" x14ac:dyDescent="0.25">
      <c r="C787" s="64">
        <v>20</v>
      </c>
      <c r="D787" s="65">
        <v>4</v>
      </c>
      <c r="E787" s="65" t="s">
        <v>1578</v>
      </c>
      <c r="F787" s="66" t="s">
        <v>1579</v>
      </c>
      <c r="G787" s="67" t="s">
        <v>1580</v>
      </c>
      <c r="H787" s="67" t="s">
        <v>12</v>
      </c>
      <c r="I787" s="68">
        <v>955956.75899999996</v>
      </c>
      <c r="J787" s="69">
        <v>2373</v>
      </c>
      <c r="K787" s="70">
        <v>44256</v>
      </c>
    </row>
    <row r="788" spans="3:11" ht="15" customHeight="1" x14ac:dyDescent="0.25">
      <c r="C788" s="64">
        <v>20</v>
      </c>
      <c r="D788" s="65">
        <v>371</v>
      </c>
      <c r="E788" s="65" t="s">
        <v>383</v>
      </c>
      <c r="F788" s="66" t="s">
        <v>826</v>
      </c>
      <c r="G788" s="67" t="s">
        <v>1581</v>
      </c>
      <c r="H788" s="67" t="s">
        <v>12</v>
      </c>
      <c r="I788" s="68">
        <v>1026557.2632</v>
      </c>
      <c r="J788" s="69">
        <v>2740</v>
      </c>
      <c r="K788" s="70">
        <v>45231</v>
      </c>
    </row>
    <row r="789" spans="3:11" ht="15" customHeight="1" x14ac:dyDescent="0.25">
      <c r="C789" s="64">
        <v>12</v>
      </c>
      <c r="D789" s="65">
        <v>411</v>
      </c>
      <c r="E789" s="65" t="s">
        <v>383</v>
      </c>
      <c r="F789" s="66" t="s">
        <v>826</v>
      </c>
      <c r="G789" s="67" t="s">
        <v>1581</v>
      </c>
      <c r="H789" s="67" t="s">
        <v>12</v>
      </c>
      <c r="I789" s="68">
        <v>607372.57676000008</v>
      </c>
      <c r="J789" s="69">
        <v>2740</v>
      </c>
      <c r="K789" s="70">
        <v>45231</v>
      </c>
    </row>
    <row r="790" spans="3:11" ht="15" customHeight="1" x14ac:dyDescent="0.25">
      <c r="C790" s="64">
        <v>3</v>
      </c>
      <c r="D790" s="65" t="s">
        <v>75</v>
      </c>
      <c r="E790" s="65" t="s">
        <v>75</v>
      </c>
      <c r="F790" s="66" t="s">
        <v>710</v>
      </c>
      <c r="G790" s="67" t="s">
        <v>75</v>
      </c>
      <c r="H790" s="67" t="s">
        <v>12</v>
      </c>
      <c r="I790" s="68">
        <v>141846.33986000001</v>
      </c>
      <c r="J790" s="69">
        <v>2790</v>
      </c>
      <c r="K790" s="70">
        <v>44835</v>
      </c>
    </row>
    <row r="791" spans="3:11" ht="15" customHeight="1" x14ac:dyDescent="0.25">
      <c r="C791" s="64">
        <v>3</v>
      </c>
      <c r="D791" s="65" t="s">
        <v>75</v>
      </c>
      <c r="E791" s="65" t="s">
        <v>75</v>
      </c>
      <c r="F791" s="66" t="s">
        <v>710</v>
      </c>
      <c r="G791" s="67" t="s">
        <v>75</v>
      </c>
      <c r="H791" s="67" t="s">
        <v>12</v>
      </c>
      <c r="I791" s="68">
        <v>143179.46086000002</v>
      </c>
      <c r="J791" s="69">
        <v>2790</v>
      </c>
      <c r="K791" s="70">
        <v>44835</v>
      </c>
    </row>
    <row r="792" spans="3:11" ht="15" customHeight="1" x14ac:dyDescent="0.25">
      <c r="C792" s="64">
        <v>3</v>
      </c>
      <c r="D792" s="65" t="s">
        <v>75</v>
      </c>
      <c r="E792" s="65" t="s">
        <v>75</v>
      </c>
      <c r="F792" s="66" t="s">
        <v>710</v>
      </c>
      <c r="G792" s="67" t="s">
        <v>75</v>
      </c>
      <c r="H792" s="67" t="s">
        <v>12</v>
      </c>
      <c r="I792" s="68">
        <v>174371.15186000001</v>
      </c>
      <c r="J792" s="69">
        <v>2790</v>
      </c>
      <c r="K792" s="70">
        <v>44835</v>
      </c>
    </row>
    <row r="793" spans="3:11" ht="15" customHeight="1" x14ac:dyDescent="0.25">
      <c r="C793" s="64">
        <v>6</v>
      </c>
      <c r="D793" s="65">
        <v>509</v>
      </c>
      <c r="E793" s="65" t="s">
        <v>1582</v>
      </c>
      <c r="F793" s="66" t="s">
        <v>710</v>
      </c>
      <c r="G793" s="67" t="s">
        <v>1583</v>
      </c>
      <c r="H793" s="67" t="s">
        <v>12</v>
      </c>
      <c r="I793" s="68">
        <v>315136.77467499999</v>
      </c>
      <c r="J793" s="69">
        <v>2790</v>
      </c>
      <c r="K793" s="70">
        <v>44835</v>
      </c>
    </row>
    <row r="794" spans="3:11" ht="15" customHeight="1" x14ac:dyDescent="0.25">
      <c r="C794" s="64">
        <v>3</v>
      </c>
      <c r="D794" s="65" t="s">
        <v>75</v>
      </c>
      <c r="E794" s="65" t="s">
        <v>75</v>
      </c>
      <c r="F794" s="66" t="s">
        <v>710</v>
      </c>
      <c r="G794" s="67" t="s">
        <v>75</v>
      </c>
      <c r="H794" s="67" t="s">
        <v>12</v>
      </c>
      <c r="I794" s="68">
        <v>741780.99904500006</v>
      </c>
      <c r="J794" s="69">
        <v>2790</v>
      </c>
      <c r="K794" s="70">
        <v>44835</v>
      </c>
    </row>
    <row r="795" spans="3:11" ht="15" customHeight="1" x14ac:dyDescent="0.25">
      <c r="C795" s="64">
        <v>6</v>
      </c>
      <c r="D795" s="65">
        <v>509</v>
      </c>
      <c r="E795" s="65" t="s">
        <v>1234</v>
      </c>
      <c r="F795" s="66" t="s">
        <v>710</v>
      </c>
      <c r="G795" s="67" t="s">
        <v>1584</v>
      </c>
      <c r="H795" s="67" t="s">
        <v>12</v>
      </c>
      <c r="I795" s="68">
        <v>1504935.6188599998</v>
      </c>
      <c r="J795" s="69">
        <v>2790</v>
      </c>
      <c r="K795" s="70">
        <v>44835</v>
      </c>
    </row>
    <row r="796" spans="3:11" ht="15" customHeight="1" x14ac:dyDescent="0.25">
      <c r="C796" s="64">
        <v>3</v>
      </c>
      <c r="D796" s="65" t="s">
        <v>75</v>
      </c>
      <c r="E796" s="65" t="s">
        <v>75</v>
      </c>
      <c r="F796" s="66" t="s">
        <v>710</v>
      </c>
      <c r="G796" s="67" t="s">
        <v>75</v>
      </c>
      <c r="H796" s="67" t="s">
        <v>12</v>
      </c>
      <c r="I796" s="68">
        <v>550738.458675</v>
      </c>
      <c r="J796" s="69">
        <v>2790</v>
      </c>
      <c r="K796" s="70">
        <v>44835</v>
      </c>
    </row>
    <row r="797" spans="3:11" ht="15" customHeight="1" x14ac:dyDescent="0.25">
      <c r="C797" s="64">
        <v>3</v>
      </c>
      <c r="D797" s="65" t="s">
        <v>75</v>
      </c>
      <c r="E797" s="65" t="s">
        <v>75</v>
      </c>
      <c r="F797" s="66" t="s">
        <v>710</v>
      </c>
      <c r="G797" s="67" t="s">
        <v>75</v>
      </c>
      <c r="H797" s="67" t="s">
        <v>12</v>
      </c>
      <c r="I797" s="68">
        <v>317970.09367500007</v>
      </c>
      <c r="J797" s="69">
        <v>2790</v>
      </c>
      <c r="K797" s="70">
        <v>44835</v>
      </c>
    </row>
    <row r="798" spans="3:11" ht="15" customHeight="1" x14ac:dyDescent="0.25">
      <c r="C798" s="64">
        <v>3</v>
      </c>
      <c r="D798" s="65" t="s">
        <v>75</v>
      </c>
      <c r="E798" s="65" t="s">
        <v>75</v>
      </c>
      <c r="F798" s="66" t="s">
        <v>710</v>
      </c>
      <c r="G798" s="67" t="s">
        <v>75</v>
      </c>
      <c r="H798" s="67" t="s">
        <v>12</v>
      </c>
      <c r="I798" s="68">
        <v>234888.57785999999</v>
      </c>
      <c r="J798" s="69">
        <v>2790</v>
      </c>
      <c r="K798" s="70">
        <v>44835</v>
      </c>
    </row>
    <row r="799" spans="3:11" ht="15" customHeight="1" x14ac:dyDescent="0.25">
      <c r="C799" s="64">
        <v>3</v>
      </c>
      <c r="D799" s="65" t="s">
        <v>75</v>
      </c>
      <c r="E799" s="65" t="s">
        <v>75</v>
      </c>
      <c r="F799" s="66" t="s">
        <v>710</v>
      </c>
      <c r="G799" s="67" t="s">
        <v>75</v>
      </c>
      <c r="H799" s="67" t="s">
        <v>12</v>
      </c>
      <c r="I799" s="68">
        <v>287995.27486</v>
      </c>
      <c r="J799" s="69">
        <v>2790</v>
      </c>
      <c r="K799" s="70">
        <v>44835</v>
      </c>
    </row>
    <row r="800" spans="3:11" ht="15" customHeight="1" x14ac:dyDescent="0.25">
      <c r="C800" s="64">
        <v>8</v>
      </c>
      <c r="D800" s="65">
        <v>515</v>
      </c>
      <c r="E800" s="65" t="s">
        <v>1078</v>
      </c>
      <c r="F800" s="66" t="s">
        <v>710</v>
      </c>
      <c r="G800" s="67" t="s">
        <v>1585</v>
      </c>
      <c r="H800" s="67" t="s">
        <v>12</v>
      </c>
      <c r="I800" s="68">
        <v>64917.088935000007</v>
      </c>
      <c r="J800" s="69">
        <v>2791</v>
      </c>
      <c r="K800" s="70">
        <v>44743</v>
      </c>
    </row>
    <row r="801" spans="3:11" ht="15" customHeight="1" x14ac:dyDescent="0.25">
      <c r="C801" s="64">
        <v>30</v>
      </c>
      <c r="D801" s="65">
        <v>5888</v>
      </c>
      <c r="E801" s="65" t="s">
        <v>1285</v>
      </c>
      <c r="F801" s="66" t="s">
        <v>710</v>
      </c>
      <c r="G801" s="67" t="s">
        <v>1586</v>
      </c>
      <c r="H801" s="67" t="s">
        <v>12</v>
      </c>
      <c r="I801" s="68">
        <v>4253805.8567999993</v>
      </c>
      <c r="J801" s="69">
        <v>2819</v>
      </c>
      <c r="K801" s="70">
        <v>45261</v>
      </c>
    </row>
    <row r="802" spans="3:11" ht="15" customHeight="1" x14ac:dyDescent="0.25">
      <c r="C802" s="64">
        <v>22</v>
      </c>
      <c r="D802" s="65">
        <v>6858</v>
      </c>
      <c r="E802" s="65" t="s">
        <v>756</v>
      </c>
      <c r="F802" s="66" t="s">
        <v>710</v>
      </c>
      <c r="G802" s="67" t="s">
        <v>1587</v>
      </c>
      <c r="H802" s="67" t="s">
        <v>12</v>
      </c>
      <c r="I802" s="68">
        <v>927361.26307999995</v>
      </c>
      <c r="J802" s="69">
        <v>2822</v>
      </c>
      <c r="K802" s="70">
        <v>44927</v>
      </c>
    </row>
    <row r="803" spans="3:11" ht="15" customHeight="1" x14ac:dyDescent="0.25">
      <c r="C803" s="64">
        <v>32</v>
      </c>
      <c r="D803" s="65">
        <v>5405</v>
      </c>
      <c r="E803" s="65" t="s">
        <v>974</v>
      </c>
      <c r="F803" s="66" t="s">
        <v>710</v>
      </c>
      <c r="G803" s="67" t="s">
        <v>1588</v>
      </c>
      <c r="H803" s="67" t="s">
        <v>12</v>
      </c>
      <c r="I803" s="68">
        <v>2828847.4418000001</v>
      </c>
      <c r="J803" s="69">
        <v>2927</v>
      </c>
      <c r="K803" s="70">
        <v>45323</v>
      </c>
    </row>
    <row r="804" spans="3:11" ht="15" customHeight="1" x14ac:dyDescent="0.25">
      <c r="C804" s="64">
        <v>5</v>
      </c>
      <c r="D804" s="65">
        <v>551</v>
      </c>
      <c r="E804" s="65" t="s">
        <v>752</v>
      </c>
      <c r="F804" s="66" t="s">
        <v>710</v>
      </c>
      <c r="G804" s="67" t="s">
        <v>1589</v>
      </c>
      <c r="H804" s="67" t="s">
        <v>12</v>
      </c>
      <c r="I804" s="68">
        <v>156024.27452000001</v>
      </c>
      <c r="J804" s="69">
        <v>2937</v>
      </c>
      <c r="K804" s="70">
        <v>45292</v>
      </c>
    </row>
    <row r="805" spans="3:11" ht="15" customHeight="1" x14ac:dyDescent="0.25">
      <c r="C805" s="64">
        <v>18</v>
      </c>
      <c r="D805" s="65">
        <v>5210</v>
      </c>
      <c r="E805" s="65" t="s">
        <v>974</v>
      </c>
      <c r="F805" s="66" t="s">
        <v>710</v>
      </c>
      <c r="G805" s="67" t="s">
        <v>1590</v>
      </c>
      <c r="H805" s="67" t="s">
        <v>12</v>
      </c>
      <c r="I805" s="68">
        <v>6314422.61216</v>
      </c>
      <c r="J805" s="69">
        <v>3069</v>
      </c>
      <c r="K805" s="70">
        <v>45962</v>
      </c>
    </row>
    <row r="806" spans="3:11" ht="15" customHeight="1" x14ac:dyDescent="0.25">
      <c r="C806" s="64">
        <v>18</v>
      </c>
      <c r="D806" s="65">
        <v>1853</v>
      </c>
      <c r="E806" s="65" t="s">
        <v>1440</v>
      </c>
      <c r="F806" s="66" t="s">
        <v>710</v>
      </c>
      <c r="G806" s="67" t="s">
        <v>1591</v>
      </c>
      <c r="H806" s="67" t="s">
        <v>12</v>
      </c>
      <c r="I806" s="68">
        <v>437796.95692000003</v>
      </c>
      <c r="J806" s="69">
        <v>3071</v>
      </c>
      <c r="K806" s="70">
        <v>45689</v>
      </c>
    </row>
    <row r="807" spans="3:11" ht="15" customHeight="1" x14ac:dyDescent="0.25">
      <c r="C807" s="64">
        <v>18</v>
      </c>
      <c r="D807" s="65">
        <v>1100</v>
      </c>
      <c r="E807" s="65" t="s">
        <v>1592</v>
      </c>
      <c r="F807" s="66" t="s">
        <v>710</v>
      </c>
      <c r="G807" s="67" t="s">
        <v>1593</v>
      </c>
      <c r="H807" s="67" t="s">
        <v>12</v>
      </c>
      <c r="I807" s="68">
        <v>1079020.4993999999</v>
      </c>
      <c r="J807" s="69">
        <v>3101</v>
      </c>
      <c r="K807" s="70">
        <v>46054</v>
      </c>
    </row>
    <row r="808" spans="3:11" ht="15" customHeight="1" x14ac:dyDescent="0.25">
      <c r="C808" s="64">
        <v>18</v>
      </c>
      <c r="D808" s="65">
        <v>1154</v>
      </c>
      <c r="E808" s="65" t="s">
        <v>1592</v>
      </c>
      <c r="F808" s="66" t="s">
        <v>710</v>
      </c>
      <c r="G808" s="67" t="s">
        <v>1593</v>
      </c>
      <c r="H808" s="67" t="s">
        <v>12</v>
      </c>
      <c r="I808" s="68">
        <v>1075940.1194</v>
      </c>
      <c r="J808" s="69">
        <v>3101</v>
      </c>
      <c r="K808" s="70">
        <v>46054</v>
      </c>
    </row>
    <row r="809" spans="3:11" ht="15" customHeight="1" x14ac:dyDescent="0.25">
      <c r="C809" s="64">
        <v>10</v>
      </c>
      <c r="D809" s="65">
        <v>210</v>
      </c>
      <c r="E809" s="65" t="s">
        <v>1036</v>
      </c>
      <c r="F809" s="66" t="s">
        <v>710</v>
      </c>
      <c r="G809" s="67" t="s">
        <v>1261</v>
      </c>
      <c r="H809" s="67" t="s">
        <v>12</v>
      </c>
      <c r="I809" s="68">
        <v>320140.24088</v>
      </c>
      <c r="J809" s="69">
        <v>3102</v>
      </c>
      <c r="K809" s="70">
        <v>46296</v>
      </c>
    </row>
    <row r="810" spans="3:11" ht="15" customHeight="1" x14ac:dyDescent="0.25">
      <c r="C810" s="64">
        <v>12</v>
      </c>
      <c r="D810" s="65">
        <v>16074</v>
      </c>
      <c r="E810" s="65" t="s">
        <v>1592</v>
      </c>
      <c r="F810" s="66" t="s">
        <v>1594</v>
      </c>
      <c r="G810" s="67" t="s">
        <v>1595</v>
      </c>
      <c r="H810" s="67" t="s">
        <v>12</v>
      </c>
      <c r="I810" s="68">
        <v>402717.50472000008</v>
      </c>
      <c r="J810" s="69">
        <v>3192</v>
      </c>
      <c r="K810" s="70">
        <v>46753</v>
      </c>
    </row>
    <row r="811" spans="3:11" ht="15" customHeight="1" x14ac:dyDescent="0.25">
      <c r="C811" s="64">
        <v>15</v>
      </c>
      <c r="D811" s="65">
        <v>11930</v>
      </c>
      <c r="E811" s="65" t="s">
        <v>1596</v>
      </c>
      <c r="F811" s="66" t="s">
        <v>710</v>
      </c>
      <c r="G811" s="67" t="s">
        <v>1597</v>
      </c>
      <c r="H811" s="67" t="s">
        <v>12</v>
      </c>
      <c r="I811" s="68">
        <v>802394.71915999998</v>
      </c>
      <c r="J811" s="69">
        <v>3224</v>
      </c>
      <c r="K811" s="70">
        <v>46204</v>
      </c>
    </row>
    <row r="812" spans="3:11" ht="15" customHeight="1" x14ac:dyDescent="0.25">
      <c r="C812" s="64">
        <v>28</v>
      </c>
      <c r="D812" s="65">
        <v>8605</v>
      </c>
      <c r="E812" s="65" t="s">
        <v>1277</v>
      </c>
      <c r="F812" s="66" t="s">
        <v>710</v>
      </c>
      <c r="G812" s="67" t="s">
        <v>1278</v>
      </c>
      <c r="H812" s="67" t="s">
        <v>12</v>
      </c>
      <c r="I812" s="68">
        <v>944991.40264999995</v>
      </c>
      <c r="J812" s="69">
        <v>3243</v>
      </c>
      <c r="K812" s="70">
        <v>46569</v>
      </c>
    </row>
    <row r="813" spans="3:11" ht="15" customHeight="1" x14ac:dyDescent="0.25">
      <c r="C813" s="64">
        <v>14</v>
      </c>
      <c r="D813" s="65">
        <v>8610</v>
      </c>
      <c r="E813" s="65" t="s">
        <v>732</v>
      </c>
      <c r="F813" s="66" t="s">
        <v>710</v>
      </c>
      <c r="G813" s="67" t="s">
        <v>1276</v>
      </c>
      <c r="H813" s="67" t="s">
        <v>12</v>
      </c>
      <c r="I813" s="68">
        <v>389610.74943000003</v>
      </c>
      <c r="J813" s="69">
        <v>3243</v>
      </c>
      <c r="K813" s="70">
        <v>46569</v>
      </c>
    </row>
    <row r="814" spans="3:11" ht="15" customHeight="1" x14ac:dyDescent="0.25">
      <c r="C814" s="64">
        <v>12</v>
      </c>
      <c r="D814" s="65">
        <v>8250</v>
      </c>
      <c r="E814" s="65" t="s">
        <v>429</v>
      </c>
      <c r="F814" s="66" t="s">
        <v>710</v>
      </c>
      <c r="G814" s="67" t="s">
        <v>1598</v>
      </c>
      <c r="H814" s="67" t="s">
        <v>12</v>
      </c>
      <c r="I814" s="68">
        <v>280753.25936000003</v>
      </c>
      <c r="J814" s="69">
        <v>3254</v>
      </c>
      <c r="K814" s="70">
        <v>46143</v>
      </c>
    </row>
    <row r="815" spans="3:11" ht="15" customHeight="1" x14ac:dyDescent="0.25">
      <c r="C815" s="64">
        <v>56</v>
      </c>
      <c r="D815" s="65">
        <v>1790</v>
      </c>
      <c r="E815" s="65" t="s">
        <v>1554</v>
      </c>
      <c r="F815" s="66" t="s">
        <v>710</v>
      </c>
      <c r="G815" s="67" t="s">
        <v>1599</v>
      </c>
      <c r="H815" s="67" t="s">
        <v>12</v>
      </c>
      <c r="I815" s="68">
        <v>2645180.51064</v>
      </c>
      <c r="J815" s="69">
        <v>3256</v>
      </c>
      <c r="K815" s="70">
        <v>46600</v>
      </c>
    </row>
    <row r="816" spans="3:11" ht="15" customHeight="1" x14ac:dyDescent="0.25">
      <c r="C816" s="64">
        <v>6</v>
      </c>
      <c r="D816" s="65">
        <v>2586</v>
      </c>
      <c r="E816" s="65" t="s">
        <v>1383</v>
      </c>
      <c r="F816" s="66" t="s">
        <v>710</v>
      </c>
      <c r="G816" s="67" t="s">
        <v>1600</v>
      </c>
      <c r="H816" s="67" t="s">
        <v>12</v>
      </c>
      <c r="I816" s="68">
        <v>670095.53549000004</v>
      </c>
      <c r="J816" s="69">
        <v>3260</v>
      </c>
      <c r="K816" s="70">
        <v>46388</v>
      </c>
    </row>
    <row r="817" spans="3:11" ht="15" customHeight="1" x14ac:dyDescent="0.25">
      <c r="C817" s="64">
        <v>12</v>
      </c>
      <c r="D817" s="65">
        <v>2526</v>
      </c>
      <c r="E817" s="65" t="s">
        <v>1383</v>
      </c>
      <c r="F817" s="66" t="s">
        <v>710</v>
      </c>
      <c r="G817" s="67" t="s">
        <v>1600</v>
      </c>
      <c r="H817" s="67" t="s">
        <v>12</v>
      </c>
      <c r="I817" s="68">
        <v>354700.24666000006</v>
      </c>
      <c r="J817" s="69">
        <v>3260</v>
      </c>
      <c r="K817" s="70">
        <v>46388</v>
      </c>
    </row>
    <row r="818" spans="3:11" ht="15" customHeight="1" x14ac:dyDescent="0.25">
      <c r="C818" s="64">
        <v>5</v>
      </c>
      <c r="D818" s="65">
        <v>1998</v>
      </c>
      <c r="E818" s="65" t="s">
        <v>762</v>
      </c>
      <c r="F818" s="66" t="s">
        <v>710</v>
      </c>
      <c r="G818" s="67" t="s">
        <v>1601</v>
      </c>
      <c r="H818" s="67" t="s">
        <v>12</v>
      </c>
      <c r="I818" s="68">
        <v>473181.37894000002</v>
      </c>
      <c r="J818" s="69">
        <v>3260</v>
      </c>
      <c r="K818" s="70">
        <v>46388</v>
      </c>
    </row>
    <row r="819" spans="3:11" ht="15" customHeight="1" x14ac:dyDescent="0.25">
      <c r="C819" s="64">
        <v>2</v>
      </c>
      <c r="D819" s="65" t="s">
        <v>75</v>
      </c>
      <c r="E819" s="65" t="s">
        <v>75</v>
      </c>
      <c r="F819" s="66" t="s">
        <v>710</v>
      </c>
      <c r="G819" s="67" t="s">
        <v>75</v>
      </c>
      <c r="H819" s="67" t="s">
        <v>12</v>
      </c>
      <c r="I819" s="68">
        <v>985893.60335499991</v>
      </c>
      <c r="J819" s="69">
        <v>3260</v>
      </c>
      <c r="K819" s="70">
        <v>46388</v>
      </c>
    </row>
    <row r="820" spans="3:11" ht="15" customHeight="1" x14ac:dyDescent="0.25">
      <c r="C820" s="64">
        <v>14</v>
      </c>
      <c r="D820" s="65">
        <v>2570</v>
      </c>
      <c r="E820" s="65" t="s">
        <v>1017</v>
      </c>
      <c r="F820" s="66" t="s">
        <v>710</v>
      </c>
      <c r="G820" s="67" t="s">
        <v>1018</v>
      </c>
      <c r="H820" s="67" t="s">
        <v>12</v>
      </c>
      <c r="I820" s="68">
        <v>2852318.1447100001</v>
      </c>
      <c r="J820" s="69">
        <v>3260</v>
      </c>
      <c r="K820" s="70">
        <v>46388</v>
      </c>
    </row>
    <row r="821" spans="3:11" ht="15" customHeight="1" x14ac:dyDescent="0.25">
      <c r="C821" s="64">
        <v>36</v>
      </c>
      <c r="D821" s="65">
        <v>9255</v>
      </c>
      <c r="E821" s="65" t="s">
        <v>1602</v>
      </c>
      <c r="F821" s="66" t="s">
        <v>710</v>
      </c>
      <c r="G821" s="67" t="s">
        <v>1603</v>
      </c>
      <c r="H821" s="67" t="s">
        <v>12</v>
      </c>
      <c r="I821" s="68">
        <v>542136.55796000001</v>
      </c>
      <c r="J821" s="69">
        <v>3263</v>
      </c>
      <c r="K821" s="70">
        <v>46753</v>
      </c>
    </row>
    <row r="822" spans="3:11" ht="15" customHeight="1" x14ac:dyDescent="0.25">
      <c r="C822" s="64">
        <v>16</v>
      </c>
      <c r="D822" s="65">
        <v>2733</v>
      </c>
      <c r="E822" s="65" t="s">
        <v>1604</v>
      </c>
      <c r="F822" s="66" t="s">
        <v>710</v>
      </c>
      <c r="G822" s="67" t="s">
        <v>1605</v>
      </c>
      <c r="H822" s="67" t="s">
        <v>12</v>
      </c>
      <c r="I822" s="68">
        <v>1510184.4247000001</v>
      </c>
      <c r="J822" s="69">
        <v>3264</v>
      </c>
      <c r="K822" s="70">
        <v>46784</v>
      </c>
    </row>
    <row r="823" spans="3:11" ht="15" customHeight="1" x14ac:dyDescent="0.25">
      <c r="C823" s="64">
        <v>37</v>
      </c>
      <c r="D823" s="65">
        <v>950</v>
      </c>
      <c r="E823" s="65" t="s">
        <v>1606</v>
      </c>
      <c r="F823" s="66" t="s">
        <v>710</v>
      </c>
      <c r="G823" s="67" t="s">
        <v>1607</v>
      </c>
      <c r="H823" s="67" t="s">
        <v>12</v>
      </c>
      <c r="I823" s="68">
        <v>799114.12716000003</v>
      </c>
      <c r="J823" s="69">
        <v>3265</v>
      </c>
      <c r="K823" s="70">
        <v>46722</v>
      </c>
    </row>
    <row r="824" spans="3:11" ht="15" customHeight="1" x14ac:dyDescent="0.25">
      <c r="C824" s="64">
        <v>6</v>
      </c>
      <c r="D824" s="65">
        <v>8980</v>
      </c>
      <c r="E824" s="65" t="s">
        <v>315</v>
      </c>
      <c r="F824" s="66" t="s">
        <v>710</v>
      </c>
      <c r="G824" s="67" t="s">
        <v>1608</v>
      </c>
      <c r="H824" s="67" t="s">
        <v>12</v>
      </c>
      <c r="I824" s="68">
        <v>138242.87964000003</v>
      </c>
      <c r="J824" s="69">
        <v>3287</v>
      </c>
      <c r="K824" s="70">
        <v>46844</v>
      </c>
    </row>
    <row r="825" spans="3:11" ht="15" customHeight="1" x14ac:dyDescent="0.25">
      <c r="C825" s="64">
        <v>32</v>
      </c>
      <c r="D825" s="65">
        <v>9576</v>
      </c>
      <c r="E825" s="65" t="s">
        <v>825</v>
      </c>
      <c r="F825" s="66" t="s">
        <v>826</v>
      </c>
      <c r="G825" s="67" t="s">
        <v>1609</v>
      </c>
      <c r="H825" s="67" t="s">
        <v>12</v>
      </c>
      <c r="I825" s="68">
        <v>752544.19480000006</v>
      </c>
      <c r="J825" s="69">
        <v>3310</v>
      </c>
      <c r="K825" s="70">
        <v>47362</v>
      </c>
    </row>
    <row r="826" spans="3:11" ht="15" customHeight="1" x14ac:dyDescent="0.25">
      <c r="C826" s="64">
        <v>7</v>
      </c>
      <c r="D826" s="65">
        <v>7454</v>
      </c>
      <c r="E826" s="65" t="s">
        <v>1610</v>
      </c>
      <c r="F826" s="66" t="s">
        <v>710</v>
      </c>
      <c r="G826" s="67" t="s">
        <v>1611</v>
      </c>
      <c r="H826" s="67" t="s">
        <v>12</v>
      </c>
      <c r="I826" s="68">
        <v>350683.70160000003</v>
      </c>
      <c r="J826" s="69">
        <v>3345</v>
      </c>
      <c r="K826" s="70">
        <v>47058</v>
      </c>
    </row>
    <row r="827" spans="3:11" ht="15" customHeight="1" x14ac:dyDescent="0.25">
      <c r="C827" s="64">
        <v>8</v>
      </c>
      <c r="D827" s="65">
        <v>6355</v>
      </c>
      <c r="E827" s="65" t="s">
        <v>1612</v>
      </c>
      <c r="F827" s="66" t="s">
        <v>710</v>
      </c>
      <c r="G827" s="67" t="s">
        <v>1613</v>
      </c>
      <c r="H827" s="67" t="s">
        <v>12</v>
      </c>
      <c r="I827" s="68">
        <v>241215.40696000002</v>
      </c>
      <c r="J827" s="69">
        <v>3347</v>
      </c>
      <c r="K827" s="70">
        <v>47119</v>
      </c>
    </row>
    <row r="828" spans="3:11" ht="15" customHeight="1" x14ac:dyDescent="0.25">
      <c r="C828" s="64">
        <v>20</v>
      </c>
      <c r="D828" s="65">
        <v>4770</v>
      </c>
      <c r="E828" s="65" t="s">
        <v>1614</v>
      </c>
      <c r="F828" s="66" t="s">
        <v>710</v>
      </c>
      <c r="G828" s="67" t="s">
        <v>1615</v>
      </c>
      <c r="H828" s="67" t="s">
        <v>12</v>
      </c>
      <c r="I828" s="68">
        <v>576188.53503999999</v>
      </c>
      <c r="J828" s="69">
        <v>3349</v>
      </c>
      <c r="K828" s="70">
        <v>47150</v>
      </c>
    </row>
    <row r="829" spans="3:11" ht="15" customHeight="1" x14ac:dyDescent="0.25">
      <c r="C829" s="64">
        <v>14</v>
      </c>
      <c r="D829" s="65">
        <v>3910</v>
      </c>
      <c r="E829" s="65" t="s">
        <v>1311</v>
      </c>
      <c r="F829" s="66" t="s">
        <v>710</v>
      </c>
      <c r="G829" s="67" t="s">
        <v>1616</v>
      </c>
      <c r="H829" s="67" t="s">
        <v>12</v>
      </c>
      <c r="I829" s="68">
        <v>680928.99380500009</v>
      </c>
      <c r="J829" s="69">
        <v>3351</v>
      </c>
      <c r="K829" s="70">
        <v>47239</v>
      </c>
    </row>
    <row r="830" spans="3:11" ht="15" customHeight="1" x14ac:dyDescent="0.25">
      <c r="C830" s="64">
        <v>14</v>
      </c>
      <c r="D830" s="65">
        <v>5060</v>
      </c>
      <c r="E830" s="65" t="s">
        <v>1311</v>
      </c>
      <c r="F830" s="66" t="s">
        <v>710</v>
      </c>
      <c r="G830" s="67" t="s">
        <v>1617</v>
      </c>
      <c r="H830" s="67" t="s">
        <v>12</v>
      </c>
      <c r="I830" s="68">
        <v>7832013.3338050004</v>
      </c>
      <c r="J830" s="69">
        <v>3351</v>
      </c>
      <c r="K830" s="70">
        <v>47239</v>
      </c>
    </row>
    <row r="831" spans="3:11" ht="15" customHeight="1" x14ac:dyDescent="0.25">
      <c r="C831" s="64">
        <v>14</v>
      </c>
      <c r="D831" s="65">
        <v>4080</v>
      </c>
      <c r="E831" s="65" t="s">
        <v>1311</v>
      </c>
      <c r="F831" s="66" t="s">
        <v>710</v>
      </c>
      <c r="G831" s="67" t="s">
        <v>1618</v>
      </c>
      <c r="H831" s="67" t="s">
        <v>12</v>
      </c>
      <c r="I831" s="68">
        <v>629281.97380499996</v>
      </c>
      <c r="J831" s="69">
        <v>3351</v>
      </c>
      <c r="K831" s="70">
        <v>47239</v>
      </c>
    </row>
    <row r="832" spans="3:11" ht="15" customHeight="1" x14ac:dyDescent="0.25">
      <c r="C832" s="64">
        <v>14</v>
      </c>
      <c r="D832" s="65">
        <v>4680</v>
      </c>
      <c r="E832" s="65" t="s">
        <v>1311</v>
      </c>
      <c r="F832" s="66" t="s">
        <v>710</v>
      </c>
      <c r="G832" s="67" t="s">
        <v>1312</v>
      </c>
      <c r="H832" s="67" t="s">
        <v>12</v>
      </c>
      <c r="I832" s="68">
        <v>830167.96772499999</v>
      </c>
      <c r="J832" s="69">
        <v>3351</v>
      </c>
      <c r="K832" s="70">
        <v>47239</v>
      </c>
    </row>
    <row r="833" spans="3:11" ht="15" customHeight="1" x14ac:dyDescent="0.25">
      <c r="C833" s="64">
        <v>28</v>
      </c>
      <c r="D833" s="65">
        <v>2475</v>
      </c>
      <c r="E833" s="65" t="s">
        <v>1140</v>
      </c>
      <c r="F833" s="66" t="s">
        <v>710</v>
      </c>
      <c r="G833" s="67" t="s">
        <v>1619</v>
      </c>
      <c r="H833" s="67" t="s">
        <v>12</v>
      </c>
      <c r="I833" s="68">
        <v>916747.39408</v>
      </c>
      <c r="J833" s="69">
        <v>3360</v>
      </c>
      <c r="K833" s="70">
        <v>47088</v>
      </c>
    </row>
    <row r="834" spans="3:11" ht="15" customHeight="1" x14ac:dyDescent="0.25">
      <c r="C834" s="64">
        <v>4</v>
      </c>
      <c r="D834" s="65" t="s">
        <v>75</v>
      </c>
      <c r="E834" s="65" t="s">
        <v>75</v>
      </c>
      <c r="F834" s="66" t="s">
        <v>710</v>
      </c>
      <c r="G834" s="67" t="s">
        <v>75</v>
      </c>
      <c r="H834" s="67" t="s">
        <v>12</v>
      </c>
      <c r="I834" s="68">
        <v>163372.52630000003</v>
      </c>
      <c r="J834" s="69">
        <v>3364</v>
      </c>
      <c r="K834" s="70">
        <v>47362</v>
      </c>
    </row>
    <row r="835" spans="3:11" ht="15" customHeight="1" x14ac:dyDescent="0.25">
      <c r="C835" s="64">
        <v>12</v>
      </c>
      <c r="D835" s="65">
        <v>5030</v>
      </c>
      <c r="E835" s="65" t="s">
        <v>1152</v>
      </c>
      <c r="F835" s="66" t="s">
        <v>710</v>
      </c>
      <c r="G835" s="67" t="s">
        <v>1620</v>
      </c>
      <c r="H835" s="67" t="s">
        <v>12</v>
      </c>
      <c r="I835" s="68">
        <v>322899.80800500006</v>
      </c>
      <c r="J835" s="69">
        <v>3364</v>
      </c>
      <c r="K835" s="70">
        <v>47362</v>
      </c>
    </row>
    <row r="836" spans="3:11" ht="15" customHeight="1" x14ac:dyDescent="0.25">
      <c r="C836" s="64">
        <v>46</v>
      </c>
      <c r="D836" s="65">
        <v>1500</v>
      </c>
      <c r="E836" s="65" t="s">
        <v>1527</v>
      </c>
      <c r="F836" s="66" t="s">
        <v>949</v>
      </c>
      <c r="G836" s="67" t="s">
        <v>1621</v>
      </c>
      <c r="H836" s="67" t="s">
        <v>12</v>
      </c>
      <c r="I836" s="68">
        <v>1358915.8156000001</v>
      </c>
      <c r="J836" s="69">
        <v>3369</v>
      </c>
      <c r="K836" s="70">
        <v>47484</v>
      </c>
    </row>
    <row r="837" spans="3:11" ht="15" customHeight="1" x14ac:dyDescent="0.25">
      <c r="C837" s="64">
        <v>6</v>
      </c>
      <c r="D837" s="65">
        <v>3445</v>
      </c>
      <c r="E837" s="65" t="s">
        <v>1293</v>
      </c>
      <c r="F837" s="66" t="s">
        <v>710</v>
      </c>
      <c r="G837" s="67" t="s">
        <v>1622</v>
      </c>
      <c r="H837" s="67" t="s">
        <v>12</v>
      </c>
      <c r="I837" s="68">
        <v>330515.72039999999</v>
      </c>
      <c r="J837" s="69">
        <v>3758</v>
      </c>
      <c r="K837" s="70">
        <v>47300</v>
      </c>
    </row>
    <row r="838" spans="3:11" ht="15" customHeight="1" x14ac:dyDescent="0.25">
      <c r="C838" s="64">
        <v>14</v>
      </c>
      <c r="D838" s="65">
        <v>6040</v>
      </c>
      <c r="E838" s="65" t="s">
        <v>1623</v>
      </c>
      <c r="F838" s="66" t="s">
        <v>710</v>
      </c>
      <c r="G838" s="67" t="s">
        <v>1624</v>
      </c>
      <c r="H838" s="67" t="s">
        <v>12</v>
      </c>
      <c r="I838" s="68">
        <v>826566.05187999993</v>
      </c>
      <c r="J838" s="69">
        <v>3761</v>
      </c>
      <c r="K838" s="70">
        <v>47150</v>
      </c>
    </row>
    <row r="839" spans="3:11" ht="15" customHeight="1" x14ac:dyDescent="0.25">
      <c r="C839" s="64">
        <v>10</v>
      </c>
      <c r="D839" s="65">
        <v>8175</v>
      </c>
      <c r="E839" s="65" t="s">
        <v>834</v>
      </c>
      <c r="F839" s="66" t="s">
        <v>710</v>
      </c>
      <c r="G839" s="67" t="s">
        <v>1625</v>
      </c>
      <c r="H839" s="67" t="s">
        <v>12</v>
      </c>
      <c r="I839" s="68">
        <v>127833.81728000002</v>
      </c>
      <c r="J839" s="69">
        <v>3780</v>
      </c>
      <c r="K839" s="70">
        <v>47453</v>
      </c>
    </row>
    <row r="840" spans="3:11" ht="15" customHeight="1" x14ac:dyDescent="0.25">
      <c r="D840" s="299"/>
      <c r="F840" s="300"/>
      <c r="G840" s="301"/>
      <c r="H840" s="302"/>
      <c r="I840" s="234"/>
    </row>
    <row r="841" spans="3:11" ht="15" customHeight="1" x14ac:dyDescent="0.25">
      <c r="D841" s="299"/>
      <c r="F841" s="300"/>
      <c r="G841" s="301"/>
      <c r="H841" s="302"/>
      <c r="I841" s="234"/>
    </row>
    <row r="842" spans="3:11" ht="15" customHeight="1" x14ac:dyDescent="0.25">
      <c r="D842" s="299"/>
      <c r="F842" s="300"/>
      <c r="G842" s="301"/>
      <c r="H842" s="302"/>
      <c r="I842" s="234"/>
    </row>
    <row r="843" spans="3:11" ht="15" customHeight="1" x14ac:dyDescent="0.25">
      <c r="D843" s="299"/>
      <c r="F843" s="300"/>
      <c r="G843" s="301"/>
      <c r="H843" s="302"/>
      <c r="I843" s="234"/>
    </row>
    <row r="844" spans="3:11" ht="15" customHeight="1" x14ac:dyDescent="0.25">
      <c r="D844" s="299"/>
      <c r="F844" s="300"/>
      <c r="G844" s="301"/>
      <c r="H844" s="302"/>
      <c r="I844" s="234"/>
    </row>
    <row r="845" spans="3:11" ht="15" customHeight="1" x14ac:dyDescent="0.25">
      <c r="D845" s="299"/>
      <c r="F845" s="300"/>
      <c r="G845" s="301"/>
      <c r="H845" s="302"/>
      <c r="I845" s="234"/>
    </row>
    <row r="846" spans="3:11" ht="15" customHeight="1" x14ac:dyDescent="0.25">
      <c r="D846" s="299"/>
      <c r="F846" s="300"/>
      <c r="G846" s="301"/>
      <c r="H846" s="302"/>
      <c r="I846" s="234"/>
    </row>
    <row r="847" spans="3:11" ht="15" customHeight="1" x14ac:dyDescent="0.25">
      <c r="D847" s="299"/>
      <c r="F847" s="300"/>
      <c r="G847" s="301"/>
      <c r="H847" s="302"/>
      <c r="I847" s="234"/>
    </row>
    <row r="848" spans="3:11" ht="15" customHeight="1" x14ac:dyDescent="0.25">
      <c r="D848" s="299"/>
      <c r="F848" s="300"/>
      <c r="G848" s="301"/>
      <c r="H848" s="302"/>
      <c r="I848" s="234"/>
    </row>
    <row r="849" spans="4:9" ht="15" customHeight="1" x14ac:dyDescent="0.25">
      <c r="D849" s="299"/>
      <c r="F849" s="300"/>
      <c r="G849" s="301"/>
      <c r="H849" s="302"/>
      <c r="I849" s="234"/>
    </row>
    <row r="850" spans="4:9" ht="15" customHeight="1" x14ac:dyDescent="0.25">
      <c r="D850" s="299"/>
      <c r="F850" s="300"/>
      <c r="G850" s="301"/>
      <c r="H850" s="302"/>
      <c r="I850" s="234"/>
    </row>
    <row r="851" spans="4:9" ht="15" customHeight="1" x14ac:dyDescent="0.25">
      <c r="D851" s="299"/>
      <c r="F851" s="300"/>
      <c r="G851" s="301"/>
      <c r="H851" s="302"/>
      <c r="I851" s="234"/>
    </row>
    <row r="852" spans="4:9" ht="15" customHeight="1" x14ac:dyDescent="0.25">
      <c r="D852" s="299"/>
      <c r="F852" s="300"/>
      <c r="G852" s="301"/>
      <c r="H852" s="302"/>
      <c r="I852" s="234"/>
    </row>
    <row r="853" spans="4:9" ht="15" customHeight="1" x14ac:dyDescent="0.25">
      <c r="D853" s="299"/>
      <c r="F853" s="300"/>
      <c r="G853" s="301"/>
      <c r="H853" s="302"/>
      <c r="I853" s="234"/>
    </row>
    <row r="854" spans="4:9" ht="15" customHeight="1" x14ac:dyDescent="0.25">
      <c r="D854" s="299"/>
      <c r="F854" s="300"/>
      <c r="G854" s="301"/>
      <c r="H854" s="302"/>
      <c r="I854" s="234"/>
    </row>
    <row r="855" spans="4:9" ht="15" customHeight="1" x14ac:dyDescent="0.25">
      <c r="D855" s="299"/>
      <c r="F855" s="300"/>
      <c r="G855" s="301"/>
      <c r="H855" s="302"/>
      <c r="I855" s="234"/>
    </row>
    <row r="856" spans="4:9" ht="15" customHeight="1" x14ac:dyDescent="0.25">
      <c r="D856" s="299"/>
      <c r="F856" s="300"/>
      <c r="G856" s="301"/>
      <c r="H856" s="302"/>
      <c r="I856" s="234"/>
    </row>
    <row r="857" spans="4:9" ht="15" customHeight="1" x14ac:dyDescent="0.25">
      <c r="D857" s="303"/>
      <c r="F857" s="300"/>
      <c r="G857" s="301"/>
      <c r="H857" s="302"/>
      <c r="I857" s="234"/>
    </row>
    <row r="858" spans="4:9" ht="15" customHeight="1" x14ac:dyDescent="0.25">
      <c r="D858" s="303"/>
      <c r="F858" s="300"/>
      <c r="G858" s="301"/>
      <c r="H858" s="302"/>
      <c r="I858" s="234"/>
    </row>
    <row r="859" spans="4:9" ht="15" customHeight="1" x14ac:dyDescent="0.25">
      <c r="D859" s="303"/>
      <c r="F859" s="300"/>
      <c r="G859" s="301"/>
      <c r="H859" s="302"/>
      <c r="I859" s="234"/>
    </row>
    <row r="860" spans="4:9" ht="15" customHeight="1" x14ac:dyDescent="0.25">
      <c r="D860" s="303"/>
      <c r="F860" s="300"/>
      <c r="G860" s="301"/>
      <c r="H860" s="302"/>
      <c r="I860" s="234"/>
    </row>
    <row r="861" spans="4:9" ht="15" customHeight="1" x14ac:dyDescent="0.25">
      <c r="D861" s="303"/>
      <c r="F861" s="300"/>
      <c r="G861" s="301"/>
      <c r="H861" s="302"/>
      <c r="I861" s="234"/>
    </row>
    <row r="862" spans="4:9" ht="15" customHeight="1" x14ac:dyDescent="0.25">
      <c r="D862" s="299"/>
      <c r="F862" s="300"/>
      <c r="G862" s="301"/>
      <c r="H862" s="302"/>
      <c r="I862" s="234"/>
    </row>
    <row r="863" spans="4:9" ht="15" customHeight="1" x14ac:dyDescent="0.25">
      <c r="D863" s="299"/>
      <c r="F863" s="300"/>
      <c r="G863" s="301"/>
      <c r="H863" s="302"/>
      <c r="I863" s="234"/>
    </row>
    <row r="864" spans="4:9" ht="15" customHeight="1" x14ac:dyDescent="0.25">
      <c r="D864" s="299"/>
      <c r="F864" s="300"/>
      <c r="G864" s="301"/>
      <c r="H864" s="302"/>
      <c r="I864" s="234"/>
    </row>
    <row r="865" spans="4:9" ht="15" customHeight="1" x14ac:dyDescent="0.25">
      <c r="D865" s="299"/>
      <c r="F865" s="300"/>
      <c r="G865" s="301"/>
      <c r="H865" s="302"/>
      <c r="I865" s="234"/>
    </row>
    <row r="866" spans="4:9" ht="15" customHeight="1" x14ac:dyDescent="0.25">
      <c r="D866" s="299"/>
      <c r="F866" s="300"/>
      <c r="G866" s="301"/>
      <c r="H866" s="302"/>
      <c r="I866" s="234"/>
    </row>
    <row r="867" spans="4:9" ht="15" customHeight="1" x14ac:dyDescent="0.25">
      <c r="D867" s="299"/>
      <c r="F867" s="300"/>
      <c r="G867" s="301"/>
      <c r="H867" s="302"/>
      <c r="I867" s="234"/>
    </row>
    <row r="868" spans="4:9" ht="15" customHeight="1" x14ac:dyDescent="0.25">
      <c r="D868" s="299"/>
      <c r="F868" s="300"/>
      <c r="G868" s="301"/>
      <c r="H868" s="302"/>
      <c r="I868" s="234"/>
    </row>
    <row r="869" spans="4:9" ht="15" customHeight="1" x14ac:dyDescent="0.25">
      <c r="D869" s="299"/>
      <c r="F869" s="300"/>
      <c r="G869" s="301"/>
      <c r="H869" s="302"/>
      <c r="I869" s="234"/>
    </row>
    <row r="870" spans="4:9" ht="15" customHeight="1" x14ac:dyDescent="0.25">
      <c r="D870" s="299"/>
      <c r="F870" s="300"/>
      <c r="G870" s="301"/>
      <c r="H870" s="302"/>
      <c r="I870" s="234"/>
    </row>
    <row r="871" spans="4:9" ht="15" customHeight="1" x14ac:dyDescent="0.25">
      <c r="D871" s="299"/>
      <c r="F871" s="300"/>
      <c r="G871" s="301"/>
      <c r="H871" s="302"/>
      <c r="I871" s="234"/>
    </row>
    <row r="872" spans="4:9" ht="15" customHeight="1" x14ac:dyDescent="0.25">
      <c r="D872" s="299"/>
      <c r="F872" s="300"/>
      <c r="G872" s="301"/>
      <c r="H872" s="302"/>
      <c r="I872" s="234"/>
    </row>
    <row r="873" spans="4:9" ht="15" customHeight="1" x14ac:dyDescent="0.25">
      <c r="D873" s="299"/>
      <c r="F873" s="300"/>
      <c r="G873" s="301"/>
      <c r="H873" s="302"/>
      <c r="I873" s="234"/>
    </row>
    <row r="874" spans="4:9" ht="15" customHeight="1" x14ac:dyDescent="0.25">
      <c r="D874" s="299"/>
      <c r="F874" s="300"/>
      <c r="G874" s="301"/>
      <c r="H874" s="302"/>
      <c r="I874" s="234"/>
    </row>
    <row r="875" spans="4:9" ht="15" customHeight="1" x14ac:dyDescent="0.25">
      <c r="D875" s="299"/>
      <c r="F875" s="300"/>
      <c r="G875" s="301"/>
      <c r="H875" s="302"/>
      <c r="I875" s="234"/>
    </row>
    <row r="876" spans="4:9" ht="15" customHeight="1" x14ac:dyDescent="0.25">
      <c r="D876" s="299"/>
      <c r="F876" s="300"/>
      <c r="G876" s="301"/>
      <c r="H876" s="302"/>
      <c r="I876" s="234"/>
    </row>
    <row r="877" spans="4:9" ht="15" customHeight="1" x14ac:dyDescent="0.25">
      <c r="D877" s="299"/>
      <c r="F877" s="300"/>
      <c r="G877" s="301"/>
      <c r="H877" s="302"/>
      <c r="I877" s="234"/>
    </row>
    <row r="878" spans="4:9" ht="15" customHeight="1" x14ac:dyDescent="0.25">
      <c r="D878" s="299"/>
      <c r="F878" s="300"/>
      <c r="G878" s="301"/>
      <c r="H878" s="302"/>
      <c r="I878" s="234"/>
    </row>
    <row r="879" spans="4:9" ht="15" customHeight="1" x14ac:dyDescent="0.25">
      <c r="D879" s="299"/>
      <c r="F879" s="300"/>
      <c r="G879" s="301"/>
      <c r="H879" s="302"/>
      <c r="I879" s="234"/>
    </row>
    <row r="880" spans="4:9" ht="15" customHeight="1" x14ac:dyDescent="0.25">
      <c r="D880" s="299"/>
      <c r="F880" s="300"/>
      <c r="G880" s="301"/>
      <c r="H880" s="302"/>
      <c r="I880" s="234"/>
    </row>
    <row r="881" spans="4:9" ht="15" customHeight="1" x14ac:dyDescent="0.25">
      <c r="D881" s="299"/>
      <c r="F881" s="300"/>
      <c r="G881" s="301"/>
      <c r="H881" s="302"/>
      <c r="I881" s="234"/>
    </row>
    <row r="882" spans="4:9" ht="15" customHeight="1" x14ac:dyDescent="0.25">
      <c r="D882" s="299"/>
      <c r="F882" s="300"/>
      <c r="G882" s="301"/>
      <c r="H882" s="302"/>
      <c r="I882" s="234"/>
    </row>
    <row r="883" spans="4:9" ht="15" customHeight="1" x14ac:dyDescent="0.25">
      <c r="D883" s="299"/>
      <c r="F883" s="300"/>
      <c r="G883" s="301"/>
      <c r="H883" s="302"/>
      <c r="I883" s="234"/>
    </row>
    <row r="884" spans="4:9" ht="15" customHeight="1" x14ac:dyDescent="0.25">
      <c r="D884" s="299"/>
      <c r="F884" s="300"/>
      <c r="G884" s="301"/>
      <c r="H884" s="302"/>
      <c r="I884" s="234"/>
    </row>
    <row r="885" spans="4:9" ht="15" customHeight="1" x14ac:dyDescent="0.25">
      <c r="D885" s="299"/>
      <c r="F885" s="300"/>
      <c r="G885" s="301"/>
      <c r="H885" s="302"/>
      <c r="I885" s="234"/>
    </row>
    <row r="886" spans="4:9" ht="15" customHeight="1" x14ac:dyDescent="0.25">
      <c r="D886" s="299"/>
      <c r="F886" s="300"/>
      <c r="G886" s="301"/>
      <c r="H886" s="302"/>
      <c r="I886" s="234"/>
    </row>
    <row r="887" spans="4:9" ht="15" customHeight="1" x14ac:dyDescent="0.25">
      <c r="D887" s="303"/>
      <c r="F887" s="300"/>
      <c r="G887" s="301"/>
      <c r="H887" s="302"/>
      <c r="I887" s="234"/>
    </row>
    <row r="888" spans="4:9" ht="15" customHeight="1" x14ac:dyDescent="0.25">
      <c r="D888" s="299"/>
      <c r="F888" s="300"/>
      <c r="G888" s="301"/>
      <c r="H888" s="302"/>
      <c r="I888" s="234"/>
    </row>
    <row r="889" spans="4:9" ht="15" customHeight="1" x14ac:dyDescent="0.25">
      <c r="D889" s="299"/>
      <c r="F889" s="300"/>
      <c r="G889" s="301"/>
      <c r="H889" s="302"/>
      <c r="I889" s="234"/>
    </row>
    <row r="890" spans="4:9" ht="15" customHeight="1" x14ac:dyDescent="0.25">
      <c r="D890" s="299"/>
      <c r="F890" s="300"/>
      <c r="G890" s="301"/>
      <c r="H890" s="302"/>
      <c r="I890" s="234"/>
    </row>
    <row r="891" spans="4:9" ht="15" customHeight="1" x14ac:dyDescent="0.25">
      <c r="D891" s="299"/>
      <c r="F891" s="300"/>
      <c r="G891" s="301"/>
      <c r="H891" s="302"/>
      <c r="I891" s="234"/>
    </row>
    <row r="892" spans="4:9" ht="15" customHeight="1" x14ac:dyDescent="0.25">
      <c r="D892" s="299"/>
      <c r="F892" s="300"/>
      <c r="G892" s="301"/>
      <c r="H892" s="302"/>
      <c r="I892" s="234"/>
    </row>
    <row r="893" spans="4:9" ht="15" customHeight="1" x14ac:dyDescent="0.25">
      <c r="D893" s="299"/>
      <c r="F893" s="300"/>
      <c r="G893" s="301"/>
      <c r="H893" s="302"/>
      <c r="I893" s="234"/>
    </row>
    <row r="894" spans="4:9" ht="15" customHeight="1" x14ac:dyDescent="0.25">
      <c r="D894" s="299"/>
      <c r="F894" s="300"/>
      <c r="G894" s="301"/>
      <c r="H894" s="302"/>
      <c r="I894" s="234"/>
    </row>
    <row r="895" spans="4:9" ht="15" customHeight="1" x14ac:dyDescent="0.25">
      <c r="D895" s="299"/>
      <c r="F895" s="300"/>
      <c r="G895" s="301"/>
      <c r="H895" s="302"/>
      <c r="I895" s="234"/>
    </row>
    <row r="896" spans="4:9" ht="15" customHeight="1" x14ac:dyDescent="0.25">
      <c r="D896" s="299"/>
      <c r="F896" s="300"/>
      <c r="G896" s="301"/>
      <c r="H896" s="302"/>
      <c r="I896" s="234"/>
    </row>
    <row r="897" spans="1:9" ht="15" customHeight="1" x14ac:dyDescent="0.25">
      <c r="D897" s="299"/>
      <c r="F897" s="300"/>
      <c r="G897" s="301"/>
      <c r="H897" s="302"/>
      <c r="I897" s="234"/>
    </row>
    <row r="898" spans="1:9" ht="15" customHeight="1" x14ac:dyDescent="0.25">
      <c r="D898" s="299"/>
      <c r="F898" s="300"/>
      <c r="G898" s="301"/>
      <c r="H898" s="302"/>
      <c r="I898" s="234"/>
    </row>
    <row r="899" spans="1:9" ht="15" customHeight="1" x14ac:dyDescent="0.25">
      <c r="D899" s="299"/>
      <c r="F899" s="300"/>
      <c r="G899" s="301"/>
      <c r="H899" s="302"/>
      <c r="I899" s="234"/>
    </row>
    <row r="900" spans="1:9" ht="15" customHeight="1" x14ac:dyDescent="0.25">
      <c r="D900" s="299"/>
      <c r="F900" s="300"/>
      <c r="G900" s="301"/>
      <c r="H900" s="302"/>
      <c r="I900" s="234"/>
    </row>
    <row r="901" spans="1:9" ht="15" customHeight="1" x14ac:dyDescent="0.25">
      <c r="D901" s="299"/>
      <c r="F901" s="300"/>
      <c r="G901" s="301"/>
      <c r="H901" s="302"/>
      <c r="I901" s="234"/>
    </row>
    <row r="902" spans="1:9" ht="15" customHeight="1" x14ac:dyDescent="0.25">
      <c r="D902" s="299"/>
      <c r="F902" s="300"/>
      <c r="G902" s="301"/>
      <c r="H902" s="302"/>
      <c r="I902" s="234"/>
    </row>
    <row r="903" spans="1:9" ht="15" customHeight="1" x14ac:dyDescent="0.25">
      <c r="D903" s="299"/>
      <c r="F903" s="300"/>
      <c r="G903" s="301"/>
      <c r="H903" s="302"/>
      <c r="I903" s="234"/>
    </row>
    <row r="904" spans="1:9" ht="15" customHeight="1" x14ac:dyDescent="0.25">
      <c r="A904" s="216"/>
      <c r="D904" s="299"/>
      <c r="F904" s="300"/>
      <c r="G904" s="301"/>
      <c r="H904" s="302"/>
      <c r="I904" s="234"/>
    </row>
    <row r="905" spans="1:9" ht="15" customHeight="1" x14ac:dyDescent="0.25">
      <c r="D905" s="299"/>
      <c r="F905" s="300"/>
      <c r="G905" s="301"/>
      <c r="H905" s="302"/>
      <c r="I905" s="234"/>
    </row>
    <row r="906" spans="1:9" ht="15" customHeight="1" x14ac:dyDescent="0.25">
      <c r="D906" s="303"/>
      <c r="F906" s="300"/>
      <c r="G906" s="301"/>
      <c r="H906" s="302"/>
      <c r="I906" s="234"/>
    </row>
    <row r="907" spans="1:9" ht="15" customHeight="1" x14ac:dyDescent="0.25">
      <c r="D907" s="303"/>
      <c r="F907" s="300"/>
      <c r="G907" s="301"/>
      <c r="H907" s="302"/>
      <c r="I907" s="234"/>
    </row>
    <row r="908" spans="1:9" ht="15" customHeight="1" x14ac:dyDescent="0.25">
      <c r="D908" s="299"/>
      <c r="F908" s="300"/>
      <c r="G908" s="301"/>
      <c r="H908" s="302"/>
      <c r="I908" s="234"/>
    </row>
    <row r="909" spans="1:9" ht="15" customHeight="1" x14ac:dyDescent="0.25">
      <c r="D909" s="303"/>
      <c r="F909" s="300"/>
      <c r="G909" s="301"/>
      <c r="H909" s="302"/>
      <c r="I909" s="234"/>
    </row>
    <row r="910" spans="1:9" ht="15" customHeight="1" x14ac:dyDescent="0.25">
      <c r="D910" s="299"/>
      <c r="F910" s="300"/>
      <c r="G910" s="301"/>
      <c r="H910" s="302"/>
      <c r="I910" s="234"/>
    </row>
    <row r="911" spans="1:9" ht="15" customHeight="1" x14ac:dyDescent="0.25">
      <c r="D911" s="299"/>
      <c r="F911" s="300"/>
      <c r="G911" s="301"/>
      <c r="H911" s="302"/>
      <c r="I911" s="234"/>
    </row>
    <row r="912" spans="1:9" ht="15" customHeight="1" x14ac:dyDescent="0.25">
      <c r="D912" s="299"/>
      <c r="F912" s="300"/>
      <c r="G912" s="301"/>
      <c r="H912" s="302"/>
      <c r="I912" s="234"/>
    </row>
    <row r="913" spans="4:9" ht="15" customHeight="1" x14ac:dyDescent="0.25">
      <c r="D913" s="299"/>
      <c r="F913" s="300"/>
      <c r="G913" s="301"/>
      <c r="H913" s="302"/>
      <c r="I913" s="234"/>
    </row>
    <row r="914" spans="4:9" ht="15" customHeight="1" x14ac:dyDescent="0.25">
      <c r="D914" s="299"/>
      <c r="F914" s="300"/>
      <c r="G914" s="301"/>
      <c r="H914" s="302"/>
      <c r="I914" s="234"/>
    </row>
    <row r="915" spans="4:9" ht="15" customHeight="1" x14ac:dyDescent="0.25">
      <c r="D915" s="303"/>
      <c r="F915" s="300"/>
      <c r="G915" s="301"/>
      <c r="H915" s="302"/>
      <c r="I915" s="234"/>
    </row>
    <row r="916" spans="4:9" ht="15" customHeight="1" x14ac:dyDescent="0.25">
      <c r="D916" s="303"/>
      <c r="F916" s="300"/>
      <c r="G916" s="301"/>
      <c r="H916" s="302"/>
      <c r="I916" s="234"/>
    </row>
    <row r="917" spans="4:9" ht="15" customHeight="1" x14ac:dyDescent="0.25">
      <c r="D917" s="303"/>
      <c r="F917" s="300"/>
      <c r="G917" s="301"/>
      <c r="H917" s="302"/>
      <c r="I917" s="234"/>
    </row>
    <row r="918" spans="4:9" ht="15" customHeight="1" x14ac:dyDescent="0.25">
      <c r="D918" s="303"/>
      <c r="F918" s="300"/>
      <c r="G918" s="301"/>
      <c r="H918" s="302"/>
      <c r="I918" s="234"/>
    </row>
    <row r="919" spans="4:9" ht="15" customHeight="1" x14ac:dyDescent="0.25">
      <c r="D919" s="299"/>
      <c r="F919" s="300"/>
      <c r="G919" s="301"/>
      <c r="H919" s="302"/>
      <c r="I919" s="234"/>
    </row>
    <row r="920" spans="4:9" ht="15" customHeight="1" x14ac:dyDescent="0.25">
      <c r="D920" s="299"/>
      <c r="F920" s="300"/>
      <c r="G920" s="301"/>
      <c r="H920" s="302"/>
      <c r="I920" s="234"/>
    </row>
    <row r="921" spans="4:9" ht="15" customHeight="1" x14ac:dyDescent="0.25">
      <c r="D921" s="299"/>
      <c r="F921" s="300"/>
      <c r="G921" s="301"/>
      <c r="H921" s="302"/>
      <c r="I921" s="234"/>
    </row>
    <row r="922" spans="4:9" ht="15" customHeight="1" x14ac:dyDescent="0.25">
      <c r="D922" s="299"/>
      <c r="F922" s="300"/>
      <c r="G922" s="301"/>
      <c r="H922" s="302"/>
      <c r="I922" s="234"/>
    </row>
    <row r="923" spans="4:9" ht="15" customHeight="1" x14ac:dyDescent="0.25">
      <c r="D923" s="299"/>
      <c r="F923" s="300"/>
      <c r="G923" s="301"/>
      <c r="H923" s="302"/>
      <c r="I923" s="234"/>
    </row>
    <row r="924" spans="4:9" ht="15" customHeight="1" x14ac:dyDescent="0.25">
      <c r="D924" s="299"/>
      <c r="F924" s="300"/>
      <c r="G924" s="301"/>
      <c r="H924" s="302"/>
      <c r="I924" s="234"/>
    </row>
    <row r="925" spans="4:9" ht="15" customHeight="1" x14ac:dyDescent="0.25">
      <c r="D925" s="299"/>
      <c r="F925" s="300"/>
      <c r="G925" s="301"/>
      <c r="H925" s="302"/>
      <c r="I925" s="234"/>
    </row>
    <row r="926" spans="4:9" ht="15" customHeight="1" x14ac:dyDescent="0.25">
      <c r="D926" s="299"/>
      <c r="F926" s="300"/>
      <c r="G926" s="301"/>
      <c r="H926" s="302"/>
      <c r="I926" s="234"/>
    </row>
    <row r="927" spans="4:9" ht="15" customHeight="1" x14ac:dyDescent="0.25">
      <c r="D927" s="299"/>
      <c r="F927" s="300"/>
      <c r="G927" s="301"/>
      <c r="H927" s="302"/>
      <c r="I927" s="234"/>
    </row>
    <row r="928" spans="4:9" ht="15" customHeight="1" x14ac:dyDescent="0.25">
      <c r="D928" s="299"/>
      <c r="F928" s="300"/>
      <c r="G928" s="301"/>
      <c r="H928" s="302"/>
      <c r="I928" s="234"/>
    </row>
    <row r="929" spans="4:9" ht="15" customHeight="1" x14ac:dyDescent="0.25">
      <c r="D929" s="299"/>
      <c r="F929" s="300"/>
      <c r="G929" s="301"/>
      <c r="H929" s="302"/>
      <c r="I929" s="234"/>
    </row>
    <row r="930" spans="4:9" ht="15" customHeight="1" x14ac:dyDescent="0.25">
      <c r="D930" s="299"/>
      <c r="F930" s="300"/>
      <c r="G930" s="301"/>
      <c r="H930" s="302"/>
      <c r="I930" s="234"/>
    </row>
    <row r="931" spans="4:9" ht="15" customHeight="1" x14ac:dyDescent="0.25">
      <c r="D931" s="299"/>
      <c r="F931" s="300"/>
      <c r="G931" s="301"/>
      <c r="H931" s="302"/>
      <c r="I931" s="234"/>
    </row>
    <row r="932" spans="4:9" ht="15" customHeight="1" x14ac:dyDescent="0.25">
      <c r="D932" s="299"/>
      <c r="F932" s="300"/>
      <c r="G932" s="301"/>
      <c r="H932" s="302"/>
      <c r="I932" s="234"/>
    </row>
    <row r="933" spans="4:9" ht="15" customHeight="1" x14ac:dyDescent="0.25">
      <c r="D933" s="299"/>
      <c r="F933" s="300"/>
      <c r="G933" s="301"/>
      <c r="H933" s="302"/>
      <c r="I933" s="234"/>
    </row>
    <row r="934" spans="4:9" ht="15" customHeight="1" x14ac:dyDescent="0.25">
      <c r="D934" s="303"/>
      <c r="F934" s="300"/>
      <c r="G934" s="301"/>
      <c r="H934" s="302"/>
      <c r="I934" s="234"/>
    </row>
    <row r="935" spans="4:9" ht="15" customHeight="1" x14ac:dyDescent="0.25">
      <c r="D935" s="299"/>
      <c r="F935" s="300"/>
      <c r="G935" s="301"/>
      <c r="H935" s="302"/>
      <c r="I935" s="234"/>
    </row>
    <row r="936" spans="4:9" ht="15" customHeight="1" x14ac:dyDescent="0.25">
      <c r="D936" s="299"/>
      <c r="F936" s="300"/>
      <c r="G936" s="301"/>
      <c r="H936" s="302"/>
      <c r="I936" s="234"/>
    </row>
    <row r="937" spans="4:9" ht="15" customHeight="1" x14ac:dyDescent="0.25">
      <c r="D937" s="303"/>
      <c r="F937" s="300"/>
      <c r="G937" s="301"/>
      <c r="H937" s="302"/>
      <c r="I937" s="234"/>
    </row>
    <row r="938" spans="4:9" ht="15" customHeight="1" x14ac:dyDescent="0.25">
      <c r="D938" s="303"/>
      <c r="F938" s="300"/>
      <c r="G938" s="301"/>
      <c r="H938" s="302"/>
      <c r="I938" s="234"/>
    </row>
    <row r="939" spans="4:9" ht="15" customHeight="1" x14ac:dyDescent="0.25">
      <c r="D939" s="299"/>
      <c r="F939" s="300"/>
      <c r="G939" s="301"/>
      <c r="H939" s="302"/>
      <c r="I939" s="234"/>
    </row>
    <row r="940" spans="4:9" ht="15" customHeight="1" x14ac:dyDescent="0.25">
      <c r="D940" s="299"/>
      <c r="F940" s="300"/>
      <c r="G940" s="301"/>
      <c r="H940" s="302"/>
      <c r="I940" s="234"/>
    </row>
    <row r="941" spans="4:9" ht="15" customHeight="1" x14ac:dyDescent="0.25">
      <c r="D941" s="299"/>
      <c r="F941" s="300"/>
      <c r="G941" s="301"/>
      <c r="H941" s="302"/>
      <c r="I941" s="234"/>
    </row>
    <row r="942" spans="4:9" ht="15" customHeight="1" x14ac:dyDescent="0.25">
      <c r="D942" s="303"/>
      <c r="F942" s="300"/>
      <c r="G942" s="301"/>
      <c r="H942" s="302"/>
      <c r="I942" s="234"/>
    </row>
    <row r="943" spans="4:9" ht="15" customHeight="1" x14ac:dyDescent="0.25">
      <c r="D943" s="303"/>
      <c r="F943" s="300"/>
      <c r="G943" s="301"/>
      <c r="H943" s="302"/>
      <c r="I943" s="234"/>
    </row>
    <row r="944" spans="4:9" ht="15" customHeight="1" x14ac:dyDescent="0.25">
      <c r="D944" s="303"/>
      <c r="F944" s="300"/>
      <c r="G944" s="301"/>
      <c r="H944" s="302"/>
      <c r="I944" s="234"/>
    </row>
    <row r="945" spans="4:9" ht="15" customHeight="1" x14ac:dyDescent="0.25">
      <c r="D945" s="299"/>
      <c r="F945" s="300"/>
      <c r="G945" s="301"/>
      <c r="H945" s="302"/>
      <c r="I945" s="234"/>
    </row>
    <row r="946" spans="4:9" ht="15" customHeight="1" x14ac:dyDescent="0.25">
      <c r="D946" s="303"/>
      <c r="F946" s="300"/>
      <c r="G946" s="301"/>
      <c r="H946" s="302"/>
      <c r="I946" s="234"/>
    </row>
    <row r="947" spans="4:9" ht="15" customHeight="1" x14ac:dyDescent="0.25">
      <c r="D947" s="299"/>
      <c r="F947" s="300"/>
      <c r="G947" s="301"/>
      <c r="H947" s="302"/>
      <c r="I947" s="234"/>
    </row>
    <row r="948" spans="4:9" ht="15" customHeight="1" x14ac:dyDescent="0.25">
      <c r="D948" s="299"/>
      <c r="F948" s="300"/>
      <c r="G948" s="301"/>
      <c r="H948" s="302"/>
      <c r="I948" s="234"/>
    </row>
    <row r="949" spans="4:9" ht="15" customHeight="1" x14ac:dyDescent="0.25">
      <c r="D949" s="299"/>
      <c r="F949" s="300"/>
      <c r="G949" s="301"/>
      <c r="H949" s="302"/>
      <c r="I949" s="234"/>
    </row>
    <row r="950" spans="4:9" ht="15" customHeight="1" x14ac:dyDescent="0.25">
      <c r="D950" s="303"/>
      <c r="F950" s="300"/>
      <c r="G950" s="301"/>
      <c r="H950" s="302"/>
      <c r="I950" s="234"/>
    </row>
    <row r="951" spans="4:9" ht="15" customHeight="1" x14ac:dyDescent="0.25">
      <c r="D951" s="299"/>
      <c r="F951" s="300"/>
      <c r="G951" s="301"/>
      <c r="H951" s="302"/>
      <c r="I951" s="234"/>
    </row>
    <row r="952" spans="4:9" ht="15" customHeight="1" x14ac:dyDescent="0.25">
      <c r="D952" s="303"/>
      <c r="F952" s="300"/>
      <c r="G952" s="301"/>
      <c r="H952" s="302"/>
      <c r="I952" s="234"/>
    </row>
    <row r="953" spans="4:9" ht="15" customHeight="1" x14ac:dyDescent="0.25">
      <c r="D953" s="299"/>
      <c r="F953" s="300"/>
      <c r="G953" s="301"/>
      <c r="H953" s="302"/>
      <c r="I953" s="234"/>
    </row>
    <row r="954" spans="4:9" ht="15" customHeight="1" x14ac:dyDescent="0.25">
      <c r="D954" s="299"/>
      <c r="F954" s="300"/>
      <c r="G954" s="301"/>
      <c r="H954" s="302"/>
      <c r="I954" s="234"/>
    </row>
    <row r="955" spans="4:9" ht="15" customHeight="1" x14ac:dyDescent="0.25">
      <c r="D955" s="299"/>
      <c r="F955" s="300"/>
      <c r="G955" s="301"/>
      <c r="H955" s="302"/>
      <c r="I955" s="234"/>
    </row>
    <row r="956" spans="4:9" ht="15" customHeight="1" x14ac:dyDescent="0.25">
      <c r="D956" s="299"/>
      <c r="F956" s="300"/>
      <c r="G956" s="301"/>
      <c r="H956" s="302"/>
      <c r="I956" s="234"/>
    </row>
    <row r="957" spans="4:9" ht="15" customHeight="1" x14ac:dyDescent="0.25">
      <c r="D957" s="299"/>
      <c r="F957" s="300"/>
      <c r="G957" s="301"/>
      <c r="H957" s="302"/>
      <c r="I957" s="234"/>
    </row>
    <row r="958" spans="4:9" ht="15" customHeight="1" x14ac:dyDescent="0.25">
      <c r="D958" s="299"/>
      <c r="F958" s="300"/>
      <c r="G958" s="301"/>
      <c r="H958" s="302"/>
      <c r="I958" s="234"/>
    </row>
    <row r="959" spans="4:9" ht="15" customHeight="1" x14ac:dyDescent="0.25">
      <c r="D959" s="299"/>
      <c r="F959" s="300"/>
      <c r="G959" s="301"/>
      <c r="H959" s="302"/>
      <c r="I959" s="234"/>
    </row>
    <row r="960" spans="4:9" ht="15" customHeight="1" x14ac:dyDescent="0.25">
      <c r="D960" s="299"/>
      <c r="F960" s="300"/>
      <c r="G960" s="301"/>
      <c r="H960" s="302"/>
      <c r="I960" s="234"/>
    </row>
    <row r="961" spans="2:9" ht="15" customHeight="1" x14ac:dyDescent="0.25">
      <c r="D961" s="299"/>
      <c r="F961" s="300"/>
      <c r="G961" s="301"/>
      <c r="H961" s="302"/>
      <c r="I961" s="234"/>
    </row>
    <row r="962" spans="2:9" ht="15" customHeight="1" x14ac:dyDescent="0.25">
      <c r="D962" s="299"/>
      <c r="F962" s="300"/>
      <c r="G962" s="301"/>
      <c r="H962" s="302"/>
      <c r="I962" s="234"/>
    </row>
    <row r="963" spans="2:9" ht="15" customHeight="1" x14ac:dyDescent="0.25">
      <c r="D963" s="299"/>
      <c r="F963" s="300"/>
      <c r="G963" s="301"/>
      <c r="H963" s="302"/>
      <c r="I963" s="234"/>
    </row>
    <row r="964" spans="2:9" ht="15" customHeight="1" x14ac:dyDescent="0.25">
      <c r="D964" s="303"/>
      <c r="F964" s="300"/>
      <c r="G964" s="301"/>
      <c r="H964" s="302"/>
      <c r="I964" s="234"/>
    </row>
    <row r="965" spans="2:9" ht="15" customHeight="1" x14ac:dyDescent="0.25">
      <c r="D965" s="299"/>
      <c r="F965" s="300"/>
      <c r="G965" s="301"/>
      <c r="H965" s="302"/>
      <c r="I965" s="234"/>
    </row>
    <row r="966" spans="2:9" ht="15" customHeight="1" x14ac:dyDescent="0.25">
      <c r="D966" s="299"/>
      <c r="F966" s="300"/>
      <c r="G966" s="301"/>
      <c r="H966" s="302"/>
      <c r="I966" s="234"/>
    </row>
    <row r="967" spans="2:9" ht="15" customHeight="1" x14ac:dyDescent="0.25">
      <c r="D967" s="299"/>
      <c r="F967" s="300"/>
      <c r="G967" s="301"/>
      <c r="H967" s="302"/>
      <c r="I967" s="234"/>
    </row>
    <row r="968" spans="2:9" ht="15" customHeight="1" x14ac:dyDescent="0.25">
      <c r="D968" s="299"/>
      <c r="F968" s="304"/>
      <c r="G968" s="305"/>
      <c r="H968" s="299"/>
    </row>
    <row r="969" spans="2:9" ht="15" customHeight="1" x14ac:dyDescent="0.25">
      <c r="B969" s="216"/>
    </row>
    <row r="970" spans="2:9" ht="15" customHeight="1" x14ac:dyDescent="0.25">
      <c r="D970" s="306"/>
      <c r="F970" s="304"/>
      <c r="G970" s="307"/>
      <c r="H970" s="198"/>
      <c r="I970" s="234"/>
    </row>
    <row r="971" spans="2:9" ht="15" customHeight="1" x14ac:dyDescent="0.25">
      <c r="D971" s="299"/>
      <c r="F971" s="304"/>
      <c r="G971" s="305"/>
      <c r="H971" s="299"/>
      <c r="I971" s="234"/>
    </row>
    <row r="972" spans="2:9" ht="15" customHeight="1" x14ac:dyDescent="0.25">
      <c r="C972" s="297"/>
      <c r="D972" s="299"/>
      <c r="F972" s="304"/>
      <c r="G972" s="305"/>
      <c r="H972" s="299"/>
      <c r="I972" s="308"/>
    </row>
    <row r="973" spans="2:9" ht="15" customHeight="1" x14ac:dyDescent="0.25">
      <c r="B973" s="216"/>
      <c r="D973" s="299"/>
      <c r="F973" s="304"/>
      <c r="G973" s="305"/>
      <c r="H973" s="299"/>
      <c r="I973" s="308"/>
    </row>
    <row r="974" spans="2:9" ht="15" customHeight="1" x14ac:dyDescent="0.25">
      <c r="B974" s="216"/>
    </row>
    <row r="975" spans="2:9" ht="15" customHeight="1" x14ac:dyDescent="0.25">
      <c r="B975" s="216"/>
      <c r="D975" s="299"/>
      <c r="F975" s="304"/>
      <c r="G975" s="305"/>
      <c r="H975" s="299"/>
    </row>
    <row r="976" spans="2:9" ht="15" customHeight="1" x14ac:dyDescent="0.25">
      <c r="B976" s="216"/>
    </row>
    <row r="977" spans="2:10" ht="15" customHeight="1" x14ac:dyDescent="0.25">
      <c r="D977" s="127"/>
      <c r="F977" s="54"/>
      <c r="G977" s="136"/>
      <c r="H977" s="88"/>
      <c r="I977" s="234"/>
    </row>
    <row r="978" spans="2:10" ht="15" customHeight="1" x14ac:dyDescent="0.25">
      <c r="B978" s="216"/>
    </row>
    <row r="979" spans="2:10" ht="15" customHeight="1" x14ac:dyDescent="0.25">
      <c r="B979" s="216"/>
      <c r="C979" s="297"/>
    </row>
    <row r="980" spans="2:10" ht="15" customHeight="1" x14ac:dyDescent="0.25">
      <c r="B980" s="216"/>
      <c r="C980" s="297"/>
    </row>
    <row r="981" spans="2:10" ht="15" customHeight="1" x14ac:dyDescent="0.25">
      <c r="B981" s="216"/>
      <c r="C981" s="297"/>
    </row>
    <row r="982" spans="2:10" ht="15" customHeight="1" x14ac:dyDescent="0.25">
      <c r="C982" s="297"/>
      <c r="D982" s="127"/>
      <c r="F982" s="98"/>
      <c r="G982" s="309"/>
      <c r="H982" s="127"/>
      <c r="I982" s="234"/>
    </row>
    <row r="983" spans="2:10" ht="15" customHeight="1" x14ac:dyDescent="0.25">
      <c r="B983" s="216"/>
      <c r="C983" s="297"/>
      <c r="D983" s="306"/>
      <c r="F983" s="98"/>
      <c r="G983" s="307"/>
      <c r="H983" s="198"/>
      <c r="I983" s="234"/>
    </row>
    <row r="984" spans="2:10" ht="15" customHeight="1" x14ac:dyDescent="0.25">
      <c r="B984" s="216"/>
      <c r="C984" s="297"/>
      <c r="G984" s="135"/>
    </row>
    <row r="985" spans="2:10" ht="15" customHeight="1" x14ac:dyDescent="0.25">
      <c r="B985" s="216"/>
    </row>
    <row r="986" spans="2:10" ht="15" customHeight="1" x14ac:dyDescent="0.25">
      <c r="B986" s="216"/>
    </row>
    <row r="987" spans="2:10" ht="15" customHeight="1" x14ac:dyDescent="0.25">
      <c r="D987" s="127"/>
      <c r="F987" s="54"/>
      <c r="G987" s="136"/>
      <c r="H987" s="88"/>
      <c r="I987" s="234"/>
    </row>
    <row r="988" spans="2:10" ht="15" customHeight="1" x14ac:dyDescent="0.25">
      <c r="B988" s="216"/>
    </row>
    <row r="989" spans="2:10" ht="15" customHeight="1" x14ac:dyDescent="0.25">
      <c r="B989" s="216"/>
      <c r="C989" s="297"/>
    </row>
    <row r="990" spans="2:10" ht="15" customHeight="1" x14ac:dyDescent="0.25">
      <c r="B990" s="216"/>
    </row>
    <row r="991" spans="2:10" ht="15" customHeight="1" x14ac:dyDescent="0.25">
      <c r="B991" s="216"/>
      <c r="J991" s="135"/>
    </row>
    <row r="992" spans="2:10" ht="15" customHeight="1" x14ac:dyDescent="0.25">
      <c r="D992" s="299"/>
      <c r="F992" s="304"/>
      <c r="G992" s="310"/>
      <c r="H992" s="299"/>
      <c r="I992" s="234"/>
    </row>
    <row r="993" spans="2:10" ht="15" customHeight="1" x14ac:dyDescent="0.25">
      <c r="D993" s="299"/>
      <c r="F993" s="304"/>
      <c r="G993" s="305"/>
      <c r="H993" s="299"/>
      <c r="I993" s="234"/>
      <c r="J993" s="135"/>
    </row>
    <row r="994" spans="2:10" ht="15" customHeight="1" x14ac:dyDescent="0.25">
      <c r="C994" s="297"/>
      <c r="D994" s="299"/>
      <c r="F994" s="304"/>
      <c r="G994" s="310"/>
      <c r="H994" s="299"/>
      <c r="I994" s="234"/>
    </row>
    <row r="995" spans="2:10" ht="15" customHeight="1" x14ac:dyDescent="0.25">
      <c r="D995" s="127"/>
      <c r="F995" s="54"/>
      <c r="G995" s="136"/>
      <c r="H995" s="88"/>
      <c r="I995" s="234"/>
      <c r="J995" s="235"/>
    </row>
    <row r="996" spans="2:10" ht="15" customHeight="1" x14ac:dyDescent="0.25">
      <c r="D996" s="127"/>
      <c r="F996" s="54"/>
      <c r="G996" s="136"/>
      <c r="H996" s="88"/>
      <c r="I996" s="234"/>
    </row>
    <row r="997" spans="2:10" ht="15" customHeight="1" x14ac:dyDescent="0.25">
      <c r="C997" s="311"/>
      <c r="D997" s="127"/>
      <c r="F997" s="134"/>
      <c r="G997" s="136"/>
      <c r="H997" s="88"/>
      <c r="I997" s="234"/>
      <c r="J997" s="235"/>
    </row>
    <row r="998" spans="2:10" ht="15" customHeight="1" x14ac:dyDescent="0.25">
      <c r="D998" s="127"/>
      <c r="F998" s="54"/>
      <c r="G998" s="312"/>
      <c r="H998" s="88"/>
      <c r="I998" s="234"/>
    </row>
    <row r="999" spans="2:10" ht="15" customHeight="1" x14ac:dyDescent="0.25">
      <c r="D999" s="303"/>
      <c r="F999" s="300"/>
      <c r="G999" s="301"/>
      <c r="H999" s="302"/>
      <c r="I999" s="234"/>
      <c r="J999" s="135"/>
    </row>
    <row r="1000" spans="2:10" ht="15" customHeight="1" x14ac:dyDescent="0.25">
      <c r="C1000" s="297"/>
      <c r="D1000" s="303"/>
      <c r="F1000" s="300"/>
      <c r="G1000" s="301"/>
      <c r="H1000" s="302"/>
      <c r="I1000" s="234"/>
    </row>
    <row r="1001" spans="2:10" ht="15" customHeight="1" x14ac:dyDescent="0.25">
      <c r="D1001" s="303"/>
      <c r="F1001" s="300"/>
      <c r="G1001" s="301"/>
      <c r="H1001" s="302"/>
      <c r="I1001" s="234"/>
    </row>
    <row r="1002" spans="2:10" ht="15" customHeight="1" x14ac:dyDescent="0.25">
      <c r="D1002" s="303"/>
      <c r="F1002" s="300"/>
      <c r="G1002" s="301"/>
      <c r="H1002" s="302"/>
      <c r="I1002" s="234"/>
    </row>
    <row r="1003" spans="2:10" ht="15" customHeight="1" x14ac:dyDescent="0.25">
      <c r="D1003" s="303"/>
      <c r="F1003" s="300"/>
      <c r="G1003" s="301"/>
      <c r="H1003" s="302"/>
      <c r="I1003" s="234"/>
    </row>
    <row r="1004" spans="2:10" ht="15" customHeight="1" x14ac:dyDescent="0.25">
      <c r="B1004" s="216"/>
      <c r="D1004" s="303"/>
      <c r="F1004" s="300"/>
      <c r="G1004" s="301"/>
      <c r="H1004" s="302"/>
      <c r="I1004" s="234"/>
    </row>
    <row r="1005" spans="2:10" ht="15" customHeight="1" x14ac:dyDescent="0.25">
      <c r="B1005" s="216"/>
      <c r="D1005" s="303"/>
      <c r="F1005" s="300"/>
      <c r="G1005" s="301"/>
      <c r="H1005" s="302"/>
      <c r="I1005" s="234"/>
    </row>
    <row r="1006" spans="2:10" ht="15" customHeight="1" x14ac:dyDescent="0.25">
      <c r="B1006" s="216"/>
      <c r="D1006" s="299"/>
      <c r="F1006" s="300"/>
      <c r="G1006" s="301"/>
      <c r="H1006" s="302"/>
      <c r="I1006" s="234"/>
    </row>
    <row r="1009" spans="2:9" ht="15" customHeight="1" x14ac:dyDescent="0.25">
      <c r="B1009" s="216"/>
    </row>
    <row r="1010" spans="2:9" ht="15" customHeight="1" x14ac:dyDescent="0.25">
      <c r="D1010" s="299"/>
      <c r="F1010" s="304"/>
      <c r="G1010" s="305"/>
      <c r="H1010" s="299"/>
      <c r="I1010" s="234"/>
    </row>
    <row r="1011" spans="2:9" ht="15" customHeight="1" x14ac:dyDescent="0.25">
      <c r="D1011" s="127"/>
      <c r="F1011" s="54"/>
      <c r="G1011" s="136"/>
      <c r="H1011" s="88"/>
      <c r="I1011" s="234"/>
    </row>
    <row r="1012" spans="2:9" ht="15" customHeight="1" x14ac:dyDescent="0.25">
      <c r="C1012" s="297"/>
      <c r="D1012" s="127"/>
      <c r="F1012" s="54"/>
      <c r="G1012" s="136"/>
      <c r="H1012" s="88"/>
      <c r="I1012" s="234"/>
    </row>
    <row r="1013" spans="2:9" ht="15" customHeight="1" x14ac:dyDescent="0.25">
      <c r="D1013" s="303"/>
      <c r="F1013" s="300"/>
      <c r="G1013" s="301"/>
      <c r="H1013" s="302"/>
      <c r="I1013" s="234"/>
    </row>
    <row r="1014" spans="2:9" ht="15" customHeight="1" x14ac:dyDescent="0.25">
      <c r="D1014" s="303"/>
      <c r="F1014" s="300"/>
      <c r="G1014" s="301"/>
      <c r="H1014" s="302"/>
      <c r="I1014" s="234"/>
    </row>
    <row r="1015" spans="2:9" ht="15" customHeight="1" x14ac:dyDescent="0.25">
      <c r="C1015" s="297"/>
      <c r="D1015" s="303"/>
      <c r="F1015" s="300"/>
      <c r="G1015" s="301"/>
      <c r="H1015" s="302"/>
      <c r="I1015" s="234"/>
    </row>
    <row r="1016" spans="2:9" ht="15" customHeight="1" x14ac:dyDescent="0.25">
      <c r="B1016" s="216"/>
      <c r="D1016" s="303"/>
      <c r="F1016" s="300"/>
      <c r="G1016" s="301"/>
      <c r="H1016" s="302"/>
      <c r="I1016" s="234"/>
    </row>
    <row r="1017" spans="2:9" ht="15" customHeight="1" x14ac:dyDescent="0.25">
      <c r="D1017" s="303"/>
      <c r="F1017" s="300"/>
      <c r="G1017" s="301"/>
      <c r="H1017" s="302"/>
      <c r="I1017" s="234"/>
    </row>
    <row r="1018" spans="2:9" ht="15" customHeight="1" x14ac:dyDescent="0.25">
      <c r="C1018" s="297"/>
      <c r="D1018" s="235"/>
      <c r="G1018" s="135"/>
    </row>
    <row r="1019" spans="2:9" ht="15" customHeight="1" x14ac:dyDescent="0.25">
      <c r="D1019" s="235"/>
      <c r="G1019" s="135"/>
    </row>
    <row r="1021" spans="2:9" ht="15" customHeight="1" x14ac:dyDescent="0.25">
      <c r="C1021" s="297"/>
    </row>
    <row r="1022" spans="2:9" ht="15" customHeight="1" x14ac:dyDescent="0.25">
      <c r="D1022" s="235"/>
      <c r="G1022" s="3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22A3-C62E-40F4-A509-7962ED951F98}">
  <dimension ref="A1:Q3165"/>
  <sheetViews>
    <sheetView workbookViewId="0">
      <selection activeCell="H9" sqref="H9"/>
    </sheetView>
  </sheetViews>
  <sheetFormatPr baseColWidth="10" defaultRowHeight="15" x14ac:dyDescent="0.25"/>
  <cols>
    <col min="1" max="1" width="24.42578125" customWidth="1"/>
    <col min="2" max="2" width="13" customWidth="1"/>
    <col min="3" max="3" width="11.5703125" style="322" customWidth="1"/>
    <col min="4" max="4" width="13.7109375" customWidth="1"/>
    <col min="5" max="5" width="12.140625" style="221" bestFit="1" customWidth="1"/>
    <col min="6" max="6" width="15.140625" style="50" customWidth="1"/>
    <col min="7" max="7" width="17.140625" customWidth="1"/>
    <col min="8" max="8" width="16.85546875" customWidth="1"/>
    <col min="9" max="9" width="14.85546875" customWidth="1"/>
    <col min="10" max="10" width="13.140625" customWidth="1"/>
    <col min="11" max="11" width="14.7109375" customWidth="1"/>
    <col min="13" max="13" width="15.42578125" bestFit="1" customWidth="1"/>
    <col min="14" max="14" width="16.28515625" style="50" customWidth="1"/>
    <col min="17" max="17" width="21.28515625" customWidth="1"/>
  </cols>
  <sheetData>
    <row r="1" spans="1:10" ht="45.75" customHeight="1" thickTop="1" thickBot="1" x14ac:dyDescent="0.3">
      <c r="A1" s="861" t="s">
        <v>4234</v>
      </c>
      <c r="B1" s="2" t="s">
        <v>1788</v>
      </c>
      <c r="C1" s="489"/>
      <c r="D1" s="4"/>
      <c r="E1" s="490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  <c r="I2" s="7"/>
      <c r="J2" s="7"/>
    </row>
    <row r="3" spans="1:10" ht="45.75" customHeight="1" thickBot="1" x14ac:dyDescent="0.3">
      <c r="A3" s="862" t="s">
        <v>4235</v>
      </c>
      <c r="B3" s="863"/>
      <c r="C3" s="169"/>
      <c r="D3" s="9"/>
      <c r="E3" s="169"/>
      <c r="F3" s="10"/>
      <c r="G3" s="377"/>
      <c r="H3" s="7"/>
      <c r="I3" s="7"/>
      <c r="J3" s="7"/>
    </row>
    <row r="4" spans="1:10" ht="15.75" thickBot="1" x14ac:dyDescent="0.3">
      <c r="A4" s="11"/>
      <c r="B4" s="12"/>
      <c r="C4" s="169"/>
      <c r="D4" s="9"/>
      <c r="E4" s="171"/>
      <c r="F4" s="14"/>
      <c r="G4" s="377"/>
      <c r="H4" s="7"/>
      <c r="I4" s="7"/>
      <c r="J4" s="7"/>
    </row>
    <row r="5" spans="1:10" ht="45.75" customHeight="1" thickBot="1" x14ac:dyDescent="0.3">
      <c r="A5" s="864" t="s">
        <v>2</v>
      </c>
      <c r="B5" s="865" t="s">
        <v>3</v>
      </c>
      <c r="C5" s="866" t="s">
        <v>4</v>
      </c>
      <c r="D5" s="867" t="s">
        <v>5</v>
      </c>
      <c r="E5" s="868" t="s">
        <v>4</v>
      </c>
      <c r="F5" s="869" t="s">
        <v>6</v>
      </c>
      <c r="G5" s="377"/>
      <c r="H5" s="7"/>
      <c r="I5" s="7"/>
      <c r="J5" s="7"/>
    </row>
    <row r="6" spans="1:10" ht="15.75" thickTop="1" x14ac:dyDescent="0.25">
      <c r="A6" s="20" t="s">
        <v>7</v>
      </c>
      <c r="B6" s="21">
        <v>1309</v>
      </c>
      <c r="C6" s="27">
        <f>B6/B$15</f>
        <v>0.6308433734939759</v>
      </c>
      <c r="D6" s="23">
        <v>2364</v>
      </c>
      <c r="E6" s="27">
        <f>D6/D$15</f>
        <v>0.67408041060735668</v>
      </c>
      <c r="F6" s="24"/>
      <c r="G6" s="377"/>
    </row>
    <row r="7" spans="1:10" x14ac:dyDescent="0.25">
      <c r="A7" s="25" t="s">
        <v>8</v>
      </c>
      <c r="B7" s="26">
        <v>101</v>
      </c>
      <c r="C7" s="27">
        <f>B7/B$15</f>
        <v>4.8674698795180722E-2</v>
      </c>
      <c r="D7" s="28">
        <v>162</v>
      </c>
      <c r="E7" s="27">
        <f>D7/D$15</f>
        <v>4.6193327630453376E-2</v>
      </c>
      <c r="F7" s="29"/>
      <c r="G7" s="377"/>
    </row>
    <row r="8" spans="1:10" x14ac:dyDescent="0.25">
      <c r="A8" s="25" t="s">
        <v>9</v>
      </c>
      <c r="B8" s="139">
        <v>451</v>
      </c>
      <c r="C8" s="27">
        <f>B8/B$15</f>
        <v>0.21734939759036145</v>
      </c>
      <c r="D8" s="139">
        <v>656</v>
      </c>
      <c r="E8" s="27">
        <f>D8/D$15</f>
        <v>0.18705446250356431</v>
      </c>
      <c r="F8" s="29"/>
      <c r="G8" s="377"/>
    </row>
    <row r="9" spans="1:10" x14ac:dyDescent="0.25">
      <c r="A9" s="870" t="s">
        <v>10</v>
      </c>
      <c r="B9" s="871">
        <f>SUM(B6:B8)</f>
        <v>1861</v>
      </c>
      <c r="C9" s="872">
        <f t="shared" ref="C9:F9" si="0">SUM(C6:C8)</f>
        <v>0.89686746987951804</v>
      </c>
      <c r="D9" s="871">
        <f t="shared" si="0"/>
        <v>3182</v>
      </c>
      <c r="E9" s="872">
        <f t="shared" si="0"/>
        <v>0.90732820074137432</v>
      </c>
      <c r="F9" s="873">
        <f t="shared" si="0"/>
        <v>0</v>
      </c>
      <c r="G9" s="377"/>
      <c r="H9" s="210"/>
    </row>
    <row r="10" spans="1:10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189</v>
      </c>
      <c r="C11" s="27">
        <f>B11/B$15</f>
        <v>9.1084337349397596E-2</v>
      </c>
      <c r="D11" s="32">
        <v>247</v>
      </c>
      <c r="E11" s="27">
        <f>D11/D$15</f>
        <v>7.0430567436555458E-2</v>
      </c>
      <c r="F11" s="389">
        <v>27496572.949999999</v>
      </c>
      <c r="G11" s="377"/>
      <c r="H11" s="874"/>
      <c r="I11" s="7"/>
      <c r="J11" s="7"/>
    </row>
    <row r="12" spans="1:10" x14ac:dyDescent="0.25">
      <c r="A12" s="26" t="s">
        <v>12</v>
      </c>
      <c r="B12" s="30">
        <v>25</v>
      </c>
      <c r="C12" s="27">
        <f>B12/B$15</f>
        <v>1.2048192771084338E-2</v>
      </c>
      <c r="D12" s="32">
        <v>78</v>
      </c>
      <c r="E12" s="27">
        <f>D12/D$15</f>
        <v>2.2241231822070145E-2</v>
      </c>
      <c r="F12" s="389">
        <v>14445372.99</v>
      </c>
      <c r="G12" s="377"/>
      <c r="H12" s="7"/>
      <c r="I12" s="7"/>
      <c r="J12" s="7"/>
    </row>
    <row r="13" spans="1:10" x14ac:dyDescent="0.25">
      <c r="A13" s="870" t="s">
        <v>13</v>
      </c>
      <c r="B13" s="871">
        <f>SUM(B11:B12)</f>
        <v>214</v>
      </c>
      <c r="C13" s="872">
        <f t="shared" ref="C13:F13" si="1">SUM(C11:C12)</f>
        <v>0.10313253012048193</v>
      </c>
      <c r="D13" s="871">
        <f t="shared" si="1"/>
        <v>325</v>
      </c>
      <c r="E13" s="872">
        <f t="shared" si="1"/>
        <v>9.2671799258625606E-2</v>
      </c>
      <c r="F13" s="873">
        <f t="shared" si="1"/>
        <v>41941945.939999998</v>
      </c>
      <c r="G13" s="377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" x14ac:dyDescent="0.25">
      <c r="A15" s="875" t="s">
        <v>4236</v>
      </c>
      <c r="B15" s="876">
        <f>SUM(B9,B13)</f>
        <v>2075</v>
      </c>
      <c r="C15" s="872">
        <f t="shared" ref="C15:F15" si="2">SUM(C9,C13)</f>
        <v>1</v>
      </c>
      <c r="D15" s="876">
        <f t="shared" si="2"/>
        <v>3507</v>
      </c>
      <c r="E15" s="872">
        <f t="shared" si="2"/>
        <v>0.99999999999999989</v>
      </c>
      <c r="F15" s="873">
        <f t="shared" si="2"/>
        <v>41941945.939999998</v>
      </c>
      <c r="G15" s="96"/>
    </row>
    <row r="16" spans="1:10" ht="15.75" thickBot="1" x14ac:dyDescent="0.3">
      <c r="A16" s="148"/>
      <c r="B16" s="329"/>
      <c r="C16" s="130"/>
      <c r="D16" s="330"/>
      <c r="E16" s="132"/>
      <c r="F16" s="133"/>
      <c r="G16" s="96"/>
    </row>
    <row r="17" spans="1:17" ht="45.75" customHeight="1" thickBot="1" x14ac:dyDescent="0.3">
      <c r="A17" s="877" t="s">
        <v>4237</v>
      </c>
      <c r="B17" s="49"/>
      <c r="C17" s="171"/>
      <c r="D17" s="9"/>
      <c r="E17" s="169"/>
      <c r="F17" s="10"/>
    </row>
    <row r="18" spans="1:17" ht="16.5" thickTop="1" thickBot="1" x14ac:dyDescent="0.3">
      <c r="A18" s="11"/>
      <c r="B18" s="12"/>
      <c r="C18" s="169"/>
      <c r="D18" s="9"/>
      <c r="E18" s="169"/>
      <c r="F18" s="10"/>
    </row>
    <row r="19" spans="1:17" ht="45.75" customHeight="1" thickTop="1" thickBot="1" x14ac:dyDescent="0.3">
      <c r="A19" s="878" t="s">
        <v>16</v>
      </c>
      <c r="B19" s="12"/>
      <c r="C19" s="169"/>
      <c r="D19" s="9"/>
      <c r="E19" s="169"/>
      <c r="F19" s="10"/>
      <c r="H19" s="879" t="s">
        <v>17</v>
      </c>
      <c r="I19" s="53"/>
    </row>
    <row r="20" spans="1:17" ht="16.5" thickTop="1" thickBot="1" x14ac:dyDescent="0.3">
      <c r="A20" s="11"/>
      <c r="B20" s="12"/>
      <c r="C20" s="169"/>
      <c r="D20" s="9"/>
      <c r="E20" s="171"/>
      <c r="F20" s="14"/>
    </row>
    <row r="21" spans="1:17" ht="45.75" customHeight="1" thickTop="1" thickBot="1" x14ac:dyDescent="0.3">
      <c r="A21" s="864" t="s">
        <v>2</v>
      </c>
      <c r="B21" s="880" t="s">
        <v>3</v>
      </c>
      <c r="C21" s="866" t="s">
        <v>4</v>
      </c>
      <c r="D21" s="867" t="s">
        <v>5</v>
      </c>
      <c r="E21" s="868" t="s">
        <v>4</v>
      </c>
      <c r="F21" s="869" t="s">
        <v>6</v>
      </c>
      <c r="G21" s="54"/>
      <c r="H21" s="881" t="s">
        <v>18</v>
      </c>
      <c r="I21" s="882" t="s">
        <v>19</v>
      </c>
      <c r="J21" s="883" t="s">
        <v>20</v>
      </c>
      <c r="K21" s="883" t="s">
        <v>21</v>
      </c>
      <c r="L21" s="883" t="s">
        <v>22</v>
      </c>
      <c r="M21" s="883" t="s">
        <v>23</v>
      </c>
      <c r="N21" s="884" t="s">
        <v>6</v>
      </c>
      <c r="O21" s="883" t="s">
        <v>24</v>
      </c>
      <c r="P21" s="885" t="s">
        <v>25</v>
      </c>
      <c r="Q21" s="886" t="s">
        <v>4238</v>
      </c>
    </row>
    <row r="22" spans="1:17" ht="15.75" thickTop="1" x14ac:dyDescent="0.25">
      <c r="A22" s="20" t="s">
        <v>7</v>
      </c>
      <c r="B22" s="26">
        <v>1308</v>
      </c>
      <c r="C22" s="27">
        <f>B22/B$31</f>
        <v>0.64117647058823535</v>
      </c>
      <c r="D22" s="23">
        <f>SUM(H22:H1329)</f>
        <v>2344</v>
      </c>
      <c r="E22" s="27">
        <f>D22/D$31</f>
        <v>0.71051833889057292</v>
      </c>
      <c r="F22" s="24"/>
      <c r="H22" s="95">
        <v>1</v>
      </c>
      <c r="I22" s="65" t="s">
        <v>75</v>
      </c>
      <c r="J22" s="65" t="s">
        <v>75</v>
      </c>
      <c r="K22" s="66" t="s">
        <v>4239</v>
      </c>
      <c r="L22" s="65" t="s">
        <v>75</v>
      </c>
      <c r="M22" s="67" t="s">
        <v>7</v>
      </c>
      <c r="N22" s="68">
        <v>0</v>
      </c>
      <c r="O22" s="67">
        <v>26</v>
      </c>
      <c r="P22" s="70">
        <v>46753</v>
      </c>
      <c r="Q22" s="93" t="s">
        <v>4237</v>
      </c>
    </row>
    <row r="23" spans="1:17" x14ac:dyDescent="0.25">
      <c r="A23" s="25" t="s">
        <v>8</v>
      </c>
      <c r="B23" s="26">
        <v>99</v>
      </c>
      <c r="C23" s="27">
        <f>B23/B$31</f>
        <v>4.8529411764705883E-2</v>
      </c>
      <c r="D23" s="28">
        <f>SUM(H1330:H1428)</f>
        <v>139</v>
      </c>
      <c r="E23" s="27">
        <f>D23/D$31</f>
        <v>4.2133979993937559E-2</v>
      </c>
      <c r="F23" s="29"/>
      <c r="H23" s="95">
        <v>1</v>
      </c>
      <c r="I23" s="65" t="s">
        <v>75</v>
      </c>
      <c r="J23" s="65" t="s">
        <v>75</v>
      </c>
      <c r="K23" s="66" t="s">
        <v>4239</v>
      </c>
      <c r="L23" s="65" t="s">
        <v>75</v>
      </c>
      <c r="M23" s="67" t="s">
        <v>7</v>
      </c>
      <c r="N23" s="68">
        <v>0</v>
      </c>
      <c r="O23" s="67">
        <v>26</v>
      </c>
      <c r="P23" s="70">
        <v>46753</v>
      </c>
      <c r="Q23" s="93" t="s">
        <v>4237</v>
      </c>
    </row>
    <row r="24" spans="1:17" ht="15" customHeight="1" x14ac:dyDescent="0.25">
      <c r="A24" s="25" t="s">
        <v>9</v>
      </c>
      <c r="B24" s="26">
        <v>443</v>
      </c>
      <c r="C24" s="27">
        <f>B24/B$31</f>
        <v>0.21715686274509804</v>
      </c>
      <c r="D24" s="32">
        <f>SUM(H1429:H1871)</f>
        <v>596</v>
      </c>
      <c r="E24" s="27">
        <f>D24/D$31</f>
        <v>0.18066080630494089</v>
      </c>
      <c r="F24" s="29"/>
      <c r="H24" s="95">
        <v>1</v>
      </c>
      <c r="I24" s="65" t="s">
        <v>75</v>
      </c>
      <c r="J24" s="65" t="s">
        <v>75</v>
      </c>
      <c r="K24" s="66" t="s">
        <v>4239</v>
      </c>
      <c r="L24" s="65" t="s">
        <v>75</v>
      </c>
      <c r="M24" s="67" t="s">
        <v>7</v>
      </c>
      <c r="N24" s="68">
        <v>0</v>
      </c>
      <c r="O24" s="67">
        <v>26</v>
      </c>
      <c r="P24" s="70">
        <v>46753</v>
      </c>
      <c r="Q24" s="93" t="s">
        <v>4237</v>
      </c>
    </row>
    <row r="25" spans="1:17" x14ac:dyDescent="0.25">
      <c r="A25" s="870" t="s">
        <v>10</v>
      </c>
      <c r="B25" s="887">
        <f>SUM(B22:B24)</f>
        <v>1850</v>
      </c>
      <c r="C25" s="872">
        <f t="shared" ref="C25:F25" si="3">SUM(C22:C24)</f>
        <v>0.90686274509803932</v>
      </c>
      <c r="D25" s="887">
        <f>SUM(D22:D24)</f>
        <v>3079</v>
      </c>
      <c r="E25" s="872">
        <f t="shared" si="3"/>
        <v>0.93331312518945131</v>
      </c>
      <c r="F25" s="873">
        <f t="shared" si="3"/>
        <v>0</v>
      </c>
      <c r="H25" s="95">
        <v>2</v>
      </c>
      <c r="I25" s="65" t="s">
        <v>75</v>
      </c>
      <c r="J25" s="65" t="s">
        <v>75</v>
      </c>
      <c r="K25" s="66" t="s">
        <v>4239</v>
      </c>
      <c r="L25" s="65" t="s">
        <v>75</v>
      </c>
      <c r="M25" s="67" t="s">
        <v>7</v>
      </c>
      <c r="N25" s="68">
        <v>0</v>
      </c>
      <c r="O25" s="67">
        <v>26</v>
      </c>
      <c r="P25" s="70">
        <v>46753</v>
      </c>
      <c r="Q25" s="93" t="s">
        <v>4237</v>
      </c>
    </row>
    <row r="26" spans="1:17" ht="15" customHeight="1" x14ac:dyDescent="0.25">
      <c r="A26" s="26"/>
      <c r="B26" s="30"/>
      <c r="C26" s="39"/>
      <c r="D26" s="30"/>
      <c r="E26" s="40"/>
      <c r="F26" s="41"/>
      <c r="H26" s="95">
        <v>2</v>
      </c>
      <c r="I26" s="65" t="s">
        <v>75</v>
      </c>
      <c r="J26" s="65" t="s">
        <v>75</v>
      </c>
      <c r="K26" s="66" t="s">
        <v>4239</v>
      </c>
      <c r="L26" s="65" t="s">
        <v>75</v>
      </c>
      <c r="M26" s="67" t="s">
        <v>7</v>
      </c>
      <c r="N26" s="68">
        <v>0</v>
      </c>
      <c r="O26" s="67">
        <v>26</v>
      </c>
      <c r="P26" s="70">
        <v>46753</v>
      </c>
      <c r="Q26" s="93" t="s">
        <v>4237</v>
      </c>
    </row>
    <row r="27" spans="1:17" ht="15" customHeight="1" x14ac:dyDescent="0.25">
      <c r="A27" s="26" t="s">
        <v>11</v>
      </c>
      <c r="B27" s="26">
        <v>183</v>
      </c>
      <c r="C27" s="27">
        <f>B27/B$31</f>
        <v>8.9705882352941177E-2</v>
      </c>
      <c r="D27" s="32">
        <v>210</v>
      </c>
      <c r="E27" s="27">
        <f>D27/D$31</f>
        <v>6.365565322825098E-2</v>
      </c>
      <c r="F27" s="389">
        <f>SUM(N1872:N2054)</f>
        <v>27102157.865020003</v>
      </c>
      <c r="H27" s="95">
        <v>2</v>
      </c>
      <c r="I27" s="65" t="s">
        <v>75</v>
      </c>
      <c r="J27" s="65" t="s">
        <v>75</v>
      </c>
      <c r="K27" s="66" t="s">
        <v>4239</v>
      </c>
      <c r="L27" s="65" t="s">
        <v>75</v>
      </c>
      <c r="M27" s="67" t="s">
        <v>7</v>
      </c>
      <c r="N27" s="68">
        <v>0</v>
      </c>
      <c r="O27" s="67">
        <v>26</v>
      </c>
      <c r="P27" s="70">
        <v>46753</v>
      </c>
      <c r="Q27" s="93" t="s">
        <v>4237</v>
      </c>
    </row>
    <row r="28" spans="1:17" ht="15" customHeight="1" x14ac:dyDescent="0.25">
      <c r="A28" s="26" t="s">
        <v>12</v>
      </c>
      <c r="B28" s="26">
        <v>7</v>
      </c>
      <c r="C28" s="27">
        <f>B28/B$31</f>
        <v>3.4313725490196078E-3</v>
      </c>
      <c r="D28" s="32">
        <f>SUM(H2055:H2061)</f>
        <v>10</v>
      </c>
      <c r="E28" s="27">
        <f>D28/D$31</f>
        <v>3.031221582297666E-3</v>
      </c>
      <c r="F28" s="389">
        <f>SUM(N2055:N2061)</f>
        <v>4460802.7654100005</v>
      </c>
      <c r="H28" s="95">
        <v>1</v>
      </c>
      <c r="I28" s="65" t="s">
        <v>75</v>
      </c>
      <c r="J28" s="65" t="s">
        <v>75</v>
      </c>
      <c r="K28" s="66" t="s">
        <v>4240</v>
      </c>
      <c r="L28" s="65" t="s">
        <v>75</v>
      </c>
      <c r="M28" s="67" t="s">
        <v>7</v>
      </c>
      <c r="N28" s="68">
        <v>0</v>
      </c>
      <c r="O28" s="67">
        <v>27</v>
      </c>
      <c r="P28" s="70">
        <v>46753</v>
      </c>
      <c r="Q28" s="93" t="s">
        <v>4237</v>
      </c>
    </row>
    <row r="29" spans="1:17" ht="15" customHeight="1" x14ac:dyDescent="0.25">
      <c r="A29" s="870" t="s">
        <v>13</v>
      </c>
      <c r="B29" s="887">
        <f>SUM(B27:B28)</f>
        <v>190</v>
      </c>
      <c r="C29" s="872">
        <f t="shared" ref="C29:F29" si="4">SUM(C27:C28)</f>
        <v>9.3137254901960786E-2</v>
      </c>
      <c r="D29" s="887">
        <f>SUM(D27:D28)</f>
        <v>220</v>
      </c>
      <c r="E29" s="872">
        <f t="shared" si="4"/>
        <v>6.6686874810548649E-2</v>
      </c>
      <c r="F29" s="873">
        <f t="shared" si="4"/>
        <v>31562960.630430005</v>
      </c>
      <c r="G29" s="126"/>
      <c r="H29" s="95">
        <v>1</v>
      </c>
      <c r="I29" s="65" t="s">
        <v>75</v>
      </c>
      <c r="J29" s="65" t="s">
        <v>75</v>
      </c>
      <c r="K29" s="66" t="s">
        <v>4240</v>
      </c>
      <c r="L29" s="65" t="s">
        <v>75</v>
      </c>
      <c r="M29" s="67" t="s">
        <v>7</v>
      </c>
      <c r="N29" s="68">
        <v>0</v>
      </c>
      <c r="O29" s="67">
        <v>28</v>
      </c>
      <c r="P29" s="70">
        <v>46753</v>
      </c>
      <c r="Q29" s="93" t="s">
        <v>4237</v>
      </c>
    </row>
    <row r="30" spans="1:17" ht="15" customHeight="1" x14ac:dyDescent="0.25">
      <c r="A30" s="44"/>
      <c r="B30" s="30"/>
      <c r="C30" s="45"/>
      <c r="D30" s="30"/>
      <c r="E30" s="46"/>
      <c r="F30" s="47"/>
      <c r="H30" s="95">
        <v>1</v>
      </c>
      <c r="I30" s="65" t="s">
        <v>75</v>
      </c>
      <c r="J30" s="65" t="s">
        <v>75</v>
      </c>
      <c r="K30" s="66" t="s">
        <v>4240</v>
      </c>
      <c r="L30" s="65" t="s">
        <v>75</v>
      </c>
      <c r="M30" s="67" t="s">
        <v>7</v>
      </c>
      <c r="N30" s="68">
        <v>0</v>
      </c>
      <c r="O30" s="67">
        <v>28</v>
      </c>
      <c r="P30" s="70">
        <v>46753</v>
      </c>
      <c r="Q30" s="93" t="s">
        <v>4237</v>
      </c>
    </row>
    <row r="31" spans="1:17" ht="15" customHeight="1" x14ac:dyDescent="0.25">
      <c r="A31" s="875" t="s">
        <v>2346</v>
      </c>
      <c r="B31" s="888">
        <f>SUM(B25,B29)</f>
        <v>2040</v>
      </c>
      <c r="C31" s="872">
        <f t="shared" ref="C31:F31" si="5">SUM(C25,C29)</f>
        <v>1</v>
      </c>
      <c r="D31" s="888">
        <f t="shared" si="5"/>
        <v>3299</v>
      </c>
      <c r="E31" s="872">
        <f t="shared" si="5"/>
        <v>1</v>
      </c>
      <c r="F31" s="873">
        <f t="shared" si="5"/>
        <v>31562960.630430005</v>
      </c>
      <c r="H31" s="95">
        <v>1</v>
      </c>
      <c r="I31" s="65" t="s">
        <v>75</v>
      </c>
      <c r="J31" s="65" t="s">
        <v>75</v>
      </c>
      <c r="K31" s="66" t="s">
        <v>4240</v>
      </c>
      <c r="L31" s="65" t="s">
        <v>75</v>
      </c>
      <c r="M31" s="67" t="s">
        <v>7</v>
      </c>
      <c r="N31" s="68">
        <v>0</v>
      </c>
      <c r="O31" s="67">
        <v>28</v>
      </c>
      <c r="P31" s="70">
        <v>46753</v>
      </c>
      <c r="Q31" s="93" t="s">
        <v>4237</v>
      </c>
    </row>
    <row r="32" spans="1:17" ht="15" customHeight="1" x14ac:dyDescent="0.25">
      <c r="C32" s="516"/>
      <c r="D32" s="354"/>
      <c r="E32" s="518"/>
      <c r="F32" s="519"/>
      <c r="G32" s="126"/>
      <c r="H32" s="95">
        <v>1</v>
      </c>
      <c r="I32" s="65" t="s">
        <v>75</v>
      </c>
      <c r="J32" s="65" t="s">
        <v>75</v>
      </c>
      <c r="K32" s="66" t="s">
        <v>4240</v>
      </c>
      <c r="L32" s="65" t="s">
        <v>75</v>
      </c>
      <c r="M32" s="67" t="s">
        <v>7</v>
      </c>
      <c r="N32" s="68">
        <v>0</v>
      </c>
      <c r="O32" s="67">
        <v>28</v>
      </c>
      <c r="P32" s="70">
        <v>46753</v>
      </c>
      <c r="Q32" s="93" t="s">
        <v>4237</v>
      </c>
    </row>
    <row r="33" spans="3:17" ht="15" customHeight="1" x14ac:dyDescent="0.25">
      <c r="C33" s="516"/>
      <c r="D33" s="354"/>
      <c r="E33" s="518"/>
      <c r="F33" s="519"/>
      <c r="G33" s="126"/>
      <c r="H33" s="95">
        <v>2</v>
      </c>
      <c r="I33" s="65" t="s">
        <v>75</v>
      </c>
      <c r="J33" s="65" t="s">
        <v>75</v>
      </c>
      <c r="K33" s="66" t="s">
        <v>4241</v>
      </c>
      <c r="L33" s="65" t="s">
        <v>75</v>
      </c>
      <c r="M33" s="67" t="s">
        <v>7</v>
      </c>
      <c r="N33" s="68">
        <v>0</v>
      </c>
      <c r="O33" s="67">
        <v>29</v>
      </c>
      <c r="P33" s="70">
        <v>47119</v>
      </c>
      <c r="Q33" s="93" t="s">
        <v>4237</v>
      </c>
    </row>
    <row r="34" spans="3:17" ht="15" customHeight="1" x14ac:dyDescent="0.25">
      <c r="C34" s="516"/>
      <c r="D34" s="354"/>
      <c r="E34" s="518"/>
      <c r="F34" s="519"/>
      <c r="G34" s="126"/>
      <c r="H34" s="95">
        <v>2</v>
      </c>
      <c r="I34" s="65" t="s">
        <v>75</v>
      </c>
      <c r="J34" s="65" t="s">
        <v>75</v>
      </c>
      <c r="K34" s="66" t="s">
        <v>4241</v>
      </c>
      <c r="L34" s="65" t="s">
        <v>75</v>
      </c>
      <c r="M34" s="67" t="s">
        <v>7</v>
      </c>
      <c r="N34" s="68">
        <v>0</v>
      </c>
      <c r="O34" s="67">
        <v>29</v>
      </c>
      <c r="P34" s="70">
        <v>47119</v>
      </c>
      <c r="Q34" s="93" t="s">
        <v>4237</v>
      </c>
    </row>
    <row r="35" spans="3:17" ht="15" customHeight="1" x14ac:dyDescent="0.25">
      <c r="C35" s="516"/>
      <c r="D35" s="354"/>
      <c r="E35" s="518"/>
      <c r="F35" s="519"/>
      <c r="G35" s="126"/>
      <c r="H35" s="95">
        <v>1</v>
      </c>
      <c r="I35" s="65" t="s">
        <v>75</v>
      </c>
      <c r="J35" s="65" t="s">
        <v>75</v>
      </c>
      <c r="K35" s="66" t="s">
        <v>4241</v>
      </c>
      <c r="L35" s="65" t="s">
        <v>75</v>
      </c>
      <c r="M35" s="67" t="s">
        <v>7</v>
      </c>
      <c r="N35" s="68">
        <v>0</v>
      </c>
      <c r="O35" s="67">
        <v>29</v>
      </c>
      <c r="P35" s="70">
        <v>47119</v>
      </c>
      <c r="Q35" s="93" t="s">
        <v>4237</v>
      </c>
    </row>
    <row r="36" spans="3:17" ht="15" customHeight="1" x14ac:dyDescent="0.25">
      <c r="C36" s="516"/>
      <c r="D36" s="354"/>
      <c r="E36" s="518"/>
      <c r="F36" s="519"/>
      <c r="G36" s="126"/>
      <c r="H36" s="95">
        <v>1</v>
      </c>
      <c r="I36" s="65" t="s">
        <v>75</v>
      </c>
      <c r="J36" s="65" t="s">
        <v>75</v>
      </c>
      <c r="K36" s="66" t="s">
        <v>4241</v>
      </c>
      <c r="L36" s="65" t="s">
        <v>75</v>
      </c>
      <c r="M36" s="67" t="s">
        <v>7</v>
      </c>
      <c r="N36" s="68">
        <v>0</v>
      </c>
      <c r="O36" s="67">
        <v>29</v>
      </c>
      <c r="P36" s="70">
        <v>47119</v>
      </c>
      <c r="Q36" s="93" t="s">
        <v>4237</v>
      </c>
    </row>
    <row r="37" spans="3:17" ht="15" customHeight="1" x14ac:dyDescent="0.25">
      <c r="C37" s="516"/>
      <c r="D37" s="354"/>
      <c r="E37" s="518"/>
      <c r="F37" s="519"/>
      <c r="G37" s="126"/>
      <c r="H37" s="95">
        <v>1</v>
      </c>
      <c r="I37" s="65" t="s">
        <v>75</v>
      </c>
      <c r="J37" s="65" t="s">
        <v>75</v>
      </c>
      <c r="K37" s="66" t="s">
        <v>4241</v>
      </c>
      <c r="L37" s="65" t="s">
        <v>75</v>
      </c>
      <c r="M37" s="67" t="s">
        <v>7</v>
      </c>
      <c r="N37" s="68">
        <v>0</v>
      </c>
      <c r="O37" s="67">
        <v>29</v>
      </c>
      <c r="P37" s="70">
        <v>47119</v>
      </c>
      <c r="Q37" s="93" t="s">
        <v>4237</v>
      </c>
    </row>
    <row r="38" spans="3:17" ht="15" customHeight="1" x14ac:dyDescent="0.25">
      <c r="C38" s="516"/>
      <c r="D38" s="354"/>
      <c r="E38" s="518"/>
      <c r="F38" s="519"/>
      <c r="G38" s="126"/>
      <c r="H38" s="95">
        <v>1</v>
      </c>
      <c r="I38" s="65" t="s">
        <v>75</v>
      </c>
      <c r="J38" s="65" t="s">
        <v>75</v>
      </c>
      <c r="K38" s="66" t="s">
        <v>4241</v>
      </c>
      <c r="L38" s="65" t="s">
        <v>75</v>
      </c>
      <c r="M38" s="67" t="s">
        <v>7</v>
      </c>
      <c r="N38" s="68">
        <v>0</v>
      </c>
      <c r="O38" s="67">
        <v>29</v>
      </c>
      <c r="P38" s="70">
        <v>47119</v>
      </c>
      <c r="Q38" s="93" t="s">
        <v>4237</v>
      </c>
    </row>
    <row r="39" spans="3:17" ht="15" customHeight="1" x14ac:dyDescent="0.25">
      <c r="C39" s="516"/>
      <c r="D39" s="354"/>
      <c r="E39" s="518"/>
      <c r="F39" s="519"/>
      <c r="G39" s="126"/>
      <c r="H39" s="95">
        <v>1</v>
      </c>
      <c r="I39" s="65" t="s">
        <v>75</v>
      </c>
      <c r="J39" s="65" t="s">
        <v>75</v>
      </c>
      <c r="K39" s="66" t="s">
        <v>4241</v>
      </c>
      <c r="L39" s="65" t="s">
        <v>75</v>
      </c>
      <c r="M39" s="67" t="s">
        <v>7</v>
      </c>
      <c r="N39" s="68">
        <v>0</v>
      </c>
      <c r="O39" s="67">
        <v>29</v>
      </c>
      <c r="P39" s="70">
        <v>47119</v>
      </c>
      <c r="Q39" s="93" t="s">
        <v>4237</v>
      </c>
    </row>
    <row r="40" spans="3:17" ht="15" customHeight="1" x14ac:dyDescent="0.25">
      <c r="C40" s="516"/>
      <c r="D40" s="354"/>
      <c r="E40" s="518"/>
      <c r="F40" s="519"/>
      <c r="G40" s="126"/>
      <c r="H40" s="95">
        <v>1</v>
      </c>
      <c r="I40" s="65" t="s">
        <v>75</v>
      </c>
      <c r="J40" s="65" t="s">
        <v>75</v>
      </c>
      <c r="K40" s="66" t="s">
        <v>4241</v>
      </c>
      <c r="L40" s="65" t="s">
        <v>75</v>
      </c>
      <c r="M40" s="67" t="s">
        <v>7</v>
      </c>
      <c r="N40" s="68">
        <v>0</v>
      </c>
      <c r="O40" s="67">
        <v>29</v>
      </c>
      <c r="P40" s="70">
        <v>47119</v>
      </c>
      <c r="Q40" s="93" t="s">
        <v>4237</v>
      </c>
    </row>
    <row r="41" spans="3:17" ht="15" customHeight="1" x14ac:dyDescent="0.25">
      <c r="C41" s="516"/>
      <c r="D41" s="354"/>
      <c r="E41" s="576"/>
      <c r="F41" s="519"/>
      <c r="G41" s="307"/>
      <c r="H41" s="95">
        <v>1</v>
      </c>
      <c r="I41" s="65" t="s">
        <v>75</v>
      </c>
      <c r="J41" s="65" t="s">
        <v>75</v>
      </c>
      <c r="K41" s="66" t="s">
        <v>4241</v>
      </c>
      <c r="L41" s="65" t="s">
        <v>75</v>
      </c>
      <c r="M41" s="67" t="s">
        <v>7</v>
      </c>
      <c r="N41" s="68">
        <v>0</v>
      </c>
      <c r="O41" s="67">
        <v>29</v>
      </c>
      <c r="P41" s="70">
        <v>47119</v>
      </c>
      <c r="Q41" s="93" t="s">
        <v>4237</v>
      </c>
    </row>
    <row r="42" spans="3:17" ht="15" customHeight="1" x14ac:dyDescent="0.25">
      <c r="C42" s="516"/>
      <c r="D42" s="354"/>
      <c r="E42" s="518"/>
      <c r="F42" s="519"/>
      <c r="G42" s="126"/>
      <c r="H42" s="95">
        <v>1</v>
      </c>
      <c r="I42" s="65" t="s">
        <v>75</v>
      </c>
      <c r="J42" s="65" t="s">
        <v>75</v>
      </c>
      <c r="K42" s="66" t="s">
        <v>4241</v>
      </c>
      <c r="L42" s="65" t="s">
        <v>75</v>
      </c>
      <c r="M42" s="67" t="s">
        <v>7</v>
      </c>
      <c r="N42" s="68">
        <v>0</v>
      </c>
      <c r="O42" s="67">
        <v>29</v>
      </c>
      <c r="P42" s="70">
        <v>47119</v>
      </c>
      <c r="Q42" s="93" t="s">
        <v>4237</v>
      </c>
    </row>
    <row r="43" spans="3:17" ht="15" customHeight="1" x14ac:dyDescent="0.25">
      <c r="C43" s="516"/>
      <c r="D43" s="354"/>
      <c r="E43" s="518"/>
      <c r="F43" s="519"/>
      <c r="G43" s="126"/>
      <c r="H43" s="95">
        <v>1</v>
      </c>
      <c r="I43" s="65" t="s">
        <v>75</v>
      </c>
      <c r="J43" s="65" t="s">
        <v>75</v>
      </c>
      <c r="K43" s="66" t="s">
        <v>4241</v>
      </c>
      <c r="L43" s="65" t="s">
        <v>75</v>
      </c>
      <c r="M43" s="67" t="s">
        <v>7</v>
      </c>
      <c r="N43" s="68">
        <v>0</v>
      </c>
      <c r="O43" s="67">
        <v>29</v>
      </c>
      <c r="P43" s="70">
        <v>47119</v>
      </c>
      <c r="Q43" s="93" t="s">
        <v>4237</v>
      </c>
    </row>
    <row r="44" spans="3:17" ht="15" customHeight="1" x14ac:dyDescent="0.25">
      <c r="C44" s="516"/>
      <c r="D44" s="354"/>
      <c r="E44" s="518"/>
      <c r="F44" s="519"/>
      <c r="G44" s="126"/>
      <c r="H44" s="95">
        <v>1</v>
      </c>
      <c r="I44" s="65" t="s">
        <v>75</v>
      </c>
      <c r="J44" s="65" t="s">
        <v>75</v>
      </c>
      <c r="K44" s="66" t="s">
        <v>4241</v>
      </c>
      <c r="L44" s="65" t="s">
        <v>75</v>
      </c>
      <c r="M44" s="67" t="s">
        <v>7</v>
      </c>
      <c r="N44" s="68">
        <v>0</v>
      </c>
      <c r="O44" s="67">
        <v>29</v>
      </c>
      <c r="P44" s="70">
        <v>47119</v>
      </c>
      <c r="Q44" s="93" t="s">
        <v>4237</v>
      </c>
    </row>
    <row r="45" spans="3:17" ht="15" customHeight="1" x14ac:dyDescent="0.25">
      <c r="C45" s="516"/>
      <c r="D45" s="354"/>
      <c r="E45" s="518"/>
      <c r="F45" s="519"/>
      <c r="G45" s="126"/>
      <c r="H45" s="95">
        <v>1</v>
      </c>
      <c r="I45" s="65" t="s">
        <v>75</v>
      </c>
      <c r="J45" s="65" t="s">
        <v>75</v>
      </c>
      <c r="K45" s="66" t="s">
        <v>4241</v>
      </c>
      <c r="L45" s="65" t="s">
        <v>75</v>
      </c>
      <c r="M45" s="67" t="s">
        <v>7</v>
      </c>
      <c r="N45" s="68">
        <v>0</v>
      </c>
      <c r="O45" s="67">
        <v>29</v>
      </c>
      <c r="P45" s="70">
        <v>47119</v>
      </c>
      <c r="Q45" s="93" t="s">
        <v>4237</v>
      </c>
    </row>
    <row r="46" spans="3:17" ht="15" customHeight="1" x14ac:dyDescent="0.25">
      <c r="C46" s="516"/>
      <c r="D46" s="354"/>
      <c r="E46" s="518"/>
      <c r="F46" s="519"/>
      <c r="G46" s="126"/>
      <c r="H46" s="95">
        <v>1</v>
      </c>
      <c r="I46" s="65" t="s">
        <v>75</v>
      </c>
      <c r="J46" s="65" t="s">
        <v>75</v>
      </c>
      <c r="K46" s="66" t="s">
        <v>4241</v>
      </c>
      <c r="L46" s="65" t="s">
        <v>75</v>
      </c>
      <c r="M46" s="67" t="s">
        <v>7</v>
      </c>
      <c r="N46" s="68">
        <v>0</v>
      </c>
      <c r="O46" s="67">
        <v>29</v>
      </c>
      <c r="P46" s="70">
        <v>47119</v>
      </c>
      <c r="Q46" s="93" t="s">
        <v>4237</v>
      </c>
    </row>
    <row r="47" spans="3:17" ht="15" customHeight="1" x14ac:dyDescent="0.25">
      <c r="C47" s="516"/>
      <c r="D47" s="354"/>
      <c r="E47" s="518"/>
      <c r="F47" s="519"/>
      <c r="G47" s="126"/>
      <c r="H47" s="95">
        <v>1</v>
      </c>
      <c r="I47" s="65" t="s">
        <v>75</v>
      </c>
      <c r="J47" s="65" t="s">
        <v>75</v>
      </c>
      <c r="K47" s="66" t="s">
        <v>4241</v>
      </c>
      <c r="L47" s="65" t="s">
        <v>75</v>
      </c>
      <c r="M47" s="67" t="s">
        <v>7</v>
      </c>
      <c r="N47" s="68">
        <v>0</v>
      </c>
      <c r="O47" s="67">
        <v>29</v>
      </c>
      <c r="P47" s="70">
        <v>47119</v>
      </c>
      <c r="Q47" s="93" t="s">
        <v>4237</v>
      </c>
    </row>
    <row r="48" spans="3:17" ht="15" customHeight="1" x14ac:dyDescent="0.25">
      <c r="C48" s="516"/>
      <c r="D48" s="354"/>
      <c r="E48" s="518"/>
      <c r="F48" s="519"/>
      <c r="G48" s="126"/>
      <c r="H48" s="95">
        <v>1</v>
      </c>
      <c r="I48" s="65" t="s">
        <v>75</v>
      </c>
      <c r="J48" s="65" t="s">
        <v>75</v>
      </c>
      <c r="K48" s="66" t="s">
        <v>4241</v>
      </c>
      <c r="L48" s="65" t="s">
        <v>75</v>
      </c>
      <c r="M48" s="67" t="s">
        <v>7</v>
      </c>
      <c r="N48" s="68">
        <v>0</v>
      </c>
      <c r="O48" s="67">
        <v>29</v>
      </c>
      <c r="P48" s="70">
        <v>47119</v>
      </c>
      <c r="Q48" s="93" t="s">
        <v>4237</v>
      </c>
    </row>
    <row r="49" spans="3:17" ht="15" customHeight="1" x14ac:dyDescent="0.25">
      <c r="C49" s="516"/>
      <c r="D49" s="354"/>
      <c r="E49" s="518"/>
      <c r="F49" s="519"/>
      <c r="G49" s="126"/>
      <c r="H49" s="95">
        <v>1</v>
      </c>
      <c r="I49" s="65" t="s">
        <v>75</v>
      </c>
      <c r="J49" s="65" t="s">
        <v>75</v>
      </c>
      <c r="K49" s="66" t="s">
        <v>4241</v>
      </c>
      <c r="L49" s="65" t="s">
        <v>75</v>
      </c>
      <c r="M49" s="67" t="s">
        <v>7</v>
      </c>
      <c r="N49" s="68">
        <v>0</v>
      </c>
      <c r="O49" s="67">
        <v>29</v>
      </c>
      <c r="P49" s="70">
        <v>47119</v>
      </c>
      <c r="Q49" s="93" t="s">
        <v>4237</v>
      </c>
    </row>
    <row r="50" spans="3:17" ht="15" customHeight="1" x14ac:dyDescent="0.25">
      <c r="C50" s="516"/>
      <c r="D50" s="354"/>
      <c r="E50" s="518"/>
      <c r="F50" s="519"/>
      <c r="G50" s="126"/>
      <c r="H50" s="95">
        <v>1</v>
      </c>
      <c r="I50" s="65" t="s">
        <v>75</v>
      </c>
      <c r="J50" s="65" t="s">
        <v>75</v>
      </c>
      <c r="K50" s="66" t="s">
        <v>4242</v>
      </c>
      <c r="L50" s="65" t="s">
        <v>75</v>
      </c>
      <c r="M50" s="67" t="s">
        <v>7</v>
      </c>
      <c r="N50" s="68">
        <v>0</v>
      </c>
      <c r="O50" s="67">
        <v>31</v>
      </c>
      <c r="P50" s="70">
        <v>46753</v>
      </c>
      <c r="Q50" s="93" t="s">
        <v>4237</v>
      </c>
    </row>
    <row r="51" spans="3:17" ht="15" customHeight="1" x14ac:dyDescent="0.25">
      <c r="C51" s="516"/>
      <c r="D51" s="354"/>
      <c r="E51" s="518"/>
      <c r="F51" s="519"/>
      <c r="G51" s="126"/>
      <c r="H51" s="95">
        <v>2</v>
      </c>
      <c r="I51" s="65" t="s">
        <v>75</v>
      </c>
      <c r="J51" s="65" t="s">
        <v>75</v>
      </c>
      <c r="K51" s="66" t="s">
        <v>4242</v>
      </c>
      <c r="L51" s="65" t="s">
        <v>75</v>
      </c>
      <c r="M51" s="67" t="s">
        <v>7</v>
      </c>
      <c r="N51" s="68">
        <v>0</v>
      </c>
      <c r="O51" s="67">
        <v>31</v>
      </c>
      <c r="P51" s="70">
        <v>46753</v>
      </c>
      <c r="Q51" s="93" t="s">
        <v>4237</v>
      </c>
    </row>
    <row r="52" spans="3:17" ht="15" customHeight="1" x14ac:dyDescent="0.25">
      <c r="C52" s="516"/>
      <c r="D52" s="354"/>
      <c r="E52" s="518"/>
      <c r="F52" s="519"/>
      <c r="G52" s="126"/>
      <c r="H52" s="95">
        <v>2</v>
      </c>
      <c r="I52" s="65" t="s">
        <v>75</v>
      </c>
      <c r="J52" s="65" t="s">
        <v>75</v>
      </c>
      <c r="K52" s="66" t="s">
        <v>4242</v>
      </c>
      <c r="L52" s="65" t="s">
        <v>75</v>
      </c>
      <c r="M52" s="67" t="s">
        <v>7</v>
      </c>
      <c r="N52" s="68">
        <v>0</v>
      </c>
      <c r="O52" s="67">
        <v>31</v>
      </c>
      <c r="P52" s="70">
        <v>46753</v>
      </c>
      <c r="Q52" s="93" t="s">
        <v>4237</v>
      </c>
    </row>
    <row r="53" spans="3:17" ht="15" customHeight="1" x14ac:dyDescent="0.25">
      <c r="C53" s="516"/>
      <c r="D53" s="354"/>
      <c r="E53" s="518"/>
      <c r="F53" s="519"/>
      <c r="G53" s="126"/>
      <c r="H53" s="95">
        <v>2</v>
      </c>
      <c r="I53" s="65" t="s">
        <v>75</v>
      </c>
      <c r="J53" s="65" t="s">
        <v>75</v>
      </c>
      <c r="K53" s="66" t="s">
        <v>4242</v>
      </c>
      <c r="L53" s="65" t="s">
        <v>75</v>
      </c>
      <c r="M53" s="67" t="s">
        <v>7</v>
      </c>
      <c r="N53" s="68">
        <v>0</v>
      </c>
      <c r="O53" s="67">
        <v>31</v>
      </c>
      <c r="P53" s="70">
        <v>46753</v>
      </c>
      <c r="Q53" s="93" t="s">
        <v>4237</v>
      </c>
    </row>
    <row r="54" spans="3:17" ht="15" customHeight="1" x14ac:dyDescent="0.25">
      <c r="C54" s="516"/>
      <c r="D54" s="354"/>
      <c r="E54" s="518"/>
      <c r="F54" s="519"/>
      <c r="G54" s="126"/>
      <c r="H54" s="95">
        <v>2</v>
      </c>
      <c r="I54" s="65" t="s">
        <v>75</v>
      </c>
      <c r="J54" s="65" t="s">
        <v>75</v>
      </c>
      <c r="K54" s="66" t="s">
        <v>4242</v>
      </c>
      <c r="L54" s="65" t="s">
        <v>75</v>
      </c>
      <c r="M54" s="67" t="s">
        <v>7</v>
      </c>
      <c r="N54" s="68">
        <v>0</v>
      </c>
      <c r="O54" s="67">
        <v>32</v>
      </c>
      <c r="P54" s="70">
        <v>46753</v>
      </c>
      <c r="Q54" s="93" t="s">
        <v>4237</v>
      </c>
    </row>
    <row r="55" spans="3:17" ht="15" customHeight="1" x14ac:dyDescent="0.25">
      <c r="C55" s="516"/>
      <c r="D55" s="354"/>
      <c r="E55" s="518"/>
      <c r="F55" s="519"/>
      <c r="G55" s="126"/>
      <c r="H55" s="95">
        <v>2</v>
      </c>
      <c r="I55" s="65" t="s">
        <v>75</v>
      </c>
      <c r="J55" s="65" t="s">
        <v>75</v>
      </c>
      <c r="K55" s="66" t="s">
        <v>4242</v>
      </c>
      <c r="L55" s="65" t="s">
        <v>75</v>
      </c>
      <c r="M55" s="67" t="s">
        <v>7</v>
      </c>
      <c r="N55" s="68">
        <v>0</v>
      </c>
      <c r="O55" s="67">
        <v>32</v>
      </c>
      <c r="P55" s="70">
        <v>46753</v>
      </c>
      <c r="Q55" s="93" t="s">
        <v>4237</v>
      </c>
    </row>
    <row r="56" spans="3:17" ht="15" customHeight="1" x14ac:dyDescent="0.25">
      <c r="C56" s="516"/>
      <c r="D56" s="354"/>
      <c r="E56" s="518"/>
      <c r="F56" s="519"/>
      <c r="G56" s="126"/>
      <c r="H56" s="95">
        <v>1</v>
      </c>
      <c r="I56" s="65" t="s">
        <v>75</v>
      </c>
      <c r="J56" s="65" t="s">
        <v>75</v>
      </c>
      <c r="K56" s="66" t="s">
        <v>4243</v>
      </c>
      <c r="L56" s="65" t="s">
        <v>75</v>
      </c>
      <c r="M56" s="67" t="s">
        <v>7</v>
      </c>
      <c r="N56" s="68">
        <v>0</v>
      </c>
      <c r="O56" s="67">
        <v>33</v>
      </c>
      <c r="P56" s="70">
        <v>46753</v>
      </c>
      <c r="Q56" s="93" t="s">
        <v>4237</v>
      </c>
    </row>
    <row r="57" spans="3:17" ht="15" customHeight="1" x14ac:dyDescent="0.25">
      <c r="C57" s="516"/>
      <c r="D57" s="354"/>
      <c r="E57" s="518"/>
      <c r="F57" s="519"/>
      <c r="G57" s="126"/>
      <c r="H57" s="95">
        <v>1</v>
      </c>
      <c r="I57" s="65" t="s">
        <v>75</v>
      </c>
      <c r="J57" s="65" t="s">
        <v>75</v>
      </c>
      <c r="K57" s="66" t="s">
        <v>4243</v>
      </c>
      <c r="L57" s="65" t="s">
        <v>75</v>
      </c>
      <c r="M57" s="67" t="s">
        <v>7</v>
      </c>
      <c r="N57" s="68">
        <v>0</v>
      </c>
      <c r="O57" s="67">
        <v>33</v>
      </c>
      <c r="P57" s="70">
        <v>46753</v>
      </c>
      <c r="Q57" s="93" t="s">
        <v>4237</v>
      </c>
    </row>
    <row r="58" spans="3:17" x14ac:dyDescent="0.25">
      <c r="C58" s="516"/>
      <c r="D58" s="354"/>
      <c r="E58" s="518"/>
      <c r="F58" s="519"/>
      <c r="G58" s="126"/>
      <c r="H58" s="95">
        <v>1</v>
      </c>
      <c r="I58" s="65" t="s">
        <v>75</v>
      </c>
      <c r="J58" s="65" t="s">
        <v>75</v>
      </c>
      <c r="K58" s="66" t="s">
        <v>4243</v>
      </c>
      <c r="L58" s="65" t="s">
        <v>75</v>
      </c>
      <c r="M58" s="67" t="s">
        <v>7</v>
      </c>
      <c r="N58" s="68">
        <v>0</v>
      </c>
      <c r="O58" s="67">
        <v>33</v>
      </c>
      <c r="P58" s="70">
        <v>46753</v>
      </c>
      <c r="Q58" s="93" t="s">
        <v>4237</v>
      </c>
    </row>
    <row r="59" spans="3:17" x14ac:dyDescent="0.25">
      <c r="C59" s="516"/>
      <c r="D59" s="354"/>
      <c r="E59" s="518"/>
      <c r="F59" s="519"/>
      <c r="G59" s="126"/>
      <c r="H59" s="95">
        <v>1</v>
      </c>
      <c r="I59" s="65" t="s">
        <v>75</v>
      </c>
      <c r="J59" s="65" t="s">
        <v>75</v>
      </c>
      <c r="K59" s="66" t="s">
        <v>4243</v>
      </c>
      <c r="L59" s="65" t="s">
        <v>75</v>
      </c>
      <c r="M59" s="67" t="s">
        <v>7</v>
      </c>
      <c r="N59" s="68">
        <v>0</v>
      </c>
      <c r="O59" s="67">
        <v>33</v>
      </c>
      <c r="P59" s="70">
        <v>46753</v>
      </c>
      <c r="Q59" s="93" t="s">
        <v>4237</v>
      </c>
    </row>
    <row r="60" spans="3:17" x14ac:dyDescent="0.25">
      <c r="C60" s="516"/>
      <c r="D60" s="354"/>
      <c r="E60" s="518"/>
      <c r="F60" s="519"/>
      <c r="G60" s="126"/>
      <c r="H60" s="95">
        <v>1</v>
      </c>
      <c r="I60" s="65" t="s">
        <v>75</v>
      </c>
      <c r="J60" s="65" t="s">
        <v>75</v>
      </c>
      <c r="K60" s="66" t="s">
        <v>4243</v>
      </c>
      <c r="L60" s="65" t="s">
        <v>75</v>
      </c>
      <c r="M60" s="67" t="s">
        <v>7</v>
      </c>
      <c r="N60" s="68">
        <v>0</v>
      </c>
      <c r="O60" s="67">
        <v>33</v>
      </c>
      <c r="P60" s="70">
        <v>46753</v>
      </c>
      <c r="Q60" s="93" t="s">
        <v>4237</v>
      </c>
    </row>
    <row r="61" spans="3:17" x14ac:dyDescent="0.25">
      <c r="C61" s="516"/>
      <c r="D61" s="354"/>
      <c r="E61" s="518"/>
      <c r="F61" s="519"/>
      <c r="G61" s="126"/>
      <c r="H61" s="95">
        <v>1</v>
      </c>
      <c r="I61" s="65" t="s">
        <v>75</v>
      </c>
      <c r="J61" s="65" t="s">
        <v>75</v>
      </c>
      <c r="K61" s="66" t="s">
        <v>4243</v>
      </c>
      <c r="L61" s="65" t="s">
        <v>75</v>
      </c>
      <c r="M61" s="67" t="s">
        <v>7</v>
      </c>
      <c r="N61" s="68">
        <v>0</v>
      </c>
      <c r="O61" s="67">
        <v>33</v>
      </c>
      <c r="P61" s="70">
        <v>46753</v>
      </c>
      <c r="Q61" s="93" t="s">
        <v>4237</v>
      </c>
    </row>
    <row r="62" spans="3:17" x14ac:dyDescent="0.25">
      <c r="C62" s="516"/>
      <c r="D62" s="354"/>
      <c r="E62" s="518"/>
      <c r="F62" s="519"/>
      <c r="G62" s="126"/>
      <c r="H62" s="95">
        <v>1</v>
      </c>
      <c r="I62" s="65" t="s">
        <v>75</v>
      </c>
      <c r="J62" s="65" t="s">
        <v>75</v>
      </c>
      <c r="K62" s="66" t="s">
        <v>4243</v>
      </c>
      <c r="L62" s="65" t="s">
        <v>75</v>
      </c>
      <c r="M62" s="67" t="s">
        <v>7</v>
      </c>
      <c r="N62" s="68">
        <v>0</v>
      </c>
      <c r="O62" s="67">
        <v>33</v>
      </c>
      <c r="P62" s="70">
        <v>46753</v>
      </c>
      <c r="Q62" s="93" t="s">
        <v>4237</v>
      </c>
    </row>
    <row r="63" spans="3:17" x14ac:dyDescent="0.25">
      <c r="C63" s="516"/>
      <c r="D63" s="354"/>
      <c r="E63" s="518"/>
      <c r="F63" s="519"/>
      <c r="G63" s="126"/>
      <c r="H63" s="95">
        <v>1</v>
      </c>
      <c r="I63" s="65" t="s">
        <v>75</v>
      </c>
      <c r="J63" s="65" t="s">
        <v>75</v>
      </c>
      <c r="K63" s="66" t="s">
        <v>4243</v>
      </c>
      <c r="L63" s="65" t="s">
        <v>75</v>
      </c>
      <c r="M63" s="67" t="s">
        <v>7</v>
      </c>
      <c r="N63" s="68">
        <v>0</v>
      </c>
      <c r="O63" s="67">
        <v>33</v>
      </c>
      <c r="P63" s="70">
        <v>46753</v>
      </c>
      <c r="Q63" s="93" t="s">
        <v>4237</v>
      </c>
    </row>
    <row r="64" spans="3:17" x14ac:dyDescent="0.25">
      <c r="C64" s="516"/>
      <c r="D64" s="354"/>
      <c r="E64" s="518"/>
      <c r="F64" s="519"/>
      <c r="G64" s="126"/>
      <c r="H64" s="95">
        <v>2</v>
      </c>
      <c r="I64" s="65" t="s">
        <v>75</v>
      </c>
      <c r="J64" s="65" t="s">
        <v>75</v>
      </c>
      <c r="K64" s="66" t="s">
        <v>4243</v>
      </c>
      <c r="L64" s="65" t="s">
        <v>75</v>
      </c>
      <c r="M64" s="67" t="s">
        <v>7</v>
      </c>
      <c r="N64" s="68">
        <v>0</v>
      </c>
      <c r="O64" s="67">
        <v>34</v>
      </c>
      <c r="P64" s="70">
        <v>46753</v>
      </c>
      <c r="Q64" s="93" t="s">
        <v>4237</v>
      </c>
    </row>
    <row r="65" spans="3:17" x14ac:dyDescent="0.25">
      <c r="C65" s="516"/>
      <c r="D65" s="354"/>
      <c r="E65" s="518"/>
      <c r="F65" s="519"/>
      <c r="G65" s="126"/>
      <c r="H65" s="95">
        <v>1</v>
      </c>
      <c r="I65" s="65" t="s">
        <v>75</v>
      </c>
      <c r="J65" s="65" t="s">
        <v>75</v>
      </c>
      <c r="K65" s="66" t="s">
        <v>4243</v>
      </c>
      <c r="L65" s="65" t="s">
        <v>75</v>
      </c>
      <c r="M65" s="67" t="s">
        <v>7</v>
      </c>
      <c r="N65" s="68">
        <v>0</v>
      </c>
      <c r="O65" s="67">
        <v>34</v>
      </c>
      <c r="P65" s="70">
        <v>46753</v>
      </c>
      <c r="Q65" s="93" t="s">
        <v>4237</v>
      </c>
    </row>
    <row r="66" spans="3:17" x14ac:dyDescent="0.25">
      <c r="C66" s="516"/>
      <c r="D66" s="354"/>
      <c r="E66" s="518"/>
      <c r="F66" s="519"/>
      <c r="G66" s="126"/>
      <c r="H66" s="95">
        <v>2</v>
      </c>
      <c r="I66" s="65" t="s">
        <v>75</v>
      </c>
      <c r="J66" s="65" t="s">
        <v>75</v>
      </c>
      <c r="K66" s="66" t="s">
        <v>4243</v>
      </c>
      <c r="L66" s="65" t="s">
        <v>75</v>
      </c>
      <c r="M66" s="67" t="s">
        <v>7</v>
      </c>
      <c r="N66" s="68">
        <v>0</v>
      </c>
      <c r="O66" s="67">
        <v>35</v>
      </c>
      <c r="P66" s="70">
        <v>46753</v>
      </c>
      <c r="Q66" s="93" t="s">
        <v>4237</v>
      </c>
    </row>
    <row r="67" spans="3:17" x14ac:dyDescent="0.25">
      <c r="C67" s="516"/>
      <c r="D67" s="354"/>
      <c r="E67" s="518"/>
      <c r="F67" s="519"/>
      <c r="G67" s="126"/>
      <c r="H67" s="95">
        <v>1</v>
      </c>
      <c r="I67" s="65" t="s">
        <v>75</v>
      </c>
      <c r="J67" s="65" t="s">
        <v>75</v>
      </c>
      <c r="K67" s="66" t="s">
        <v>4243</v>
      </c>
      <c r="L67" s="65" t="s">
        <v>75</v>
      </c>
      <c r="M67" s="67" t="s">
        <v>7</v>
      </c>
      <c r="N67" s="68">
        <v>0</v>
      </c>
      <c r="O67" s="67">
        <v>35</v>
      </c>
      <c r="P67" s="70">
        <v>46753</v>
      </c>
      <c r="Q67" s="93" t="s">
        <v>4237</v>
      </c>
    </row>
    <row r="68" spans="3:17" x14ac:dyDescent="0.25">
      <c r="C68" s="516"/>
      <c r="D68" s="354"/>
      <c r="E68" s="518"/>
      <c r="F68" s="519"/>
      <c r="G68" s="126"/>
      <c r="H68" s="95">
        <v>1</v>
      </c>
      <c r="I68" s="65" t="s">
        <v>75</v>
      </c>
      <c r="J68" s="65" t="s">
        <v>75</v>
      </c>
      <c r="K68" s="66" t="s">
        <v>4243</v>
      </c>
      <c r="L68" s="65" t="s">
        <v>75</v>
      </c>
      <c r="M68" s="67" t="s">
        <v>7</v>
      </c>
      <c r="N68" s="68">
        <v>0</v>
      </c>
      <c r="O68" s="67">
        <v>35</v>
      </c>
      <c r="P68" s="70">
        <v>46753</v>
      </c>
      <c r="Q68" s="93" t="s">
        <v>4237</v>
      </c>
    </row>
    <row r="69" spans="3:17" x14ac:dyDescent="0.25">
      <c r="C69" s="516"/>
      <c r="D69" s="354"/>
      <c r="E69" s="576"/>
      <c r="F69" s="519"/>
      <c r="G69" s="307"/>
      <c r="H69" s="95">
        <v>2</v>
      </c>
      <c r="I69" s="65" t="s">
        <v>75</v>
      </c>
      <c r="J69" s="65" t="s">
        <v>75</v>
      </c>
      <c r="K69" s="66" t="s">
        <v>4243</v>
      </c>
      <c r="L69" s="65" t="s">
        <v>75</v>
      </c>
      <c r="M69" s="67" t="s">
        <v>7</v>
      </c>
      <c r="N69" s="68">
        <v>0</v>
      </c>
      <c r="O69" s="67">
        <v>35</v>
      </c>
      <c r="P69" s="70">
        <v>46753</v>
      </c>
      <c r="Q69" s="93" t="s">
        <v>4237</v>
      </c>
    </row>
    <row r="70" spans="3:17" x14ac:dyDescent="0.25">
      <c r="C70" s="516"/>
      <c r="D70" s="354"/>
      <c r="E70" s="576"/>
      <c r="F70" s="519"/>
      <c r="G70" s="307"/>
      <c r="H70" s="95">
        <v>1</v>
      </c>
      <c r="I70" s="65" t="s">
        <v>75</v>
      </c>
      <c r="J70" s="65" t="s">
        <v>75</v>
      </c>
      <c r="K70" s="66" t="s">
        <v>4244</v>
      </c>
      <c r="L70" s="65" t="s">
        <v>75</v>
      </c>
      <c r="M70" s="67" t="s">
        <v>7</v>
      </c>
      <c r="N70" s="68">
        <v>0</v>
      </c>
      <c r="O70" s="67">
        <v>37</v>
      </c>
      <c r="P70" s="70">
        <v>47119</v>
      </c>
      <c r="Q70" s="93" t="s">
        <v>4237</v>
      </c>
    </row>
    <row r="71" spans="3:17" x14ac:dyDescent="0.25">
      <c r="C71" s="516"/>
      <c r="D71" s="354"/>
      <c r="E71" s="518"/>
      <c r="F71" s="519"/>
      <c r="G71" s="126"/>
      <c r="H71" s="95">
        <v>1</v>
      </c>
      <c r="I71" s="65" t="s">
        <v>75</v>
      </c>
      <c r="J71" s="65" t="s">
        <v>75</v>
      </c>
      <c r="K71" s="66" t="s">
        <v>4244</v>
      </c>
      <c r="L71" s="65" t="s">
        <v>75</v>
      </c>
      <c r="M71" s="67" t="s">
        <v>7</v>
      </c>
      <c r="N71" s="68">
        <v>0</v>
      </c>
      <c r="O71" s="67">
        <v>37</v>
      </c>
      <c r="P71" s="70">
        <v>47119</v>
      </c>
      <c r="Q71" s="93" t="s">
        <v>4237</v>
      </c>
    </row>
    <row r="72" spans="3:17" x14ac:dyDescent="0.25">
      <c r="C72" s="516"/>
      <c r="D72" s="354"/>
      <c r="E72" s="518"/>
      <c r="F72" s="519"/>
      <c r="G72" s="126"/>
      <c r="H72" s="95">
        <v>1</v>
      </c>
      <c r="I72" s="65" t="s">
        <v>75</v>
      </c>
      <c r="J72" s="65" t="s">
        <v>75</v>
      </c>
      <c r="K72" s="66" t="s">
        <v>4244</v>
      </c>
      <c r="L72" s="65" t="s">
        <v>75</v>
      </c>
      <c r="M72" s="67" t="s">
        <v>7</v>
      </c>
      <c r="N72" s="68">
        <v>0</v>
      </c>
      <c r="O72" s="67">
        <v>37</v>
      </c>
      <c r="P72" s="70">
        <v>47119</v>
      </c>
      <c r="Q72" s="93" t="s">
        <v>4237</v>
      </c>
    </row>
    <row r="73" spans="3:17" x14ac:dyDescent="0.25">
      <c r="C73" s="516"/>
      <c r="D73" s="354"/>
      <c r="E73" s="518"/>
      <c r="F73" s="519"/>
      <c r="G73" s="126"/>
      <c r="H73" s="95">
        <v>1</v>
      </c>
      <c r="I73" s="65" t="s">
        <v>75</v>
      </c>
      <c r="J73" s="65" t="s">
        <v>75</v>
      </c>
      <c r="K73" s="66" t="s">
        <v>4244</v>
      </c>
      <c r="L73" s="65" t="s">
        <v>75</v>
      </c>
      <c r="M73" s="67" t="s">
        <v>7</v>
      </c>
      <c r="N73" s="68">
        <v>0</v>
      </c>
      <c r="O73" s="67">
        <v>37</v>
      </c>
      <c r="P73" s="70">
        <v>47119</v>
      </c>
      <c r="Q73" s="93" t="s">
        <v>4237</v>
      </c>
    </row>
    <row r="74" spans="3:17" x14ac:dyDescent="0.25">
      <c r="C74" s="516"/>
      <c r="D74" s="354"/>
      <c r="E74" s="518"/>
      <c r="F74" s="519"/>
      <c r="G74" s="126"/>
      <c r="H74" s="95">
        <v>1</v>
      </c>
      <c r="I74" s="65" t="s">
        <v>75</v>
      </c>
      <c r="J74" s="65" t="s">
        <v>75</v>
      </c>
      <c r="K74" s="66" t="s">
        <v>4244</v>
      </c>
      <c r="L74" s="65" t="s">
        <v>75</v>
      </c>
      <c r="M74" s="67" t="s">
        <v>7</v>
      </c>
      <c r="N74" s="68">
        <v>0</v>
      </c>
      <c r="O74" s="67">
        <v>37</v>
      </c>
      <c r="P74" s="70">
        <v>47119</v>
      </c>
      <c r="Q74" s="93" t="s">
        <v>4237</v>
      </c>
    </row>
    <row r="75" spans="3:17" x14ac:dyDescent="0.25">
      <c r="C75" s="516"/>
      <c r="D75" s="354"/>
      <c r="E75" s="518"/>
      <c r="F75" s="519"/>
      <c r="G75" s="126"/>
      <c r="H75" s="95">
        <v>1</v>
      </c>
      <c r="I75" s="65" t="s">
        <v>75</v>
      </c>
      <c r="J75" s="65" t="s">
        <v>75</v>
      </c>
      <c r="K75" s="66" t="s">
        <v>4244</v>
      </c>
      <c r="L75" s="65" t="s">
        <v>75</v>
      </c>
      <c r="M75" s="67" t="s">
        <v>7</v>
      </c>
      <c r="N75" s="68">
        <v>0</v>
      </c>
      <c r="O75" s="67">
        <v>37</v>
      </c>
      <c r="P75" s="70">
        <v>47119</v>
      </c>
      <c r="Q75" s="93" t="s">
        <v>4237</v>
      </c>
    </row>
    <row r="76" spans="3:17" x14ac:dyDescent="0.25">
      <c r="C76" s="516"/>
      <c r="D76" s="354"/>
      <c r="E76" s="518"/>
      <c r="F76" s="519"/>
      <c r="G76" s="126"/>
      <c r="H76" s="95">
        <v>2</v>
      </c>
      <c r="I76" s="65" t="s">
        <v>75</v>
      </c>
      <c r="J76" s="65" t="s">
        <v>75</v>
      </c>
      <c r="K76" s="66" t="s">
        <v>4244</v>
      </c>
      <c r="L76" s="65" t="s">
        <v>75</v>
      </c>
      <c r="M76" s="67" t="s">
        <v>7</v>
      </c>
      <c r="N76" s="68">
        <v>0</v>
      </c>
      <c r="O76" s="67">
        <v>37</v>
      </c>
      <c r="P76" s="70">
        <v>47119</v>
      </c>
      <c r="Q76" s="93" t="s">
        <v>4237</v>
      </c>
    </row>
    <row r="77" spans="3:17" x14ac:dyDescent="0.25">
      <c r="C77" s="516"/>
      <c r="D77" s="354"/>
      <c r="E77" s="518"/>
      <c r="F77" s="519"/>
      <c r="G77" s="126"/>
      <c r="H77" s="95">
        <v>2</v>
      </c>
      <c r="I77" s="65" t="s">
        <v>75</v>
      </c>
      <c r="J77" s="65" t="s">
        <v>75</v>
      </c>
      <c r="K77" s="66" t="s">
        <v>4244</v>
      </c>
      <c r="L77" s="65" t="s">
        <v>75</v>
      </c>
      <c r="M77" s="67" t="s">
        <v>7</v>
      </c>
      <c r="N77" s="68">
        <v>0</v>
      </c>
      <c r="O77" s="67">
        <v>37</v>
      </c>
      <c r="P77" s="70">
        <v>47119</v>
      </c>
      <c r="Q77" s="93" t="s">
        <v>4237</v>
      </c>
    </row>
    <row r="78" spans="3:17" x14ac:dyDescent="0.25">
      <c r="C78" s="516"/>
      <c r="D78" s="354"/>
      <c r="E78" s="518"/>
      <c r="F78" s="519"/>
      <c r="G78" s="126"/>
      <c r="H78" s="95">
        <v>1</v>
      </c>
      <c r="I78" s="65" t="s">
        <v>75</v>
      </c>
      <c r="J78" s="65" t="s">
        <v>75</v>
      </c>
      <c r="K78" s="66" t="s">
        <v>4245</v>
      </c>
      <c r="L78" s="65" t="s">
        <v>75</v>
      </c>
      <c r="M78" s="67" t="s">
        <v>7</v>
      </c>
      <c r="N78" s="68">
        <v>0</v>
      </c>
      <c r="O78" s="67">
        <v>39</v>
      </c>
      <c r="P78" s="70">
        <v>47119</v>
      </c>
      <c r="Q78" s="93" t="s">
        <v>4237</v>
      </c>
    </row>
    <row r="79" spans="3:17" x14ac:dyDescent="0.25">
      <c r="C79" s="516"/>
      <c r="D79" s="354"/>
      <c r="E79" s="518"/>
      <c r="F79" s="519"/>
      <c r="G79" s="126"/>
      <c r="H79" s="95">
        <v>1</v>
      </c>
      <c r="I79" s="65" t="s">
        <v>75</v>
      </c>
      <c r="J79" s="65" t="s">
        <v>75</v>
      </c>
      <c r="K79" s="66" t="s">
        <v>4245</v>
      </c>
      <c r="L79" s="65" t="s">
        <v>75</v>
      </c>
      <c r="M79" s="67" t="s">
        <v>7</v>
      </c>
      <c r="N79" s="68">
        <v>0</v>
      </c>
      <c r="O79" s="67">
        <v>39</v>
      </c>
      <c r="P79" s="70">
        <v>47119</v>
      </c>
      <c r="Q79" s="93" t="s">
        <v>4237</v>
      </c>
    </row>
    <row r="80" spans="3:17" x14ac:dyDescent="0.25">
      <c r="C80" s="516"/>
      <c r="D80" s="354"/>
      <c r="E80" s="518"/>
      <c r="F80" s="519"/>
      <c r="G80" s="126"/>
      <c r="H80" s="95">
        <v>1</v>
      </c>
      <c r="I80" s="65" t="s">
        <v>75</v>
      </c>
      <c r="J80" s="65" t="s">
        <v>75</v>
      </c>
      <c r="K80" s="66" t="s">
        <v>4245</v>
      </c>
      <c r="L80" s="65" t="s">
        <v>75</v>
      </c>
      <c r="M80" s="67" t="s">
        <v>7</v>
      </c>
      <c r="N80" s="68">
        <v>0</v>
      </c>
      <c r="O80" s="67">
        <v>39</v>
      </c>
      <c r="P80" s="70">
        <v>47119</v>
      </c>
      <c r="Q80" s="93" t="s">
        <v>4237</v>
      </c>
    </row>
    <row r="81" spans="3:17" x14ac:dyDescent="0.25">
      <c r="C81" s="516"/>
      <c r="D81" s="354"/>
      <c r="E81" s="518"/>
      <c r="F81" s="519"/>
      <c r="G81" s="126"/>
      <c r="H81" s="95">
        <v>2</v>
      </c>
      <c r="I81" s="65" t="s">
        <v>75</v>
      </c>
      <c r="J81" s="65" t="s">
        <v>75</v>
      </c>
      <c r="K81" s="66" t="s">
        <v>4245</v>
      </c>
      <c r="L81" s="65" t="s">
        <v>75</v>
      </c>
      <c r="M81" s="67" t="s">
        <v>7</v>
      </c>
      <c r="N81" s="68">
        <v>0</v>
      </c>
      <c r="O81" s="67">
        <v>39</v>
      </c>
      <c r="P81" s="70">
        <v>47119</v>
      </c>
      <c r="Q81" s="93" t="s">
        <v>4237</v>
      </c>
    </row>
    <row r="82" spans="3:17" x14ac:dyDescent="0.25">
      <c r="C82" s="516"/>
      <c r="D82" s="354"/>
      <c r="E82" s="518"/>
      <c r="F82" s="519"/>
      <c r="G82" s="126"/>
      <c r="H82" s="95">
        <v>2</v>
      </c>
      <c r="I82" s="65" t="s">
        <v>75</v>
      </c>
      <c r="J82" s="65" t="s">
        <v>75</v>
      </c>
      <c r="K82" s="66" t="s">
        <v>4246</v>
      </c>
      <c r="L82" s="65" t="s">
        <v>75</v>
      </c>
      <c r="M82" s="67" t="s">
        <v>7</v>
      </c>
      <c r="N82" s="68">
        <v>0</v>
      </c>
      <c r="O82" s="67">
        <v>42</v>
      </c>
      <c r="P82" s="70">
        <v>46388</v>
      </c>
      <c r="Q82" s="93" t="s">
        <v>4237</v>
      </c>
    </row>
    <row r="83" spans="3:17" x14ac:dyDescent="0.25">
      <c r="C83" s="516"/>
      <c r="D83" s="354"/>
      <c r="E83" s="518"/>
      <c r="F83" s="519"/>
      <c r="G83" s="126"/>
      <c r="H83" s="95">
        <v>2</v>
      </c>
      <c r="I83" s="65" t="s">
        <v>75</v>
      </c>
      <c r="J83" s="65" t="s">
        <v>75</v>
      </c>
      <c r="K83" s="66" t="s">
        <v>4246</v>
      </c>
      <c r="L83" s="65" t="s">
        <v>75</v>
      </c>
      <c r="M83" s="67" t="s">
        <v>7</v>
      </c>
      <c r="N83" s="68">
        <v>0</v>
      </c>
      <c r="O83" s="67">
        <v>42</v>
      </c>
      <c r="P83" s="70">
        <v>46388</v>
      </c>
      <c r="Q83" s="93" t="s">
        <v>4237</v>
      </c>
    </row>
    <row r="84" spans="3:17" x14ac:dyDescent="0.25">
      <c r="C84" s="516"/>
      <c r="D84" s="354"/>
      <c r="E84" s="518"/>
      <c r="F84" s="519"/>
      <c r="G84" s="126"/>
      <c r="H84" s="95">
        <v>2</v>
      </c>
      <c r="I84" s="65" t="s">
        <v>75</v>
      </c>
      <c r="J84" s="65" t="s">
        <v>75</v>
      </c>
      <c r="K84" s="66" t="s">
        <v>4246</v>
      </c>
      <c r="L84" s="65" t="s">
        <v>75</v>
      </c>
      <c r="M84" s="67" t="s">
        <v>7</v>
      </c>
      <c r="N84" s="68">
        <v>0</v>
      </c>
      <c r="O84" s="67">
        <v>42</v>
      </c>
      <c r="P84" s="70">
        <v>46388</v>
      </c>
      <c r="Q84" s="93" t="s">
        <v>4237</v>
      </c>
    </row>
    <row r="85" spans="3:17" x14ac:dyDescent="0.25">
      <c r="C85" s="516"/>
      <c r="D85" s="354"/>
      <c r="E85" s="518"/>
      <c r="F85" s="519"/>
      <c r="G85" s="126"/>
      <c r="H85" s="95">
        <v>2</v>
      </c>
      <c r="I85" s="65" t="s">
        <v>75</v>
      </c>
      <c r="J85" s="65" t="s">
        <v>75</v>
      </c>
      <c r="K85" s="66" t="s">
        <v>4246</v>
      </c>
      <c r="L85" s="65" t="s">
        <v>75</v>
      </c>
      <c r="M85" s="67" t="s">
        <v>7</v>
      </c>
      <c r="N85" s="68">
        <v>0</v>
      </c>
      <c r="O85" s="67">
        <v>42</v>
      </c>
      <c r="P85" s="70">
        <v>46388</v>
      </c>
      <c r="Q85" s="93" t="s">
        <v>4237</v>
      </c>
    </row>
    <row r="86" spans="3:17" x14ac:dyDescent="0.25">
      <c r="C86" s="516"/>
      <c r="D86" s="354"/>
      <c r="E86" s="518"/>
      <c r="F86" s="519"/>
      <c r="G86" s="126"/>
      <c r="H86" s="95">
        <v>2</v>
      </c>
      <c r="I86" s="65" t="s">
        <v>75</v>
      </c>
      <c r="J86" s="65" t="s">
        <v>75</v>
      </c>
      <c r="K86" s="66" t="s">
        <v>4246</v>
      </c>
      <c r="L86" s="65" t="s">
        <v>75</v>
      </c>
      <c r="M86" s="67" t="s">
        <v>7</v>
      </c>
      <c r="N86" s="68">
        <v>0</v>
      </c>
      <c r="O86" s="67">
        <v>42</v>
      </c>
      <c r="P86" s="70">
        <v>46388</v>
      </c>
      <c r="Q86" s="93" t="s">
        <v>4237</v>
      </c>
    </row>
    <row r="87" spans="3:17" x14ac:dyDescent="0.25">
      <c r="C87" s="516"/>
      <c r="D87" s="354"/>
      <c r="E87" s="518"/>
      <c r="F87" s="519"/>
      <c r="G87" s="126"/>
      <c r="H87" s="95">
        <v>2</v>
      </c>
      <c r="I87" s="65" t="s">
        <v>75</v>
      </c>
      <c r="J87" s="65" t="s">
        <v>75</v>
      </c>
      <c r="K87" s="66" t="s">
        <v>4246</v>
      </c>
      <c r="L87" s="65" t="s">
        <v>75</v>
      </c>
      <c r="M87" s="67" t="s">
        <v>7</v>
      </c>
      <c r="N87" s="68">
        <v>0</v>
      </c>
      <c r="O87" s="67">
        <v>42</v>
      </c>
      <c r="P87" s="70">
        <v>46388</v>
      </c>
      <c r="Q87" s="93" t="s">
        <v>4237</v>
      </c>
    </row>
    <row r="88" spans="3:17" x14ac:dyDescent="0.25">
      <c r="C88" s="516"/>
      <c r="D88" s="354"/>
      <c r="E88" s="518"/>
      <c r="F88" s="519"/>
      <c r="G88" s="126"/>
      <c r="H88" s="95">
        <v>2</v>
      </c>
      <c r="I88" s="65" t="s">
        <v>75</v>
      </c>
      <c r="J88" s="65" t="s">
        <v>75</v>
      </c>
      <c r="K88" s="66" t="s">
        <v>4246</v>
      </c>
      <c r="L88" s="65" t="s">
        <v>75</v>
      </c>
      <c r="M88" s="67" t="s">
        <v>7</v>
      </c>
      <c r="N88" s="68">
        <v>0</v>
      </c>
      <c r="O88" s="67">
        <v>42</v>
      </c>
      <c r="P88" s="70">
        <v>46388</v>
      </c>
      <c r="Q88" s="93" t="s">
        <v>4237</v>
      </c>
    </row>
    <row r="89" spans="3:17" x14ac:dyDescent="0.25">
      <c r="C89" s="516"/>
      <c r="D89" s="354"/>
      <c r="E89" s="518"/>
      <c r="F89" s="519"/>
      <c r="G89" s="126"/>
      <c r="H89" s="95">
        <v>2</v>
      </c>
      <c r="I89" s="65" t="s">
        <v>75</v>
      </c>
      <c r="J89" s="65" t="s">
        <v>75</v>
      </c>
      <c r="K89" s="66" t="s">
        <v>4246</v>
      </c>
      <c r="L89" s="65" t="s">
        <v>75</v>
      </c>
      <c r="M89" s="67" t="s">
        <v>7</v>
      </c>
      <c r="N89" s="68">
        <v>0</v>
      </c>
      <c r="O89" s="67">
        <v>42</v>
      </c>
      <c r="P89" s="70">
        <v>46388</v>
      </c>
      <c r="Q89" s="93" t="s">
        <v>4237</v>
      </c>
    </row>
    <row r="90" spans="3:17" x14ac:dyDescent="0.25">
      <c r="C90" s="516"/>
      <c r="D90" s="354"/>
      <c r="E90" s="518"/>
      <c r="F90" s="519"/>
      <c r="G90" s="126"/>
      <c r="H90" s="95">
        <v>1</v>
      </c>
      <c r="I90" s="65" t="s">
        <v>75</v>
      </c>
      <c r="J90" s="65" t="s">
        <v>75</v>
      </c>
      <c r="K90" s="66" t="s">
        <v>4246</v>
      </c>
      <c r="L90" s="65" t="s">
        <v>75</v>
      </c>
      <c r="M90" s="67" t="s">
        <v>7</v>
      </c>
      <c r="N90" s="68">
        <v>0</v>
      </c>
      <c r="O90" s="67">
        <v>42</v>
      </c>
      <c r="P90" s="70">
        <v>46388</v>
      </c>
      <c r="Q90" s="93" t="s">
        <v>4237</v>
      </c>
    </row>
    <row r="91" spans="3:17" x14ac:dyDescent="0.25">
      <c r="C91" s="516"/>
      <c r="D91" s="354"/>
      <c r="E91" s="518"/>
      <c r="F91" s="519"/>
      <c r="G91" s="126"/>
      <c r="H91" s="95">
        <v>1</v>
      </c>
      <c r="I91" s="65" t="s">
        <v>75</v>
      </c>
      <c r="J91" s="65" t="s">
        <v>75</v>
      </c>
      <c r="K91" s="66" t="s">
        <v>4246</v>
      </c>
      <c r="L91" s="65" t="s">
        <v>75</v>
      </c>
      <c r="M91" s="67" t="s">
        <v>7</v>
      </c>
      <c r="N91" s="68">
        <v>0</v>
      </c>
      <c r="O91" s="67">
        <v>42</v>
      </c>
      <c r="P91" s="70">
        <v>46388</v>
      </c>
      <c r="Q91" s="93" t="s">
        <v>4237</v>
      </c>
    </row>
    <row r="92" spans="3:17" x14ac:dyDescent="0.25">
      <c r="C92" s="516"/>
      <c r="D92" s="354"/>
      <c r="E92" s="518"/>
      <c r="F92" s="519"/>
      <c r="G92" s="126"/>
      <c r="H92" s="95">
        <v>1</v>
      </c>
      <c r="I92" s="65" t="s">
        <v>75</v>
      </c>
      <c r="J92" s="65" t="s">
        <v>75</v>
      </c>
      <c r="K92" s="66" t="s">
        <v>4246</v>
      </c>
      <c r="L92" s="65" t="s">
        <v>75</v>
      </c>
      <c r="M92" s="67" t="s">
        <v>7</v>
      </c>
      <c r="N92" s="68">
        <v>0</v>
      </c>
      <c r="O92" s="67">
        <v>42</v>
      </c>
      <c r="P92" s="70">
        <v>46388</v>
      </c>
      <c r="Q92" s="93" t="s">
        <v>4237</v>
      </c>
    </row>
    <row r="93" spans="3:17" x14ac:dyDescent="0.25">
      <c r="C93" s="516"/>
      <c r="D93" s="354"/>
      <c r="E93" s="518"/>
      <c r="F93" s="519"/>
      <c r="G93" s="126"/>
      <c r="H93" s="95">
        <v>1</v>
      </c>
      <c r="I93" s="65" t="s">
        <v>75</v>
      </c>
      <c r="J93" s="65" t="s">
        <v>75</v>
      </c>
      <c r="K93" s="66" t="s">
        <v>4247</v>
      </c>
      <c r="L93" s="65" t="s">
        <v>75</v>
      </c>
      <c r="M93" s="67" t="s">
        <v>7</v>
      </c>
      <c r="N93" s="68">
        <v>0</v>
      </c>
      <c r="O93" s="67">
        <v>44</v>
      </c>
      <c r="P93" s="70">
        <v>46388</v>
      </c>
      <c r="Q93" s="93" t="s">
        <v>4237</v>
      </c>
    </row>
    <row r="94" spans="3:17" x14ac:dyDescent="0.25">
      <c r="C94" s="516"/>
      <c r="D94" s="354"/>
      <c r="E94" s="518"/>
      <c r="F94" s="519"/>
      <c r="G94" s="126"/>
      <c r="H94" s="95">
        <v>1</v>
      </c>
      <c r="I94" s="65" t="s">
        <v>75</v>
      </c>
      <c r="J94" s="65" t="s">
        <v>75</v>
      </c>
      <c r="K94" s="66" t="s">
        <v>4247</v>
      </c>
      <c r="L94" s="65" t="s">
        <v>75</v>
      </c>
      <c r="M94" s="67" t="s">
        <v>7</v>
      </c>
      <c r="N94" s="68">
        <v>0</v>
      </c>
      <c r="O94" s="67">
        <v>44</v>
      </c>
      <c r="P94" s="70">
        <v>46388</v>
      </c>
      <c r="Q94" s="93" t="s">
        <v>4237</v>
      </c>
    </row>
    <row r="95" spans="3:17" x14ac:dyDescent="0.25">
      <c r="C95" s="516"/>
      <c r="D95" s="354"/>
      <c r="E95" s="518"/>
      <c r="F95" s="519"/>
      <c r="G95" s="126"/>
      <c r="H95" s="95">
        <v>1</v>
      </c>
      <c r="I95" s="65" t="s">
        <v>75</v>
      </c>
      <c r="J95" s="65" t="s">
        <v>75</v>
      </c>
      <c r="K95" s="66" t="s">
        <v>4247</v>
      </c>
      <c r="L95" s="65" t="s">
        <v>75</v>
      </c>
      <c r="M95" s="67" t="s">
        <v>7</v>
      </c>
      <c r="N95" s="68">
        <v>0</v>
      </c>
      <c r="O95" s="67">
        <v>44</v>
      </c>
      <c r="P95" s="70">
        <v>46388</v>
      </c>
      <c r="Q95" s="93" t="s">
        <v>4237</v>
      </c>
    </row>
    <row r="96" spans="3:17" x14ac:dyDescent="0.25">
      <c r="C96" s="516"/>
      <c r="D96" s="354"/>
      <c r="E96" s="518"/>
      <c r="F96" s="519"/>
      <c r="G96" s="126"/>
      <c r="H96" s="95">
        <v>1</v>
      </c>
      <c r="I96" s="65" t="s">
        <v>75</v>
      </c>
      <c r="J96" s="65" t="s">
        <v>75</v>
      </c>
      <c r="K96" s="66" t="s">
        <v>4247</v>
      </c>
      <c r="L96" s="65" t="s">
        <v>75</v>
      </c>
      <c r="M96" s="67" t="s">
        <v>7</v>
      </c>
      <c r="N96" s="68">
        <v>0</v>
      </c>
      <c r="O96" s="67">
        <v>44</v>
      </c>
      <c r="P96" s="70">
        <v>46388</v>
      </c>
      <c r="Q96" s="93" t="s">
        <v>4237</v>
      </c>
    </row>
    <row r="97" spans="3:17" x14ac:dyDescent="0.25">
      <c r="C97" s="516"/>
      <c r="D97" s="354"/>
      <c r="E97" s="518"/>
      <c r="F97" s="519"/>
      <c r="G97" s="126"/>
      <c r="H97" s="95">
        <v>1</v>
      </c>
      <c r="I97" s="65" t="s">
        <v>75</v>
      </c>
      <c r="J97" s="65" t="s">
        <v>75</v>
      </c>
      <c r="K97" s="66" t="s">
        <v>4247</v>
      </c>
      <c r="L97" s="65" t="s">
        <v>75</v>
      </c>
      <c r="M97" s="67" t="s">
        <v>7</v>
      </c>
      <c r="N97" s="68">
        <v>0</v>
      </c>
      <c r="O97" s="67">
        <v>44</v>
      </c>
      <c r="P97" s="70">
        <v>46388</v>
      </c>
      <c r="Q97" s="93" t="s">
        <v>4237</v>
      </c>
    </row>
    <row r="98" spans="3:17" x14ac:dyDescent="0.25">
      <c r="C98" s="516"/>
      <c r="D98" s="354"/>
      <c r="E98" s="518"/>
      <c r="F98" s="519"/>
      <c r="G98" s="126"/>
      <c r="H98" s="95">
        <v>1</v>
      </c>
      <c r="I98" s="65" t="s">
        <v>75</v>
      </c>
      <c r="J98" s="65" t="s">
        <v>75</v>
      </c>
      <c r="K98" s="66" t="s">
        <v>4247</v>
      </c>
      <c r="L98" s="65" t="s">
        <v>75</v>
      </c>
      <c r="M98" s="67" t="s">
        <v>7</v>
      </c>
      <c r="N98" s="68">
        <v>0</v>
      </c>
      <c r="O98" s="67">
        <v>44</v>
      </c>
      <c r="P98" s="70">
        <v>46388</v>
      </c>
      <c r="Q98" s="93" t="s">
        <v>4237</v>
      </c>
    </row>
    <row r="99" spans="3:17" x14ac:dyDescent="0.25">
      <c r="C99" s="516"/>
      <c r="D99" s="354"/>
      <c r="E99" s="518"/>
      <c r="F99" s="519"/>
      <c r="G99" s="126"/>
      <c r="H99" s="95">
        <v>1</v>
      </c>
      <c r="I99" s="65" t="s">
        <v>75</v>
      </c>
      <c r="J99" s="65" t="s">
        <v>75</v>
      </c>
      <c r="K99" s="66" t="s">
        <v>4247</v>
      </c>
      <c r="L99" s="65" t="s">
        <v>75</v>
      </c>
      <c r="M99" s="67" t="s">
        <v>7</v>
      </c>
      <c r="N99" s="68">
        <v>0</v>
      </c>
      <c r="O99" s="67">
        <v>44</v>
      </c>
      <c r="P99" s="70">
        <v>46388</v>
      </c>
      <c r="Q99" s="93" t="s">
        <v>4237</v>
      </c>
    </row>
    <row r="100" spans="3:17" x14ac:dyDescent="0.25">
      <c r="C100" s="516"/>
      <c r="D100" s="354"/>
      <c r="E100" s="518"/>
      <c r="F100" s="519"/>
      <c r="G100" s="126"/>
      <c r="H100" s="95">
        <v>1</v>
      </c>
      <c r="I100" s="65" t="s">
        <v>75</v>
      </c>
      <c r="J100" s="65" t="s">
        <v>75</v>
      </c>
      <c r="K100" s="66" t="s">
        <v>4247</v>
      </c>
      <c r="L100" s="65" t="s">
        <v>75</v>
      </c>
      <c r="M100" s="67" t="s">
        <v>7</v>
      </c>
      <c r="N100" s="68">
        <v>0</v>
      </c>
      <c r="O100" s="67">
        <v>44</v>
      </c>
      <c r="P100" s="70">
        <v>46388</v>
      </c>
      <c r="Q100" s="93" t="s">
        <v>4237</v>
      </c>
    </row>
    <row r="101" spans="3:17" x14ac:dyDescent="0.25">
      <c r="C101" s="516"/>
      <c r="D101" s="354"/>
      <c r="E101" s="518"/>
      <c r="F101" s="519"/>
      <c r="G101" s="126"/>
      <c r="H101" s="95">
        <v>1</v>
      </c>
      <c r="I101" s="65" t="s">
        <v>75</v>
      </c>
      <c r="J101" s="65" t="s">
        <v>75</v>
      </c>
      <c r="K101" s="66" t="s">
        <v>4243</v>
      </c>
      <c r="L101" s="65" t="s">
        <v>75</v>
      </c>
      <c r="M101" s="67" t="s">
        <v>7</v>
      </c>
      <c r="N101" s="68">
        <v>0</v>
      </c>
      <c r="O101" s="67">
        <v>45</v>
      </c>
      <c r="P101" s="70">
        <v>47119</v>
      </c>
      <c r="Q101" s="93" t="s">
        <v>4237</v>
      </c>
    </row>
    <row r="102" spans="3:17" x14ac:dyDescent="0.25">
      <c r="C102" s="516"/>
      <c r="D102" s="354"/>
      <c r="E102" s="518"/>
      <c r="F102" s="519"/>
      <c r="G102" s="126"/>
      <c r="H102" s="95">
        <v>1</v>
      </c>
      <c r="I102" s="65" t="s">
        <v>75</v>
      </c>
      <c r="J102" s="65" t="s">
        <v>75</v>
      </c>
      <c r="K102" s="66" t="s">
        <v>4243</v>
      </c>
      <c r="L102" s="65" t="s">
        <v>75</v>
      </c>
      <c r="M102" s="67" t="s">
        <v>7</v>
      </c>
      <c r="N102" s="68">
        <v>0</v>
      </c>
      <c r="O102" s="67">
        <v>45</v>
      </c>
      <c r="P102" s="70">
        <v>47119</v>
      </c>
      <c r="Q102" s="93" t="s">
        <v>4237</v>
      </c>
    </row>
    <row r="103" spans="3:17" x14ac:dyDescent="0.25">
      <c r="C103" s="516"/>
      <c r="D103" s="354"/>
      <c r="E103" s="518"/>
      <c r="F103" s="519"/>
      <c r="G103" s="126"/>
      <c r="H103" s="95">
        <v>1</v>
      </c>
      <c r="I103" s="65" t="s">
        <v>75</v>
      </c>
      <c r="J103" s="65" t="s">
        <v>75</v>
      </c>
      <c r="K103" s="66" t="s">
        <v>4243</v>
      </c>
      <c r="L103" s="65" t="s">
        <v>75</v>
      </c>
      <c r="M103" s="67" t="s">
        <v>7</v>
      </c>
      <c r="N103" s="68">
        <v>0</v>
      </c>
      <c r="O103" s="67">
        <v>45</v>
      </c>
      <c r="P103" s="70">
        <v>47119</v>
      </c>
      <c r="Q103" s="93" t="s">
        <v>4237</v>
      </c>
    </row>
    <row r="104" spans="3:17" x14ac:dyDescent="0.25">
      <c r="C104" s="516"/>
      <c r="D104" s="354"/>
      <c r="E104" s="518"/>
      <c r="F104" s="519"/>
      <c r="G104" s="126"/>
      <c r="H104" s="95">
        <v>2</v>
      </c>
      <c r="I104" s="65" t="s">
        <v>75</v>
      </c>
      <c r="J104" s="65" t="s">
        <v>75</v>
      </c>
      <c r="K104" s="66" t="s">
        <v>4243</v>
      </c>
      <c r="L104" s="65" t="s">
        <v>75</v>
      </c>
      <c r="M104" s="67" t="s">
        <v>7</v>
      </c>
      <c r="N104" s="68">
        <v>0</v>
      </c>
      <c r="O104" s="67">
        <v>45</v>
      </c>
      <c r="P104" s="70">
        <v>47119</v>
      </c>
      <c r="Q104" s="93" t="s">
        <v>4237</v>
      </c>
    </row>
    <row r="105" spans="3:17" x14ac:dyDescent="0.25">
      <c r="C105" s="516"/>
      <c r="D105" s="354"/>
      <c r="E105" s="518"/>
      <c r="F105" s="519"/>
      <c r="G105" s="126"/>
      <c r="H105" s="95">
        <v>2</v>
      </c>
      <c r="I105" s="65" t="s">
        <v>75</v>
      </c>
      <c r="J105" s="65" t="s">
        <v>75</v>
      </c>
      <c r="K105" s="66" t="s">
        <v>4243</v>
      </c>
      <c r="L105" s="65" t="s">
        <v>75</v>
      </c>
      <c r="M105" s="67" t="s">
        <v>7</v>
      </c>
      <c r="N105" s="68">
        <v>0</v>
      </c>
      <c r="O105" s="67">
        <v>45</v>
      </c>
      <c r="P105" s="70">
        <v>47119</v>
      </c>
      <c r="Q105" s="93" t="s">
        <v>4237</v>
      </c>
    </row>
    <row r="106" spans="3:17" x14ac:dyDescent="0.25">
      <c r="C106" s="516"/>
      <c r="D106" s="354"/>
      <c r="E106" s="518"/>
      <c r="F106" s="519"/>
      <c r="G106" s="126"/>
      <c r="H106" s="95">
        <v>2</v>
      </c>
      <c r="I106" s="65" t="s">
        <v>75</v>
      </c>
      <c r="J106" s="65" t="s">
        <v>75</v>
      </c>
      <c r="K106" s="66" t="s">
        <v>4243</v>
      </c>
      <c r="L106" s="65" t="s">
        <v>75</v>
      </c>
      <c r="M106" s="67" t="s">
        <v>7</v>
      </c>
      <c r="N106" s="68">
        <v>0</v>
      </c>
      <c r="O106" s="67">
        <v>45</v>
      </c>
      <c r="P106" s="70">
        <v>47119</v>
      </c>
      <c r="Q106" s="93" t="s">
        <v>4237</v>
      </c>
    </row>
    <row r="107" spans="3:17" x14ac:dyDescent="0.25">
      <c r="C107" s="516"/>
      <c r="D107" s="354"/>
      <c r="E107" s="518"/>
      <c r="F107" s="519"/>
      <c r="G107" s="126"/>
      <c r="H107" s="95">
        <v>2</v>
      </c>
      <c r="I107" s="65" t="s">
        <v>75</v>
      </c>
      <c r="J107" s="65" t="s">
        <v>75</v>
      </c>
      <c r="K107" s="66" t="s">
        <v>4243</v>
      </c>
      <c r="L107" s="65" t="s">
        <v>75</v>
      </c>
      <c r="M107" s="67" t="s">
        <v>7</v>
      </c>
      <c r="N107" s="68">
        <v>0</v>
      </c>
      <c r="O107" s="67">
        <v>45</v>
      </c>
      <c r="P107" s="70">
        <v>47119</v>
      </c>
      <c r="Q107" s="93" t="s">
        <v>4237</v>
      </c>
    </row>
    <row r="108" spans="3:17" x14ac:dyDescent="0.25">
      <c r="C108" s="516"/>
      <c r="D108" s="354"/>
      <c r="E108" s="518"/>
      <c r="F108" s="519"/>
      <c r="G108" s="126"/>
      <c r="H108" s="95">
        <v>2</v>
      </c>
      <c r="I108" s="65" t="s">
        <v>75</v>
      </c>
      <c r="J108" s="65" t="s">
        <v>75</v>
      </c>
      <c r="K108" s="66" t="s">
        <v>4243</v>
      </c>
      <c r="L108" s="65" t="s">
        <v>75</v>
      </c>
      <c r="M108" s="67" t="s">
        <v>7</v>
      </c>
      <c r="N108" s="68">
        <v>0</v>
      </c>
      <c r="O108" s="67">
        <v>45</v>
      </c>
      <c r="P108" s="70">
        <v>47119</v>
      </c>
      <c r="Q108" s="93" t="s">
        <v>4237</v>
      </c>
    </row>
    <row r="109" spans="3:17" x14ac:dyDescent="0.25">
      <c r="C109" s="516"/>
      <c r="D109" s="354"/>
      <c r="E109" s="518"/>
      <c r="F109" s="519"/>
      <c r="G109" s="126"/>
      <c r="H109" s="95">
        <v>2</v>
      </c>
      <c r="I109" s="65" t="s">
        <v>75</v>
      </c>
      <c r="J109" s="65" t="s">
        <v>75</v>
      </c>
      <c r="K109" s="66" t="s">
        <v>4243</v>
      </c>
      <c r="L109" s="65" t="s">
        <v>75</v>
      </c>
      <c r="M109" s="67" t="s">
        <v>7</v>
      </c>
      <c r="N109" s="68">
        <v>0</v>
      </c>
      <c r="O109" s="67">
        <v>45</v>
      </c>
      <c r="P109" s="70">
        <v>47119</v>
      </c>
      <c r="Q109" s="93" t="s">
        <v>4237</v>
      </c>
    </row>
    <row r="110" spans="3:17" ht="26.25" x14ac:dyDescent="0.25">
      <c r="C110" s="516"/>
      <c r="D110" s="354"/>
      <c r="E110" s="518"/>
      <c r="F110" s="519"/>
      <c r="G110" s="126"/>
      <c r="H110" s="95">
        <v>6</v>
      </c>
      <c r="I110" s="65">
        <v>1092</v>
      </c>
      <c r="J110" s="65" t="s">
        <v>4248</v>
      </c>
      <c r="K110" s="66" t="s">
        <v>4243</v>
      </c>
      <c r="L110" s="67" t="s">
        <v>4249</v>
      </c>
      <c r="M110" s="67" t="s">
        <v>7</v>
      </c>
      <c r="N110" s="68">
        <v>0</v>
      </c>
      <c r="O110" s="67">
        <v>45</v>
      </c>
      <c r="P110" s="70">
        <v>47119</v>
      </c>
      <c r="Q110" s="93" t="s">
        <v>4237</v>
      </c>
    </row>
    <row r="111" spans="3:17" x14ac:dyDescent="0.25">
      <c r="C111" s="516"/>
      <c r="D111" s="354"/>
      <c r="E111" s="518"/>
      <c r="F111" s="519"/>
      <c r="G111" s="126"/>
      <c r="H111" s="95">
        <v>1</v>
      </c>
      <c r="I111" s="65" t="s">
        <v>75</v>
      </c>
      <c r="J111" s="65" t="s">
        <v>75</v>
      </c>
      <c r="K111" s="66" t="s">
        <v>4244</v>
      </c>
      <c r="L111" s="65" t="s">
        <v>75</v>
      </c>
      <c r="M111" s="67" t="s">
        <v>7</v>
      </c>
      <c r="N111" s="68">
        <v>0</v>
      </c>
      <c r="O111" s="67">
        <v>46</v>
      </c>
      <c r="P111" s="70">
        <v>46388</v>
      </c>
      <c r="Q111" s="93" t="s">
        <v>4237</v>
      </c>
    </row>
    <row r="112" spans="3:17" x14ac:dyDescent="0.25">
      <c r="C112" s="516"/>
      <c r="D112" s="354"/>
      <c r="E112" s="518"/>
      <c r="F112" s="519"/>
      <c r="G112" s="126"/>
      <c r="H112" s="95">
        <v>1</v>
      </c>
      <c r="I112" s="65" t="s">
        <v>75</v>
      </c>
      <c r="J112" s="65" t="s">
        <v>75</v>
      </c>
      <c r="K112" s="66" t="s">
        <v>4244</v>
      </c>
      <c r="L112" s="65" t="s">
        <v>75</v>
      </c>
      <c r="M112" s="67" t="s">
        <v>7</v>
      </c>
      <c r="N112" s="68">
        <v>0</v>
      </c>
      <c r="O112" s="67">
        <v>46</v>
      </c>
      <c r="P112" s="70">
        <v>46388</v>
      </c>
      <c r="Q112" s="93" t="s">
        <v>4237</v>
      </c>
    </row>
    <row r="113" spans="3:17" x14ac:dyDescent="0.25">
      <c r="C113" s="516"/>
      <c r="D113" s="354"/>
      <c r="E113" s="518"/>
      <c r="F113" s="519"/>
      <c r="G113" s="126"/>
      <c r="H113" s="95">
        <v>1</v>
      </c>
      <c r="I113" s="65" t="s">
        <v>75</v>
      </c>
      <c r="J113" s="65" t="s">
        <v>75</v>
      </c>
      <c r="K113" s="66" t="s">
        <v>4244</v>
      </c>
      <c r="L113" s="65" t="s">
        <v>75</v>
      </c>
      <c r="M113" s="67" t="s">
        <v>7</v>
      </c>
      <c r="N113" s="68">
        <v>0</v>
      </c>
      <c r="O113" s="67">
        <v>46</v>
      </c>
      <c r="P113" s="70">
        <v>46388</v>
      </c>
      <c r="Q113" s="93" t="s">
        <v>4237</v>
      </c>
    </row>
    <row r="114" spans="3:17" x14ac:dyDescent="0.25">
      <c r="C114" s="516"/>
      <c r="D114" s="354"/>
      <c r="E114" s="518"/>
      <c r="F114" s="519"/>
      <c r="G114" s="126"/>
      <c r="H114" s="95">
        <v>1</v>
      </c>
      <c r="I114" s="65" t="s">
        <v>75</v>
      </c>
      <c r="J114" s="65" t="s">
        <v>75</v>
      </c>
      <c r="K114" s="66" t="s">
        <v>4244</v>
      </c>
      <c r="L114" s="65" t="s">
        <v>75</v>
      </c>
      <c r="M114" s="67" t="s">
        <v>7</v>
      </c>
      <c r="N114" s="68">
        <v>0</v>
      </c>
      <c r="O114" s="67">
        <v>46</v>
      </c>
      <c r="P114" s="70">
        <v>46388</v>
      </c>
      <c r="Q114" s="93" t="s">
        <v>4237</v>
      </c>
    </row>
    <row r="115" spans="3:17" x14ac:dyDescent="0.25">
      <c r="C115" s="516"/>
      <c r="D115" s="354"/>
      <c r="E115" s="518"/>
      <c r="F115" s="519"/>
      <c r="G115" s="126"/>
      <c r="H115" s="95">
        <v>1</v>
      </c>
      <c r="I115" s="65" t="s">
        <v>75</v>
      </c>
      <c r="J115" s="65" t="s">
        <v>75</v>
      </c>
      <c r="K115" s="66" t="s">
        <v>4244</v>
      </c>
      <c r="L115" s="65" t="s">
        <v>75</v>
      </c>
      <c r="M115" s="67" t="s">
        <v>7</v>
      </c>
      <c r="N115" s="68">
        <v>0</v>
      </c>
      <c r="O115" s="67">
        <v>46</v>
      </c>
      <c r="P115" s="70">
        <v>46388</v>
      </c>
      <c r="Q115" s="93" t="s">
        <v>4237</v>
      </c>
    </row>
    <row r="116" spans="3:17" x14ac:dyDescent="0.25">
      <c r="C116" s="516"/>
      <c r="D116" s="354"/>
      <c r="E116" s="518"/>
      <c r="F116" s="519"/>
      <c r="G116" s="126"/>
      <c r="H116" s="95">
        <v>1</v>
      </c>
      <c r="I116" s="65" t="s">
        <v>75</v>
      </c>
      <c r="J116" s="65" t="s">
        <v>75</v>
      </c>
      <c r="K116" s="66" t="s">
        <v>4244</v>
      </c>
      <c r="L116" s="65" t="s">
        <v>75</v>
      </c>
      <c r="M116" s="67" t="s">
        <v>7</v>
      </c>
      <c r="N116" s="68">
        <v>0</v>
      </c>
      <c r="O116" s="67">
        <v>46</v>
      </c>
      <c r="P116" s="70">
        <v>46388</v>
      </c>
      <c r="Q116" s="93" t="s">
        <v>4237</v>
      </c>
    </row>
    <row r="117" spans="3:17" x14ac:dyDescent="0.25">
      <c r="C117" s="516"/>
      <c r="D117" s="354"/>
      <c r="E117" s="518"/>
      <c r="F117" s="519"/>
      <c r="G117" s="126"/>
      <c r="H117" s="95">
        <v>1</v>
      </c>
      <c r="I117" s="65" t="s">
        <v>75</v>
      </c>
      <c r="J117" s="65" t="s">
        <v>75</v>
      </c>
      <c r="K117" s="66" t="s">
        <v>4244</v>
      </c>
      <c r="L117" s="65" t="s">
        <v>75</v>
      </c>
      <c r="M117" s="67" t="s">
        <v>7</v>
      </c>
      <c r="N117" s="68">
        <v>0</v>
      </c>
      <c r="O117" s="67">
        <v>46</v>
      </c>
      <c r="P117" s="70">
        <v>46388</v>
      </c>
      <c r="Q117" s="93" t="s">
        <v>4237</v>
      </c>
    </row>
    <row r="118" spans="3:17" x14ac:dyDescent="0.25">
      <c r="C118" s="516"/>
      <c r="D118" s="354"/>
      <c r="E118" s="518"/>
      <c r="F118" s="519"/>
      <c r="G118" s="126"/>
      <c r="H118" s="95">
        <v>1</v>
      </c>
      <c r="I118" s="65" t="s">
        <v>75</v>
      </c>
      <c r="J118" s="65" t="s">
        <v>75</v>
      </c>
      <c r="K118" s="66" t="s">
        <v>4244</v>
      </c>
      <c r="L118" s="65" t="s">
        <v>75</v>
      </c>
      <c r="M118" s="67" t="s">
        <v>7</v>
      </c>
      <c r="N118" s="68">
        <v>0</v>
      </c>
      <c r="O118" s="67">
        <v>46</v>
      </c>
      <c r="P118" s="70">
        <v>46388</v>
      </c>
      <c r="Q118" s="93" t="s">
        <v>4237</v>
      </c>
    </row>
    <row r="119" spans="3:17" x14ac:dyDescent="0.25">
      <c r="C119" s="516"/>
      <c r="D119" s="354"/>
      <c r="E119" s="518"/>
      <c r="F119" s="519"/>
      <c r="G119" s="126"/>
      <c r="H119" s="95">
        <v>1</v>
      </c>
      <c r="I119" s="65" t="s">
        <v>75</v>
      </c>
      <c r="J119" s="65" t="s">
        <v>75</v>
      </c>
      <c r="K119" s="66" t="s">
        <v>4244</v>
      </c>
      <c r="L119" s="65" t="s">
        <v>75</v>
      </c>
      <c r="M119" s="67" t="s">
        <v>7</v>
      </c>
      <c r="N119" s="68">
        <v>0</v>
      </c>
      <c r="O119" s="67">
        <v>46</v>
      </c>
      <c r="P119" s="70">
        <v>46388</v>
      </c>
      <c r="Q119" s="93" t="s">
        <v>4237</v>
      </c>
    </row>
    <row r="120" spans="3:17" x14ac:dyDescent="0.25">
      <c r="C120" s="516"/>
      <c r="D120" s="354"/>
      <c r="E120" s="518"/>
      <c r="F120" s="519"/>
      <c r="G120" s="126"/>
      <c r="H120" s="95">
        <v>1</v>
      </c>
      <c r="I120" s="65" t="s">
        <v>75</v>
      </c>
      <c r="J120" s="65" t="s">
        <v>75</v>
      </c>
      <c r="K120" s="66" t="s">
        <v>4244</v>
      </c>
      <c r="L120" s="65" t="s">
        <v>75</v>
      </c>
      <c r="M120" s="67" t="s">
        <v>7</v>
      </c>
      <c r="N120" s="68">
        <v>0</v>
      </c>
      <c r="O120" s="67">
        <v>46</v>
      </c>
      <c r="P120" s="70">
        <v>46388</v>
      </c>
      <c r="Q120" s="93" t="s">
        <v>4237</v>
      </c>
    </row>
    <row r="121" spans="3:17" x14ac:dyDescent="0.25">
      <c r="C121" s="516"/>
      <c r="D121" s="354"/>
      <c r="E121" s="518"/>
      <c r="F121" s="519"/>
      <c r="G121" s="126"/>
      <c r="H121" s="95">
        <v>2</v>
      </c>
      <c r="I121" s="65" t="s">
        <v>75</v>
      </c>
      <c r="J121" s="65" t="s">
        <v>75</v>
      </c>
      <c r="K121" s="66" t="s">
        <v>4244</v>
      </c>
      <c r="L121" s="65" t="s">
        <v>75</v>
      </c>
      <c r="M121" s="67" t="s">
        <v>7</v>
      </c>
      <c r="N121" s="68">
        <v>0</v>
      </c>
      <c r="O121" s="67">
        <v>46</v>
      </c>
      <c r="P121" s="70">
        <v>46388</v>
      </c>
      <c r="Q121" s="93" t="s">
        <v>4237</v>
      </c>
    </row>
    <row r="122" spans="3:17" x14ac:dyDescent="0.25">
      <c r="C122" s="516"/>
      <c r="D122" s="354"/>
      <c r="E122" s="518"/>
      <c r="F122" s="519"/>
      <c r="G122" s="126"/>
      <c r="H122" s="95">
        <v>2</v>
      </c>
      <c r="I122" s="65" t="s">
        <v>75</v>
      </c>
      <c r="J122" s="65" t="s">
        <v>75</v>
      </c>
      <c r="K122" s="66" t="s">
        <v>4244</v>
      </c>
      <c r="L122" s="65" t="s">
        <v>75</v>
      </c>
      <c r="M122" s="67" t="s">
        <v>7</v>
      </c>
      <c r="N122" s="68">
        <v>0</v>
      </c>
      <c r="O122" s="67">
        <v>46</v>
      </c>
      <c r="P122" s="70">
        <v>46388</v>
      </c>
      <c r="Q122" s="93" t="s">
        <v>4237</v>
      </c>
    </row>
    <row r="123" spans="3:17" x14ac:dyDescent="0.25">
      <c r="C123" s="516"/>
      <c r="D123" s="354"/>
      <c r="E123" s="518"/>
      <c r="F123" s="519"/>
      <c r="G123" s="126"/>
      <c r="H123" s="95">
        <v>1</v>
      </c>
      <c r="I123" s="65" t="s">
        <v>75</v>
      </c>
      <c r="J123" s="65" t="s">
        <v>75</v>
      </c>
      <c r="K123" s="66" t="s">
        <v>4243</v>
      </c>
      <c r="L123" s="65" t="s">
        <v>75</v>
      </c>
      <c r="M123" s="67" t="s">
        <v>7</v>
      </c>
      <c r="N123" s="68">
        <v>0</v>
      </c>
      <c r="O123" s="67">
        <v>47</v>
      </c>
      <c r="P123" s="70">
        <v>47119</v>
      </c>
      <c r="Q123" s="93" t="s">
        <v>4237</v>
      </c>
    </row>
    <row r="124" spans="3:17" x14ac:dyDescent="0.25">
      <c r="C124" s="516"/>
      <c r="D124" s="354"/>
      <c r="E124" s="518"/>
      <c r="F124" s="519"/>
      <c r="G124" s="126"/>
      <c r="H124" s="95">
        <v>1</v>
      </c>
      <c r="I124" s="65" t="s">
        <v>75</v>
      </c>
      <c r="J124" s="65" t="s">
        <v>75</v>
      </c>
      <c r="K124" s="66" t="s">
        <v>4243</v>
      </c>
      <c r="L124" s="65" t="s">
        <v>75</v>
      </c>
      <c r="M124" s="67" t="s">
        <v>7</v>
      </c>
      <c r="N124" s="68">
        <v>0</v>
      </c>
      <c r="O124" s="67">
        <v>47</v>
      </c>
      <c r="P124" s="70">
        <v>47119</v>
      </c>
      <c r="Q124" s="93" t="s">
        <v>4237</v>
      </c>
    </row>
    <row r="125" spans="3:17" x14ac:dyDescent="0.25">
      <c r="C125" s="516"/>
      <c r="D125" s="354"/>
      <c r="E125" s="518"/>
      <c r="F125" s="519"/>
      <c r="G125" s="126"/>
      <c r="H125" s="95">
        <v>1</v>
      </c>
      <c r="I125" s="65" t="s">
        <v>75</v>
      </c>
      <c r="J125" s="65" t="s">
        <v>75</v>
      </c>
      <c r="K125" s="66" t="s">
        <v>4245</v>
      </c>
      <c r="L125" s="65" t="s">
        <v>75</v>
      </c>
      <c r="M125" s="67" t="s">
        <v>7</v>
      </c>
      <c r="N125" s="68">
        <v>0</v>
      </c>
      <c r="O125" s="67">
        <v>50</v>
      </c>
      <c r="P125" s="70">
        <v>46388</v>
      </c>
      <c r="Q125" s="93" t="s">
        <v>4237</v>
      </c>
    </row>
    <row r="126" spans="3:17" x14ac:dyDescent="0.25">
      <c r="C126" s="516"/>
      <c r="D126" s="354"/>
      <c r="E126" s="518"/>
      <c r="F126" s="519"/>
      <c r="G126" s="126"/>
      <c r="H126" s="95">
        <v>1</v>
      </c>
      <c r="I126" s="65" t="s">
        <v>75</v>
      </c>
      <c r="J126" s="65" t="s">
        <v>75</v>
      </c>
      <c r="K126" s="66" t="s">
        <v>4245</v>
      </c>
      <c r="L126" s="65" t="s">
        <v>75</v>
      </c>
      <c r="M126" s="67" t="s">
        <v>7</v>
      </c>
      <c r="N126" s="68">
        <v>0</v>
      </c>
      <c r="O126" s="67">
        <v>50</v>
      </c>
      <c r="P126" s="70">
        <v>46388</v>
      </c>
      <c r="Q126" s="93" t="s">
        <v>4237</v>
      </c>
    </row>
    <row r="127" spans="3:17" x14ac:dyDescent="0.25">
      <c r="C127" s="516"/>
      <c r="D127" s="354"/>
      <c r="E127" s="518"/>
      <c r="F127" s="519"/>
      <c r="G127" s="126"/>
      <c r="H127" s="95">
        <v>1</v>
      </c>
      <c r="I127" s="65" t="s">
        <v>75</v>
      </c>
      <c r="J127" s="65" t="s">
        <v>75</v>
      </c>
      <c r="K127" s="66" t="s">
        <v>4245</v>
      </c>
      <c r="L127" s="65" t="s">
        <v>75</v>
      </c>
      <c r="M127" s="67" t="s">
        <v>7</v>
      </c>
      <c r="N127" s="68">
        <v>0</v>
      </c>
      <c r="O127" s="67">
        <v>50</v>
      </c>
      <c r="P127" s="70">
        <v>46388</v>
      </c>
      <c r="Q127" s="93" t="s">
        <v>4237</v>
      </c>
    </row>
    <row r="128" spans="3:17" x14ac:dyDescent="0.25">
      <c r="C128" s="516"/>
      <c r="D128" s="354"/>
      <c r="E128" s="518"/>
      <c r="F128" s="519"/>
      <c r="G128" s="126"/>
      <c r="H128" s="95">
        <v>1</v>
      </c>
      <c r="I128" s="65" t="s">
        <v>75</v>
      </c>
      <c r="J128" s="65" t="s">
        <v>75</v>
      </c>
      <c r="K128" s="66" t="s">
        <v>4245</v>
      </c>
      <c r="L128" s="65" t="s">
        <v>75</v>
      </c>
      <c r="M128" s="67" t="s">
        <v>7</v>
      </c>
      <c r="N128" s="68">
        <v>0</v>
      </c>
      <c r="O128" s="67">
        <v>50</v>
      </c>
      <c r="P128" s="70">
        <v>46388</v>
      </c>
      <c r="Q128" s="93" t="s">
        <v>4237</v>
      </c>
    </row>
    <row r="129" spans="3:17" x14ac:dyDescent="0.25">
      <c r="C129" s="516"/>
      <c r="D129" s="354"/>
      <c r="E129" s="518"/>
      <c r="F129" s="519"/>
      <c r="G129" s="126"/>
      <c r="H129" s="95">
        <v>1</v>
      </c>
      <c r="I129" s="65" t="s">
        <v>75</v>
      </c>
      <c r="J129" s="65" t="s">
        <v>75</v>
      </c>
      <c r="K129" s="66" t="s">
        <v>4245</v>
      </c>
      <c r="L129" s="65" t="s">
        <v>75</v>
      </c>
      <c r="M129" s="67" t="s">
        <v>7</v>
      </c>
      <c r="N129" s="68">
        <v>0</v>
      </c>
      <c r="O129" s="67">
        <v>50</v>
      </c>
      <c r="P129" s="70">
        <v>46388</v>
      </c>
      <c r="Q129" s="93" t="s">
        <v>4237</v>
      </c>
    </row>
    <row r="130" spans="3:17" x14ac:dyDescent="0.25">
      <c r="C130" s="516"/>
      <c r="D130" s="354"/>
      <c r="E130" s="518"/>
      <c r="F130" s="519"/>
      <c r="G130" s="126"/>
      <c r="H130" s="95">
        <v>1</v>
      </c>
      <c r="I130" s="65" t="s">
        <v>75</v>
      </c>
      <c r="J130" s="65" t="s">
        <v>75</v>
      </c>
      <c r="K130" s="66" t="s">
        <v>4245</v>
      </c>
      <c r="L130" s="65" t="s">
        <v>75</v>
      </c>
      <c r="M130" s="67" t="s">
        <v>7</v>
      </c>
      <c r="N130" s="68">
        <v>0</v>
      </c>
      <c r="O130" s="67">
        <v>50</v>
      </c>
      <c r="P130" s="70">
        <v>46388</v>
      </c>
      <c r="Q130" s="93" t="s">
        <v>4237</v>
      </c>
    </row>
    <row r="131" spans="3:17" x14ac:dyDescent="0.25">
      <c r="C131" s="516"/>
      <c r="D131" s="354"/>
      <c r="E131" s="518"/>
      <c r="F131" s="519"/>
      <c r="G131" s="126"/>
      <c r="H131" s="95">
        <v>1</v>
      </c>
      <c r="I131" s="65" t="s">
        <v>75</v>
      </c>
      <c r="J131" s="65" t="s">
        <v>75</v>
      </c>
      <c r="K131" s="66" t="s">
        <v>4245</v>
      </c>
      <c r="L131" s="65" t="s">
        <v>75</v>
      </c>
      <c r="M131" s="67" t="s">
        <v>7</v>
      </c>
      <c r="N131" s="68">
        <v>0</v>
      </c>
      <c r="O131" s="67">
        <v>50</v>
      </c>
      <c r="P131" s="70">
        <v>46388</v>
      </c>
      <c r="Q131" s="93" t="s">
        <v>4237</v>
      </c>
    </row>
    <row r="132" spans="3:17" x14ac:dyDescent="0.25">
      <c r="C132" s="516"/>
      <c r="D132" s="354"/>
      <c r="E132" s="518"/>
      <c r="F132" s="519"/>
      <c r="G132" s="126"/>
      <c r="H132" s="95">
        <v>1</v>
      </c>
      <c r="I132" s="65" t="s">
        <v>75</v>
      </c>
      <c r="J132" s="65" t="s">
        <v>75</v>
      </c>
      <c r="K132" s="66" t="s">
        <v>4245</v>
      </c>
      <c r="L132" s="65" t="s">
        <v>75</v>
      </c>
      <c r="M132" s="67" t="s">
        <v>7</v>
      </c>
      <c r="N132" s="68">
        <v>0</v>
      </c>
      <c r="O132" s="67">
        <v>50</v>
      </c>
      <c r="P132" s="70">
        <v>46388</v>
      </c>
      <c r="Q132" s="93" t="s">
        <v>4237</v>
      </c>
    </row>
    <row r="133" spans="3:17" x14ac:dyDescent="0.25">
      <c r="C133" s="516"/>
      <c r="D133" s="354"/>
      <c r="E133" s="518"/>
      <c r="F133" s="519"/>
      <c r="G133" s="126"/>
      <c r="H133" s="95">
        <v>1</v>
      </c>
      <c r="I133" s="65" t="s">
        <v>75</v>
      </c>
      <c r="J133" s="65" t="s">
        <v>75</v>
      </c>
      <c r="K133" s="66" t="s">
        <v>4245</v>
      </c>
      <c r="L133" s="65" t="s">
        <v>75</v>
      </c>
      <c r="M133" s="67" t="s">
        <v>7</v>
      </c>
      <c r="N133" s="68">
        <v>0</v>
      </c>
      <c r="O133" s="67">
        <v>50</v>
      </c>
      <c r="P133" s="70">
        <v>46388</v>
      </c>
      <c r="Q133" s="93" t="s">
        <v>4237</v>
      </c>
    </row>
    <row r="134" spans="3:17" x14ac:dyDescent="0.25">
      <c r="C134" s="516"/>
      <c r="D134" s="354"/>
      <c r="E134" s="518"/>
      <c r="F134" s="519"/>
      <c r="G134" s="126"/>
      <c r="H134" s="95">
        <v>2</v>
      </c>
      <c r="I134" s="65" t="s">
        <v>75</v>
      </c>
      <c r="J134" s="65" t="s">
        <v>75</v>
      </c>
      <c r="K134" s="66" t="s">
        <v>4245</v>
      </c>
      <c r="L134" s="65" t="s">
        <v>75</v>
      </c>
      <c r="M134" s="67" t="s">
        <v>7</v>
      </c>
      <c r="N134" s="68">
        <v>0</v>
      </c>
      <c r="O134" s="67">
        <v>50</v>
      </c>
      <c r="P134" s="70">
        <v>46388</v>
      </c>
      <c r="Q134" s="93" t="s">
        <v>4237</v>
      </c>
    </row>
    <row r="135" spans="3:17" x14ac:dyDescent="0.25">
      <c r="C135" s="516"/>
      <c r="D135" s="354"/>
      <c r="E135" s="518"/>
      <c r="F135" s="519"/>
      <c r="G135" s="126"/>
      <c r="H135" s="95">
        <v>1</v>
      </c>
      <c r="I135" s="65" t="s">
        <v>75</v>
      </c>
      <c r="J135" s="65" t="s">
        <v>75</v>
      </c>
      <c r="K135" s="66" t="s">
        <v>4242</v>
      </c>
      <c r="L135" s="65" t="s">
        <v>75</v>
      </c>
      <c r="M135" s="67" t="s">
        <v>7</v>
      </c>
      <c r="N135" s="68">
        <v>0</v>
      </c>
      <c r="O135" s="67">
        <v>52</v>
      </c>
      <c r="P135" s="70">
        <v>46023</v>
      </c>
      <c r="Q135" s="93" t="s">
        <v>4237</v>
      </c>
    </row>
    <row r="136" spans="3:17" x14ac:dyDescent="0.25">
      <c r="C136" s="516"/>
      <c r="D136" s="354"/>
      <c r="E136" s="518"/>
      <c r="F136" s="519"/>
      <c r="G136" s="126"/>
      <c r="H136" s="95">
        <v>1</v>
      </c>
      <c r="I136" s="65" t="s">
        <v>75</v>
      </c>
      <c r="J136" s="65" t="s">
        <v>75</v>
      </c>
      <c r="K136" s="66" t="s">
        <v>4243</v>
      </c>
      <c r="L136" s="65" t="s">
        <v>75</v>
      </c>
      <c r="M136" s="67" t="s">
        <v>7</v>
      </c>
      <c r="N136" s="68">
        <v>0</v>
      </c>
      <c r="O136" s="67">
        <v>54</v>
      </c>
      <c r="P136" s="70">
        <v>46023</v>
      </c>
      <c r="Q136" s="93" t="s">
        <v>4237</v>
      </c>
    </row>
    <row r="137" spans="3:17" x14ac:dyDescent="0.25">
      <c r="C137" s="516"/>
      <c r="D137" s="354"/>
      <c r="E137" s="518"/>
      <c r="F137" s="519"/>
      <c r="G137" s="126"/>
      <c r="H137" s="95">
        <v>1</v>
      </c>
      <c r="I137" s="65" t="s">
        <v>75</v>
      </c>
      <c r="J137" s="65" t="s">
        <v>75</v>
      </c>
      <c r="K137" s="66" t="s">
        <v>4240</v>
      </c>
      <c r="L137" s="65" t="s">
        <v>75</v>
      </c>
      <c r="M137" s="67" t="s">
        <v>7</v>
      </c>
      <c r="N137" s="68">
        <v>0</v>
      </c>
      <c r="O137" s="67">
        <v>56</v>
      </c>
      <c r="P137" s="70">
        <v>46023</v>
      </c>
      <c r="Q137" s="93" t="s">
        <v>4237</v>
      </c>
    </row>
    <row r="138" spans="3:17" x14ac:dyDescent="0.25">
      <c r="C138" s="516"/>
      <c r="D138" s="354"/>
      <c r="E138" s="518"/>
      <c r="F138" s="519"/>
      <c r="G138" s="126"/>
      <c r="H138" s="95">
        <v>4</v>
      </c>
      <c r="I138" s="65" t="s">
        <v>75</v>
      </c>
      <c r="J138" s="65" t="s">
        <v>75</v>
      </c>
      <c r="K138" s="66" t="s">
        <v>4240</v>
      </c>
      <c r="L138" s="65" t="s">
        <v>75</v>
      </c>
      <c r="M138" s="67" t="s">
        <v>7</v>
      </c>
      <c r="N138" s="68">
        <v>0</v>
      </c>
      <c r="O138" s="67">
        <v>56</v>
      </c>
      <c r="P138" s="70">
        <v>46023</v>
      </c>
      <c r="Q138" s="93" t="s">
        <v>4237</v>
      </c>
    </row>
    <row r="139" spans="3:17" x14ac:dyDescent="0.25">
      <c r="C139" s="516"/>
      <c r="D139" s="354"/>
      <c r="E139" s="518"/>
      <c r="F139" s="519"/>
      <c r="G139" s="126"/>
      <c r="H139" s="95">
        <v>1</v>
      </c>
      <c r="I139" s="65" t="s">
        <v>75</v>
      </c>
      <c r="J139" s="65" t="s">
        <v>75</v>
      </c>
      <c r="K139" s="66" t="s">
        <v>4250</v>
      </c>
      <c r="L139" s="65" t="s">
        <v>75</v>
      </c>
      <c r="M139" s="67" t="s">
        <v>7</v>
      </c>
      <c r="N139" s="68">
        <v>0</v>
      </c>
      <c r="O139" s="67">
        <v>58</v>
      </c>
      <c r="P139" s="70">
        <v>46023</v>
      </c>
      <c r="Q139" s="93" t="s">
        <v>4237</v>
      </c>
    </row>
    <row r="140" spans="3:17" x14ac:dyDescent="0.25">
      <c r="C140" s="516"/>
      <c r="D140" s="354"/>
      <c r="E140" s="518"/>
      <c r="F140" s="519"/>
      <c r="G140" s="126"/>
      <c r="H140" s="95">
        <v>1</v>
      </c>
      <c r="I140" s="65" t="s">
        <v>75</v>
      </c>
      <c r="J140" s="65" t="s">
        <v>75</v>
      </c>
      <c r="K140" s="66" t="s">
        <v>4250</v>
      </c>
      <c r="L140" s="65" t="s">
        <v>75</v>
      </c>
      <c r="M140" s="67" t="s">
        <v>7</v>
      </c>
      <c r="N140" s="68">
        <v>0</v>
      </c>
      <c r="O140" s="67">
        <v>58</v>
      </c>
      <c r="P140" s="70">
        <v>46023</v>
      </c>
      <c r="Q140" s="93" t="s">
        <v>4237</v>
      </c>
    </row>
    <row r="141" spans="3:17" x14ac:dyDescent="0.25">
      <c r="C141" s="516"/>
      <c r="D141" s="354"/>
      <c r="E141" s="518"/>
      <c r="F141" s="519"/>
      <c r="G141" s="126"/>
      <c r="H141" s="95">
        <v>4</v>
      </c>
      <c r="I141" s="65" t="s">
        <v>75</v>
      </c>
      <c r="J141" s="65" t="s">
        <v>75</v>
      </c>
      <c r="K141" s="66" t="s">
        <v>4242</v>
      </c>
      <c r="L141" s="65" t="s">
        <v>75</v>
      </c>
      <c r="M141" s="67" t="s">
        <v>7</v>
      </c>
      <c r="N141" s="68">
        <v>0</v>
      </c>
      <c r="O141" s="67">
        <v>60</v>
      </c>
      <c r="P141" s="70">
        <v>46023</v>
      </c>
      <c r="Q141" s="93" t="s">
        <v>4237</v>
      </c>
    </row>
    <row r="142" spans="3:17" x14ac:dyDescent="0.25">
      <c r="C142" s="516"/>
      <c r="D142" s="354"/>
      <c r="E142" s="518"/>
      <c r="F142" s="519"/>
      <c r="G142" s="126"/>
      <c r="H142" s="95">
        <v>4</v>
      </c>
      <c r="I142" s="65" t="s">
        <v>75</v>
      </c>
      <c r="J142" s="65" t="s">
        <v>75</v>
      </c>
      <c r="K142" s="66" t="s">
        <v>4242</v>
      </c>
      <c r="L142" s="65" t="s">
        <v>75</v>
      </c>
      <c r="M142" s="67" t="s">
        <v>7</v>
      </c>
      <c r="N142" s="68">
        <v>0</v>
      </c>
      <c r="O142" s="67">
        <v>60</v>
      </c>
      <c r="P142" s="70">
        <v>46023</v>
      </c>
      <c r="Q142" s="93" t="s">
        <v>4237</v>
      </c>
    </row>
    <row r="143" spans="3:17" x14ac:dyDescent="0.25">
      <c r="C143" s="516"/>
      <c r="D143" s="354"/>
      <c r="E143" s="518"/>
      <c r="F143" s="519"/>
      <c r="G143" s="126"/>
      <c r="H143" s="95">
        <v>4</v>
      </c>
      <c r="I143" s="65" t="s">
        <v>75</v>
      </c>
      <c r="J143" s="65" t="s">
        <v>75</v>
      </c>
      <c r="K143" s="66" t="s">
        <v>4242</v>
      </c>
      <c r="L143" s="65" t="s">
        <v>75</v>
      </c>
      <c r="M143" s="67" t="s">
        <v>7</v>
      </c>
      <c r="N143" s="68">
        <v>0</v>
      </c>
      <c r="O143" s="67">
        <v>60</v>
      </c>
      <c r="P143" s="70">
        <v>46023</v>
      </c>
      <c r="Q143" s="93" t="s">
        <v>4237</v>
      </c>
    </row>
    <row r="144" spans="3:17" x14ac:dyDescent="0.25">
      <c r="C144" s="516"/>
      <c r="D144" s="354"/>
      <c r="E144" s="518"/>
      <c r="F144" s="519"/>
      <c r="G144" s="126"/>
      <c r="H144" s="95">
        <v>4</v>
      </c>
      <c r="I144" s="65" t="s">
        <v>75</v>
      </c>
      <c r="J144" s="65" t="s">
        <v>75</v>
      </c>
      <c r="K144" s="66" t="s">
        <v>4243</v>
      </c>
      <c r="L144" s="65" t="s">
        <v>75</v>
      </c>
      <c r="M144" s="67" t="s">
        <v>7</v>
      </c>
      <c r="N144" s="68">
        <v>0</v>
      </c>
      <c r="O144" s="67">
        <v>61</v>
      </c>
      <c r="P144" s="70">
        <v>46023</v>
      </c>
      <c r="Q144" s="93" t="s">
        <v>4237</v>
      </c>
    </row>
    <row r="145" spans="3:17" x14ac:dyDescent="0.25">
      <c r="C145" s="516"/>
      <c r="D145" s="354"/>
      <c r="E145" s="518"/>
      <c r="F145" s="519"/>
      <c r="G145" s="126"/>
      <c r="H145" s="95">
        <v>1</v>
      </c>
      <c r="I145" s="65" t="s">
        <v>75</v>
      </c>
      <c r="J145" s="65" t="s">
        <v>75</v>
      </c>
      <c r="K145" s="66" t="s">
        <v>4243</v>
      </c>
      <c r="L145" s="65" t="s">
        <v>75</v>
      </c>
      <c r="M145" s="67" t="s">
        <v>7</v>
      </c>
      <c r="N145" s="68">
        <v>0</v>
      </c>
      <c r="O145" s="67">
        <v>61</v>
      </c>
      <c r="P145" s="70">
        <v>46023</v>
      </c>
      <c r="Q145" s="93" t="s">
        <v>4237</v>
      </c>
    </row>
    <row r="146" spans="3:17" x14ac:dyDescent="0.25">
      <c r="C146" s="516"/>
      <c r="D146" s="354"/>
      <c r="E146" s="518"/>
      <c r="F146" s="519"/>
      <c r="G146" s="126"/>
      <c r="H146" s="95">
        <v>1</v>
      </c>
      <c r="I146" s="65" t="s">
        <v>75</v>
      </c>
      <c r="J146" s="65" t="s">
        <v>75</v>
      </c>
      <c r="K146" s="66" t="s">
        <v>4243</v>
      </c>
      <c r="L146" s="65" t="s">
        <v>75</v>
      </c>
      <c r="M146" s="67" t="s">
        <v>7</v>
      </c>
      <c r="N146" s="68">
        <v>0</v>
      </c>
      <c r="O146" s="67">
        <v>61</v>
      </c>
      <c r="P146" s="70">
        <v>46023</v>
      </c>
      <c r="Q146" s="93" t="s">
        <v>4237</v>
      </c>
    </row>
    <row r="147" spans="3:17" x14ac:dyDescent="0.25">
      <c r="C147" s="516"/>
      <c r="D147" s="354"/>
      <c r="E147" s="518"/>
      <c r="F147" s="519"/>
      <c r="G147" s="126"/>
      <c r="H147" s="95">
        <v>1</v>
      </c>
      <c r="I147" s="65" t="s">
        <v>75</v>
      </c>
      <c r="J147" s="65" t="s">
        <v>75</v>
      </c>
      <c r="K147" s="66" t="s">
        <v>4243</v>
      </c>
      <c r="L147" s="65" t="s">
        <v>75</v>
      </c>
      <c r="M147" s="67" t="s">
        <v>7</v>
      </c>
      <c r="N147" s="68">
        <v>0</v>
      </c>
      <c r="O147" s="67">
        <v>61</v>
      </c>
      <c r="P147" s="70">
        <v>46023</v>
      </c>
      <c r="Q147" s="93" t="s">
        <v>4237</v>
      </c>
    </row>
    <row r="148" spans="3:17" x14ac:dyDescent="0.25">
      <c r="C148" s="516"/>
      <c r="D148" s="354"/>
      <c r="E148" s="518"/>
      <c r="F148" s="519"/>
      <c r="G148" s="126"/>
      <c r="H148" s="95">
        <v>1</v>
      </c>
      <c r="I148" s="65" t="s">
        <v>75</v>
      </c>
      <c r="J148" s="65" t="s">
        <v>75</v>
      </c>
      <c r="K148" s="66" t="s">
        <v>4243</v>
      </c>
      <c r="L148" s="65" t="s">
        <v>75</v>
      </c>
      <c r="M148" s="67" t="s">
        <v>7</v>
      </c>
      <c r="N148" s="68">
        <v>0</v>
      </c>
      <c r="O148" s="67">
        <v>61</v>
      </c>
      <c r="P148" s="70">
        <v>46023</v>
      </c>
      <c r="Q148" s="93" t="s">
        <v>4237</v>
      </c>
    </row>
    <row r="149" spans="3:17" x14ac:dyDescent="0.25">
      <c r="C149" s="516"/>
      <c r="D149" s="354"/>
      <c r="E149" s="518"/>
      <c r="F149" s="519"/>
      <c r="G149" s="126"/>
      <c r="H149" s="95">
        <v>1</v>
      </c>
      <c r="I149" s="65" t="s">
        <v>75</v>
      </c>
      <c r="J149" s="65" t="s">
        <v>75</v>
      </c>
      <c r="K149" s="66" t="s">
        <v>4243</v>
      </c>
      <c r="L149" s="65" t="s">
        <v>75</v>
      </c>
      <c r="M149" s="67" t="s">
        <v>7</v>
      </c>
      <c r="N149" s="68">
        <v>0</v>
      </c>
      <c r="O149" s="67">
        <v>61</v>
      </c>
      <c r="P149" s="70">
        <v>46023</v>
      </c>
      <c r="Q149" s="93" t="s">
        <v>4237</v>
      </c>
    </row>
    <row r="150" spans="3:17" x14ac:dyDescent="0.25">
      <c r="C150" s="516"/>
      <c r="D150" s="354"/>
      <c r="E150" s="518"/>
      <c r="F150" s="519"/>
      <c r="G150" s="126"/>
      <c r="H150" s="95">
        <v>1</v>
      </c>
      <c r="I150" s="65" t="s">
        <v>75</v>
      </c>
      <c r="J150" s="65" t="s">
        <v>75</v>
      </c>
      <c r="K150" s="66" t="s">
        <v>4243</v>
      </c>
      <c r="L150" s="65" t="s">
        <v>75</v>
      </c>
      <c r="M150" s="67" t="s">
        <v>7</v>
      </c>
      <c r="N150" s="68">
        <v>0</v>
      </c>
      <c r="O150" s="67">
        <v>61</v>
      </c>
      <c r="P150" s="70">
        <v>46023</v>
      </c>
      <c r="Q150" s="93" t="s">
        <v>4237</v>
      </c>
    </row>
    <row r="151" spans="3:17" ht="39" x14ac:dyDescent="0.25">
      <c r="C151" s="516"/>
      <c r="D151" s="354"/>
      <c r="E151" s="518"/>
      <c r="F151" s="519"/>
      <c r="G151" s="126"/>
      <c r="H151" s="95">
        <v>1</v>
      </c>
      <c r="I151" s="65" t="s">
        <v>75</v>
      </c>
      <c r="J151" s="65" t="s">
        <v>75</v>
      </c>
      <c r="K151" s="66" t="s">
        <v>4241</v>
      </c>
      <c r="L151" s="65" t="s">
        <v>75</v>
      </c>
      <c r="M151" s="67" t="s">
        <v>7</v>
      </c>
      <c r="N151" s="68">
        <v>0</v>
      </c>
      <c r="O151" s="67">
        <v>62</v>
      </c>
      <c r="P151" s="70">
        <v>46023</v>
      </c>
      <c r="Q151" s="93" t="s">
        <v>4237</v>
      </c>
    </row>
    <row r="152" spans="3:17" ht="39" x14ac:dyDescent="0.25">
      <c r="C152" s="516"/>
      <c r="D152" s="354"/>
      <c r="E152" s="518"/>
      <c r="F152" s="519"/>
      <c r="G152" s="126"/>
      <c r="H152" s="95">
        <v>1</v>
      </c>
      <c r="I152" s="65" t="s">
        <v>75</v>
      </c>
      <c r="J152" s="65" t="s">
        <v>75</v>
      </c>
      <c r="K152" s="66" t="s">
        <v>4241</v>
      </c>
      <c r="L152" s="65" t="s">
        <v>75</v>
      </c>
      <c r="M152" s="67" t="s">
        <v>7</v>
      </c>
      <c r="N152" s="68">
        <v>0</v>
      </c>
      <c r="O152" s="67">
        <v>62</v>
      </c>
      <c r="P152" s="70">
        <v>46023</v>
      </c>
      <c r="Q152" s="93" t="s">
        <v>4237</v>
      </c>
    </row>
    <row r="153" spans="3:17" ht="39" x14ac:dyDescent="0.25">
      <c r="C153" s="516"/>
      <c r="D153" s="354"/>
      <c r="E153" s="518"/>
      <c r="F153" s="519"/>
      <c r="G153" s="126"/>
      <c r="H153" s="95">
        <v>1</v>
      </c>
      <c r="I153" s="65" t="s">
        <v>75</v>
      </c>
      <c r="J153" s="65" t="s">
        <v>75</v>
      </c>
      <c r="K153" s="66" t="s">
        <v>4241</v>
      </c>
      <c r="L153" s="65" t="s">
        <v>75</v>
      </c>
      <c r="M153" s="67" t="s">
        <v>7</v>
      </c>
      <c r="N153" s="68">
        <v>0</v>
      </c>
      <c r="O153" s="67">
        <v>62</v>
      </c>
      <c r="P153" s="70">
        <v>46023</v>
      </c>
      <c r="Q153" s="93" t="s">
        <v>4237</v>
      </c>
    </row>
    <row r="154" spans="3:17" ht="39" x14ac:dyDescent="0.25">
      <c r="C154" s="516"/>
      <c r="D154" s="354"/>
      <c r="E154" s="576"/>
      <c r="F154" s="519"/>
      <c r="G154" s="307"/>
      <c r="H154" s="95">
        <v>1</v>
      </c>
      <c r="I154" s="65" t="s">
        <v>75</v>
      </c>
      <c r="J154" s="65" t="s">
        <v>75</v>
      </c>
      <c r="K154" s="66" t="s">
        <v>4241</v>
      </c>
      <c r="L154" s="65" t="s">
        <v>75</v>
      </c>
      <c r="M154" s="67" t="s">
        <v>7</v>
      </c>
      <c r="N154" s="68">
        <v>0</v>
      </c>
      <c r="O154" s="67">
        <v>62</v>
      </c>
      <c r="P154" s="70">
        <v>46023</v>
      </c>
      <c r="Q154" s="93" t="s">
        <v>4237</v>
      </c>
    </row>
    <row r="155" spans="3:17" ht="39" x14ac:dyDescent="0.25">
      <c r="C155" s="516"/>
      <c r="D155" s="354"/>
      <c r="E155" s="576"/>
      <c r="F155" s="519"/>
      <c r="G155" s="307"/>
      <c r="H155" s="95">
        <v>1</v>
      </c>
      <c r="I155" s="65" t="s">
        <v>75</v>
      </c>
      <c r="J155" s="65" t="s">
        <v>75</v>
      </c>
      <c r="K155" s="66" t="s">
        <v>4241</v>
      </c>
      <c r="L155" s="65" t="s">
        <v>75</v>
      </c>
      <c r="M155" s="67" t="s">
        <v>7</v>
      </c>
      <c r="N155" s="68">
        <v>0</v>
      </c>
      <c r="O155" s="67">
        <v>62</v>
      </c>
      <c r="P155" s="70">
        <v>46023</v>
      </c>
      <c r="Q155" s="93" t="s">
        <v>4237</v>
      </c>
    </row>
    <row r="156" spans="3:17" ht="39" x14ac:dyDescent="0.25">
      <c r="C156" s="516"/>
      <c r="D156" s="354"/>
      <c r="E156" s="576"/>
      <c r="F156" s="519"/>
      <c r="G156" s="307"/>
      <c r="H156" s="95">
        <v>1</v>
      </c>
      <c r="I156" s="65" t="s">
        <v>75</v>
      </c>
      <c r="J156" s="65" t="s">
        <v>75</v>
      </c>
      <c r="K156" s="66" t="s">
        <v>4241</v>
      </c>
      <c r="L156" s="65" t="s">
        <v>75</v>
      </c>
      <c r="M156" s="67" t="s">
        <v>7</v>
      </c>
      <c r="N156" s="68">
        <v>0</v>
      </c>
      <c r="O156" s="67">
        <v>63</v>
      </c>
      <c r="P156" s="70">
        <v>46023</v>
      </c>
      <c r="Q156" s="93" t="s">
        <v>4237</v>
      </c>
    </row>
    <row r="157" spans="3:17" ht="39" x14ac:dyDescent="0.25">
      <c r="C157" s="516"/>
      <c r="D157" s="354"/>
      <c r="E157" s="518"/>
      <c r="F157" s="519"/>
      <c r="G157" s="126"/>
      <c r="H157" s="95">
        <v>1</v>
      </c>
      <c r="I157" s="65" t="s">
        <v>75</v>
      </c>
      <c r="J157" s="65" t="s">
        <v>75</v>
      </c>
      <c r="K157" s="66" t="s">
        <v>4241</v>
      </c>
      <c r="L157" s="65" t="s">
        <v>75</v>
      </c>
      <c r="M157" s="67" t="s">
        <v>7</v>
      </c>
      <c r="N157" s="68">
        <v>0</v>
      </c>
      <c r="O157" s="67">
        <v>63</v>
      </c>
      <c r="P157" s="70">
        <v>46023</v>
      </c>
      <c r="Q157" s="93" t="s">
        <v>4237</v>
      </c>
    </row>
    <row r="158" spans="3:17" ht="39" x14ac:dyDescent="0.25">
      <c r="C158" s="516"/>
      <c r="D158" s="354"/>
      <c r="E158" s="518"/>
      <c r="F158" s="519"/>
      <c r="G158" s="126"/>
      <c r="H158" s="95">
        <v>1</v>
      </c>
      <c r="I158" s="65" t="s">
        <v>75</v>
      </c>
      <c r="J158" s="65" t="s">
        <v>75</v>
      </c>
      <c r="K158" s="66" t="s">
        <v>4241</v>
      </c>
      <c r="L158" s="65" t="s">
        <v>75</v>
      </c>
      <c r="M158" s="67" t="s">
        <v>7</v>
      </c>
      <c r="N158" s="68">
        <v>0</v>
      </c>
      <c r="O158" s="67">
        <v>63</v>
      </c>
      <c r="P158" s="70">
        <v>46023</v>
      </c>
      <c r="Q158" s="93" t="s">
        <v>4237</v>
      </c>
    </row>
    <row r="159" spans="3:17" ht="39" x14ac:dyDescent="0.25">
      <c r="C159" s="516"/>
      <c r="D159" s="354"/>
      <c r="E159" s="518"/>
      <c r="F159" s="519"/>
      <c r="G159" s="126"/>
      <c r="H159" s="95">
        <v>1</v>
      </c>
      <c r="I159" s="65" t="s">
        <v>75</v>
      </c>
      <c r="J159" s="65" t="s">
        <v>75</v>
      </c>
      <c r="K159" s="66" t="s">
        <v>4241</v>
      </c>
      <c r="L159" s="65" t="s">
        <v>75</v>
      </c>
      <c r="M159" s="67" t="s">
        <v>7</v>
      </c>
      <c r="N159" s="68">
        <v>0</v>
      </c>
      <c r="O159" s="67">
        <v>63</v>
      </c>
      <c r="P159" s="70">
        <v>46023</v>
      </c>
      <c r="Q159" s="93" t="s">
        <v>4237</v>
      </c>
    </row>
    <row r="160" spans="3:17" ht="39" x14ac:dyDescent="0.25">
      <c r="C160" s="516"/>
      <c r="D160" s="354"/>
      <c r="E160" s="518"/>
      <c r="F160" s="519"/>
      <c r="G160" s="126"/>
      <c r="H160" s="95">
        <v>1</v>
      </c>
      <c r="I160" s="65" t="s">
        <v>75</v>
      </c>
      <c r="J160" s="65" t="s">
        <v>75</v>
      </c>
      <c r="K160" s="66" t="s">
        <v>4241</v>
      </c>
      <c r="L160" s="65" t="s">
        <v>75</v>
      </c>
      <c r="M160" s="67" t="s">
        <v>7</v>
      </c>
      <c r="N160" s="68">
        <v>0</v>
      </c>
      <c r="O160" s="67">
        <v>63</v>
      </c>
      <c r="P160" s="70">
        <v>46023</v>
      </c>
      <c r="Q160" s="93" t="s">
        <v>4237</v>
      </c>
    </row>
    <row r="161" spans="3:17" ht="39" x14ac:dyDescent="0.25">
      <c r="C161" s="516"/>
      <c r="D161" s="354"/>
      <c r="E161" s="518"/>
      <c r="F161" s="519"/>
      <c r="G161" s="126"/>
      <c r="H161" s="95">
        <v>1</v>
      </c>
      <c r="I161" s="65" t="s">
        <v>75</v>
      </c>
      <c r="J161" s="65" t="s">
        <v>75</v>
      </c>
      <c r="K161" s="66" t="s">
        <v>4241</v>
      </c>
      <c r="L161" s="65" t="s">
        <v>75</v>
      </c>
      <c r="M161" s="67" t="s">
        <v>7</v>
      </c>
      <c r="N161" s="68">
        <v>0</v>
      </c>
      <c r="O161" s="67">
        <v>63</v>
      </c>
      <c r="P161" s="70">
        <v>46023</v>
      </c>
      <c r="Q161" s="93" t="s">
        <v>4237</v>
      </c>
    </row>
    <row r="162" spans="3:17" ht="39" x14ac:dyDescent="0.25">
      <c r="C162" s="516"/>
      <c r="D162" s="354"/>
      <c r="E162" s="518"/>
      <c r="F162" s="519"/>
      <c r="G162" s="126"/>
      <c r="H162" s="95">
        <v>1</v>
      </c>
      <c r="I162" s="65" t="s">
        <v>75</v>
      </c>
      <c r="J162" s="65" t="s">
        <v>75</v>
      </c>
      <c r="K162" s="66" t="s">
        <v>4241</v>
      </c>
      <c r="L162" s="65" t="s">
        <v>75</v>
      </c>
      <c r="M162" s="67" t="s">
        <v>7</v>
      </c>
      <c r="N162" s="68">
        <v>0</v>
      </c>
      <c r="O162" s="67">
        <v>63</v>
      </c>
      <c r="P162" s="70">
        <v>46023</v>
      </c>
      <c r="Q162" s="93" t="s">
        <v>4237</v>
      </c>
    </row>
    <row r="163" spans="3:17" ht="39" x14ac:dyDescent="0.25">
      <c r="C163" s="516"/>
      <c r="D163" s="354"/>
      <c r="E163" s="518"/>
      <c r="F163" s="519"/>
      <c r="G163" s="126"/>
      <c r="H163" s="95">
        <v>1</v>
      </c>
      <c r="I163" s="65" t="s">
        <v>75</v>
      </c>
      <c r="J163" s="65" t="s">
        <v>75</v>
      </c>
      <c r="K163" s="66" t="s">
        <v>4241</v>
      </c>
      <c r="L163" s="65" t="s">
        <v>75</v>
      </c>
      <c r="M163" s="67" t="s">
        <v>7</v>
      </c>
      <c r="N163" s="68">
        <v>0</v>
      </c>
      <c r="O163" s="67">
        <v>63</v>
      </c>
      <c r="P163" s="70">
        <v>46023</v>
      </c>
      <c r="Q163" s="93" t="s">
        <v>4237</v>
      </c>
    </row>
    <row r="164" spans="3:17" ht="39" x14ac:dyDescent="0.25">
      <c r="C164" s="516"/>
      <c r="D164" s="354"/>
      <c r="E164" s="518"/>
      <c r="F164" s="519"/>
      <c r="G164" s="126"/>
      <c r="H164" s="95">
        <v>1</v>
      </c>
      <c r="I164" s="65" t="s">
        <v>75</v>
      </c>
      <c r="J164" s="65" t="s">
        <v>75</v>
      </c>
      <c r="K164" s="66" t="s">
        <v>4241</v>
      </c>
      <c r="L164" s="65" t="s">
        <v>75</v>
      </c>
      <c r="M164" s="67" t="s">
        <v>7</v>
      </c>
      <c r="N164" s="68">
        <v>0</v>
      </c>
      <c r="O164" s="67">
        <v>63</v>
      </c>
      <c r="P164" s="70">
        <v>46023</v>
      </c>
      <c r="Q164" s="93" t="s">
        <v>4237</v>
      </c>
    </row>
    <row r="165" spans="3:17" ht="39" x14ac:dyDescent="0.25">
      <c r="C165" s="516"/>
      <c r="D165" s="354"/>
      <c r="E165" s="518"/>
      <c r="F165" s="519"/>
      <c r="G165" s="126"/>
      <c r="H165" s="95">
        <v>1</v>
      </c>
      <c r="I165" s="65" t="s">
        <v>75</v>
      </c>
      <c r="J165" s="65" t="s">
        <v>75</v>
      </c>
      <c r="K165" s="66" t="s">
        <v>4241</v>
      </c>
      <c r="L165" s="65" t="s">
        <v>75</v>
      </c>
      <c r="M165" s="67" t="s">
        <v>7</v>
      </c>
      <c r="N165" s="68">
        <v>0</v>
      </c>
      <c r="O165" s="67">
        <v>63</v>
      </c>
      <c r="P165" s="70">
        <v>46023</v>
      </c>
      <c r="Q165" s="93" t="s">
        <v>4237</v>
      </c>
    </row>
    <row r="166" spans="3:17" ht="39" x14ac:dyDescent="0.25">
      <c r="C166" s="516"/>
      <c r="D166" s="354"/>
      <c r="E166" s="518"/>
      <c r="F166" s="519"/>
      <c r="G166" s="126"/>
      <c r="H166" s="95">
        <v>1</v>
      </c>
      <c r="I166" s="65" t="s">
        <v>75</v>
      </c>
      <c r="J166" s="65" t="s">
        <v>75</v>
      </c>
      <c r="K166" s="66" t="s">
        <v>4241</v>
      </c>
      <c r="L166" s="65" t="s">
        <v>75</v>
      </c>
      <c r="M166" s="67" t="s">
        <v>7</v>
      </c>
      <c r="N166" s="68">
        <v>0</v>
      </c>
      <c r="O166" s="67">
        <v>63</v>
      </c>
      <c r="P166" s="70">
        <v>46023</v>
      </c>
      <c r="Q166" s="93" t="s">
        <v>4237</v>
      </c>
    </row>
    <row r="167" spans="3:17" ht="39" x14ac:dyDescent="0.25">
      <c r="C167" s="516"/>
      <c r="D167" s="354"/>
      <c r="E167" s="518"/>
      <c r="F167" s="519"/>
      <c r="G167" s="126"/>
      <c r="H167" s="95">
        <v>1</v>
      </c>
      <c r="I167" s="65" t="s">
        <v>75</v>
      </c>
      <c r="J167" s="65" t="s">
        <v>75</v>
      </c>
      <c r="K167" s="66" t="s">
        <v>4241</v>
      </c>
      <c r="L167" s="65" t="s">
        <v>75</v>
      </c>
      <c r="M167" s="67" t="s">
        <v>7</v>
      </c>
      <c r="N167" s="68">
        <v>0</v>
      </c>
      <c r="O167" s="67">
        <v>63</v>
      </c>
      <c r="P167" s="70">
        <v>46023</v>
      </c>
      <c r="Q167" s="93" t="s">
        <v>4237</v>
      </c>
    </row>
    <row r="168" spans="3:17" ht="39" x14ac:dyDescent="0.25">
      <c r="C168" s="516"/>
      <c r="D168" s="354"/>
      <c r="E168" s="518"/>
      <c r="F168" s="519"/>
      <c r="G168" s="126"/>
      <c r="H168" s="95">
        <v>1</v>
      </c>
      <c r="I168" s="65" t="s">
        <v>75</v>
      </c>
      <c r="J168" s="65" t="s">
        <v>75</v>
      </c>
      <c r="K168" s="66" t="s">
        <v>4241</v>
      </c>
      <c r="L168" s="65" t="s">
        <v>75</v>
      </c>
      <c r="M168" s="67" t="s">
        <v>7</v>
      </c>
      <c r="N168" s="68">
        <v>0</v>
      </c>
      <c r="O168" s="67">
        <v>63</v>
      </c>
      <c r="P168" s="70">
        <v>46023</v>
      </c>
      <c r="Q168" s="93" t="s">
        <v>4237</v>
      </c>
    </row>
    <row r="169" spans="3:17" ht="39" x14ac:dyDescent="0.25">
      <c r="C169" s="516"/>
      <c r="D169" s="354"/>
      <c r="E169" s="518"/>
      <c r="F169" s="519"/>
      <c r="G169" s="126"/>
      <c r="H169" s="95">
        <v>1</v>
      </c>
      <c r="I169" s="65" t="s">
        <v>75</v>
      </c>
      <c r="J169" s="65" t="s">
        <v>75</v>
      </c>
      <c r="K169" s="66" t="s">
        <v>4241</v>
      </c>
      <c r="L169" s="65" t="s">
        <v>75</v>
      </c>
      <c r="M169" s="67" t="s">
        <v>7</v>
      </c>
      <c r="N169" s="68">
        <v>0</v>
      </c>
      <c r="O169" s="67">
        <v>63</v>
      </c>
      <c r="P169" s="70">
        <v>46023</v>
      </c>
      <c r="Q169" s="93" t="s">
        <v>4237</v>
      </c>
    </row>
    <row r="170" spans="3:17" ht="39" x14ac:dyDescent="0.25">
      <c r="C170" s="516"/>
      <c r="D170" s="354"/>
      <c r="E170" s="518"/>
      <c r="F170" s="519"/>
      <c r="G170" s="126"/>
      <c r="H170" s="95">
        <v>1</v>
      </c>
      <c r="I170" s="65" t="s">
        <v>75</v>
      </c>
      <c r="J170" s="65" t="s">
        <v>75</v>
      </c>
      <c r="K170" s="66" t="s">
        <v>4241</v>
      </c>
      <c r="L170" s="65" t="s">
        <v>75</v>
      </c>
      <c r="M170" s="67" t="s">
        <v>7</v>
      </c>
      <c r="N170" s="68">
        <v>0</v>
      </c>
      <c r="O170" s="67">
        <v>63</v>
      </c>
      <c r="P170" s="70">
        <v>46023</v>
      </c>
      <c r="Q170" s="93" t="s">
        <v>4237</v>
      </c>
    </row>
    <row r="171" spans="3:17" x14ac:dyDescent="0.25">
      <c r="C171" s="516"/>
      <c r="D171" s="354"/>
      <c r="E171" s="518"/>
      <c r="F171" s="519"/>
      <c r="G171" s="126"/>
      <c r="H171" s="95">
        <v>1</v>
      </c>
      <c r="I171" s="65" t="s">
        <v>75</v>
      </c>
      <c r="J171" s="65" t="s">
        <v>75</v>
      </c>
      <c r="K171" s="66" t="s">
        <v>4246</v>
      </c>
      <c r="L171" s="65" t="s">
        <v>75</v>
      </c>
      <c r="M171" s="67" t="s">
        <v>7</v>
      </c>
      <c r="N171" s="68">
        <v>0</v>
      </c>
      <c r="O171" s="67">
        <v>64</v>
      </c>
      <c r="P171" s="70">
        <v>46023</v>
      </c>
      <c r="Q171" s="93" t="s">
        <v>4237</v>
      </c>
    </row>
    <row r="172" spans="3:17" x14ac:dyDescent="0.25">
      <c r="C172" s="516"/>
      <c r="D172" s="354"/>
      <c r="E172" s="518"/>
      <c r="F172" s="519"/>
      <c r="G172" s="126"/>
      <c r="H172" s="95">
        <v>1</v>
      </c>
      <c r="I172" s="65" t="s">
        <v>75</v>
      </c>
      <c r="J172" s="65" t="s">
        <v>75</v>
      </c>
      <c r="K172" s="66" t="s">
        <v>4246</v>
      </c>
      <c r="L172" s="65" t="s">
        <v>75</v>
      </c>
      <c r="M172" s="67" t="s">
        <v>7</v>
      </c>
      <c r="N172" s="68">
        <v>0</v>
      </c>
      <c r="O172" s="67">
        <v>64</v>
      </c>
      <c r="P172" s="70">
        <v>46023</v>
      </c>
      <c r="Q172" s="93" t="s">
        <v>4237</v>
      </c>
    </row>
    <row r="173" spans="3:17" x14ac:dyDescent="0.25">
      <c r="C173" s="516"/>
      <c r="D173" s="354"/>
      <c r="E173" s="518"/>
      <c r="F173" s="519"/>
      <c r="G173" s="126"/>
      <c r="H173" s="95">
        <v>1</v>
      </c>
      <c r="I173" s="65" t="s">
        <v>75</v>
      </c>
      <c r="J173" s="65" t="s">
        <v>75</v>
      </c>
      <c r="K173" s="66" t="s">
        <v>4246</v>
      </c>
      <c r="L173" s="65" t="s">
        <v>75</v>
      </c>
      <c r="M173" s="67" t="s">
        <v>7</v>
      </c>
      <c r="N173" s="68">
        <v>0</v>
      </c>
      <c r="O173" s="67">
        <v>64</v>
      </c>
      <c r="P173" s="70">
        <v>46023</v>
      </c>
      <c r="Q173" s="93" t="s">
        <v>4237</v>
      </c>
    </row>
    <row r="174" spans="3:17" x14ac:dyDescent="0.25">
      <c r="C174" s="516"/>
      <c r="D174" s="354"/>
      <c r="E174" s="518"/>
      <c r="F174" s="519"/>
      <c r="G174" s="126"/>
      <c r="H174" s="95">
        <v>1</v>
      </c>
      <c r="I174" s="65" t="s">
        <v>75</v>
      </c>
      <c r="J174" s="65" t="s">
        <v>75</v>
      </c>
      <c r="K174" s="66" t="s">
        <v>4246</v>
      </c>
      <c r="L174" s="65" t="s">
        <v>75</v>
      </c>
      <c r="M174" s="67" t="s">
        <v>7</v>
      </c>
      <c r="N174" s="68">
        <v>0</v>
      </c>
      <c r="O174" s="67">
        <v>64</v>
      </c>
      <c r="P174" s="70">
        <v>46023</v>
      </c>
      <c r="Q174" s="93" t="s">
        <v>4237</v>
      </c>
    </row>
    <row r="175" spans="3:17" x14ac:dyDescent="0.25">
      <c r="C175" s="516"/>
      <c r="D175" s="354"/>
      <c r="E175" s="518"/>
      <c r="F175" s="519"/>
      <c r="G175" s="126"/>
      <c r="H175" s="95">
        <v>1</v>
      </c>
      <c r="I175" s="65" t="s">
        <v>75</v>
      </c>
      <c r="J175" s="65" t="s">
        <v>75</v>
      </c>
      <c r="K175" s="66" t="s">
        <v>4246</v>
      </c>
      <c r="L175" s="65" t="s">
        <v>75</v>
      </c>
      <c r="M175" s="67" t="s">
        <v>7</v>
      </c>
      <c r="N175" s="68">
        <v>0</v>
      </c>
      <c r="O175" s="67">
        <v>66</v>
      </c>
      <c r="P175" s="70">
        <v>46023</v>
      </c>
      <c r="Q175" s="93" t="s">
        <v>4237</v>
      </c>
    </row>
    <row r="176" spans="3:17" x14ac:dyDescent="0.25">
      <c r="C176" s="516"/>
      <c r="D176" s="354"/>
      <c r="E176" s="518"/>
      <c r="F176" s="519"/>
      <c r="G176" s="126"/>
      <c r="H176" s="95">
        <v>4</v>
      </c>
      <c r="I176" s="65" t="s">
        <v>75</v>
      </c>
      <c r="J176" s="65" t="s">
        <v>75</v>
      </c>
      <c r="K176" s="66" t="s">
        <v>4246</v>
      </c>
      <c r="L176" s="65" t="s">
        <v>75</v>
      </c>
      <c r="M176" s="67" t="s">
        <v>7</v>
      </c>
      <c r="N176" s="68">
        <v>0</v>
      </c>
      <c r="O176" s="67">
        <v>66</v>
      </c>
      <c r="P176" s="70">
        <v>46023</v>
      </c>
      <c r="Q176" s="93" t="s">
        <v>4237</v>
      </c>
    </row>
    <row r="177" spans="3:17" x14ac:dyDescent="0.25">
      <c r="C177" s="516"/>
      <c r="D177" s="354"/>
      <c r="E177" s="518"/>
      <c r="F177" s="519"/>
      <c r="G177" s="126"/>
      <c r="H177" s="95">
        <v>4</v>
      </c>
      <c r="I177" s="65" t="s">
        <v>75</v>
      </c>
      <c r="J177" s="65" t="s">
        <v>75</v>
      </c>
      <c r="K177" s="66" t="s">
        <v>4246</v>
      </c>
      <c r="L177" s="65" t="s">
        <v>75</v>
      </c>
      <c r="M177" s="67" t="s">
        <v>7</v>
      </c>
      <c r="N177" s="68">
        <v>0</v>
      </c>
      <c r="O177" s="67">
        <v>66</v>
      </c>
      <c r="P177" s="70">
        <v>46023</v>
      </c>
      <c r="Q177" s="93" t="s">
        <v>4237</v>
      </c>
    </row>
    <row r="178" spans="3:17" x14ac:dyDescent="0.25">
      <c r="C178" s="516"/>
      <c r="D178" s="354"/>
      <c r="E178" s="518"/>
      <c r="F178" s="519"/>
      <c r="G178" s="126"/>
      <c r="H178" s="95">
        <v>4</v>
      </c>
      <c r="I178" s="65" t="s">
        <v>75</v>
      </c>
      <c r="J178" s="65" t="s">
        <v>75</v>
      </c>
      <c r="K178" s="66" t="s">
        <v>4246</v>
      </c>
      <c r="L178" s="65" t="s">
        <v>75</v>
      </c>
      <c r="M178" s="67" t="s">
        <v>7</v>
      </c>
      <c r="N178" s="68">
        <v>0</v>
      </c>
      <c r="O178" s="67">
        <v>66</v>
      </c>
      <c r="P178" s="70">
        <v>46023</v>
      </c>
      <c r="Q178" s="93" t="s">
        <v>4237</v>
      </c>
    </row>
    <row r="179" spans="3:17" x14ac:dyDescent="0.25">
      <c r="C179" s="516"/>
      <c r="D179" s="354"/>
      <c r="E179" s="518"/>
      <c r="F179" s="519"/>
      <c r="G179" s="126"/>
      <c r="H179" s="95">
        <v>4</v>
      </c>
      <c r="I179" s="65" t="s">
        <v>75</v>
      </c>
      <c r="J179" s="65" t="s">
        <v>75</v>
      </c>
      <c r="K179" s="66" t="s">
        <v>4246</v>
      </c>
      <c r="L179" s="65" t="s">
        <v>75</v>
      </c>
      <c r="M179" s="67" t="s">
        <v>7</v>
      </c>
      <c r="N179" s="68">
        <v>0</v>
      </c>
      <c r="O179" s="67">
        <v>66</v>
      </c>
      <c r="P179" s="70">
        <v>46023</v>
      </c>
      <c r="Q179" s="93" t="s">
        <v>4237</v>
      </c>
    </row>
    <row r="180" spans="3:17" x14ac:dyDescent="0.25">
      <c r="C180" s="516"/>
      <c r="D180" s="354"/>
      <c r="E180" s="518"/>
      <c r="F180" s="519"/>
      <c r="G180" s="126"/>
      <c r="H180" s="95">
        <v>4</v>
      </c>
      <c r="I180" s="65" t="s">
        <v>75</v>
      </c>
      <c r="J180" s="65" t="s">
        <v>75</v>
      </c>
      <c r="K180" s="66" t="s">
        <v>4246</v>
      </c>
      <c r="L180" s="65" t="s">
        <v>75</v>
      </c>
      <c r="M180" s="67" t="s">
        <v>7</v>
      </c>
      <c r="N180" s="68">
        <v>0</v>
      </c>
      <c r="O180" s="67">
        <v>66</v>
      </c>
      <c r="P180" s="70">
        <v>46023</v>
      </c>
      <c r="Q180" s="93" t="s">
        <v>4237</v>
      </c>
    </row>
    <row r="181" spans="3:17" x14ac:dyDescent="0.25">
      <c r="C181" s="516"/>
      <c r="D181" s="354"/>
      <c r="E181" s="518"/>
      <c r="F181" s="519"/>
      <c r="G181" s="126"/>
      <c r="H181" s="95">
        <v>4</v>
      </c>
      <c r="I181" s="65" t="s">
        <v>75</v>
      </c>
      <c r="J181" s="65" t="s">
        <v>75</v>
      </c>
      <c r="K181" s="66" t="s">
        <v>4246</v>
      </c>
      <c r="L181" s="65" t="s">
        <v>75</v>
      </c>
      <c r="M181" s="67" t="s">
        <v>7</v>
      </c>
      <c r="N181" s="68">
        <v>0</v>
      </c>
      <c r="O181" s="67">
        <v>66</v>
      </c>
      <c r="P181" s="70">
        <v>46023</v>
      </c>
      <c r="Q181" s="93" t="s">
        <v>4237</v>
      </c>
    </row>
    <row r="182" spans="3:17" x14ac:dyDescent="0.25">
      <c r="C182" s="516"/>
      <c r="D182" s="354"/>
      <c r="E182" s="518"/>
      <c r="F182" s="519"/>
      <c r="G182" s="126"/>
      <c r="H182" s="95">
        <v>4</v>
      </c>
      <c r="I182" s="65" t="s">
        <v>75</v>
      </c>
      <c r="J182" s="65" t="s">
        <v>75</v>
      </c>
      <c r="K182" s="66" t="s">
        <v>4240</v>
      </c>
      <c r="L182" s="65" t="s">
        <v>75</v>
      </c>
      <c r="M182" s="67" t="s">
        <v>7</v>
      </c>
      <c r="N182" s="68">
        <v>0</v>
      </c>
      <c r="O182" s="67">
        <v>68</v>
      </c>
      <c r="P182" s="70">
        <v>45658</v>
      </c>
      <c r="Q182" s="93" t="s">
        <v>4237</v>
      </c>
    </row>
    <row r="183" spans="3:17" x14ac:dyDescent="0.25">
      <c r="C183" s="516"/>
      <c r="D183" s="354"/>
      <c r="E183" s="518"/>
      <c r="F183" s="519"/>
      <c r="G183" s="126"/>
      <c r="H183" s="95">
        <v>4</v>
      </c>
      <c r="I183" s="65" t="s">
        <v>75</v>
      </c>
      <c r="J183" s="65" t="s">
        <v>75</v>
      </c>
      <c r="K183" s="66" t="s">
        <v>4240</v>
      </c>
      <c r="L183" s="65" t="s">
        <v>75</v>
      </c>
      <c r="M183" s="67" t="s">
        <v>7</v>
      </c>
      <c r="N183" s="68">
        <v>0</v>
      </c>
      <c r="O183" s="67">
        <v>68</v>
      </c>
      <c r="P183" s="70">
        <v>45658</v>
      </c>
      <c r="Q183" s="93" t="s">
        <v>4237</v>
      </c>
    </row>
    <row r="184" spans="3:17" x14ac:dyDescent="0.25">
      <c r="C184" s="516"/>
      <c r="D184" s="354"/>
      <c r="E184" s="518"/>
      <c r="F184" s="519"/>
      <c r="G184" s="126"/>
      <c r="H184" s="95">
        <v>1</v>
      </c>
      <c r="I184" s="65" t="s">
        <v>75</v>
      </c>
      <c r="J184" s="65" t="s">
        <v>75</v>
      </c>
      <c r="K184" s="66" t="s">
        <v>4250</v>
      </c>
      <c r="L184" s="65" t="s">
        <v>75</v>
      </c>
      <c r="M184" s="67" t="s">
        <v>7</v>
      </c>
      <c r="N184" s="68">
        <v>0</v>
      </c>
      <c r="O184" s="67">
        <v>70</v>
      </c>
      <c r="P184" s="70">
        <v>45658</v>
      </c>
      <c r="Q184" s="93" t="s">
        <v>4237</v>
      </c>
    </row>
    <row r="185" spans="3:17" x14ac:dyDescent="0.25">
      <c r="C185" s="516"/>
      <c r="D185" s="354"/>
      <c r="E185" s="518"/>
      <c r="F185" s="519"/>
      <c r="G185" s="126"/>
      <c r="H185" s="95">
        <v>1</v>
      </c>
      <c r="I185" s="65" t="s">
        <v>75</v>
      </c>
      <c r="J185" s="65" t="s">
        <v>75</v>
      </c>
      <c r="K185" s="66" t="s">
        <v>4250</v>
      </c>
      <c r="L185" s="65" t="s">
        <v>75</v>
      </c>
      <c r="M185" s="67" t="s">
        <v>7</v>
      </c>
      <c r="N185" s="68">
        <v>0</v>
      </c>
      <c r="O185" s="67">
        <v>70</v>
      </c>
      <c r="P185" s="70">
        <v>45658</v>
      </c>
      <c r="Q185" s="93" t="s">
        <v>4237</v>
      </c>
    </row>
    <row r="186" spans="3:17" x14ac:dyDescent="0.25">
      <c r="C186" s="516"/>
      <c r="D186" s="354"/>
      <c r="E186" s="518"/>
      <c r="F186" s="519"/>
      <c r="G186" s="126"/>
      <c r="H186" s="95">
        <v>4</v>
      </c>
      <c r="I186" s="65" t="s">
        <v>75</v>
      </c>
      <c r="J186" s="65" t="s">
        <v>75</v>
      </c>
      <c r="K186" s="66" t="s">
        <v>4242</v>
      </c>
      <c r="L186" s="65" t="s">
        <v>75</v>
      </c>
      <c r="M186" s="67" t="s">
        <v>7</v>
      </c>
      <c r="N186" s="68">
        <v>0</v>
      </c>
      <c r="O186" s="67">
        <v>71</v>
      </c>
      <c r="P186" s="70">
        <v>45658</v>
      </c>
      <c r="Q186" s="93" t="s">
        <v>4237</v>
      </c>
    </row>
    <row r="187" spans="3:17" ht="26.25" x14ac:dyDescent="0.25">
      <c r="C187" s="516"/>
      <c r="D187" s="354"/>
      <c r="E187" s="518"/>
      <c r="F187" s="519"/>
      <c r="G187" s="126"/>
      <c r="H187" s="95">
        <v>6</v>
      </c>
      <c r="I187" s="65">
        <v>904</v>
      </c>
      <c r="J187" s="65" t="s">
        <v>4251</v>
      </c>
      <c r="K187" s="66" t="s">
        <v>4242</v>
      </c>
      <c r="L187" s="67" t="s">
        <v>4252</v>
      </c>
      <c r="M187" s="67" t="s">
        <v>7</v>
      </c>
      <c r="N187" s="68">
        <v>0</v>
      </c>
      <c r="O187" s="67">
        <v>71</v>
      </c>
      <c r="P187" s="70">
        <v>45658</v>
      </c>
      <c r="Q187" s="93" t="s">
        <v>4237</v>
      </c>
    </row>
    <row r="188" spans="3:17" x14ac:dyDescent="0.25">
      <c r="C188" s="516"/>
      <c r="D188" s="354"/>
      <c r="E188" s="518"/>
      <c r="F188" s="519"/>
      <c r="G188" s="126"/>
      <c r="H188" s="95">
        <v>4</v>
      </c>
      <c r="I188" s="65" t="s">
        <v>75</v>
      </c>
      <c r="J188" s="65" t="s">
        <v>75</v>
      </c>
      <c r="K188" s="66" t="s">
        <v>4243</v>
      </c>
      <c r="L188" s="65" t="s">
        <v>75</v>
      </c>
      <c r="M188" s="67" t="s">
        <v>7</v>
      </c>
      <c r="N188" s="68">
        <v>0</v>
      </c>
      <c r="O188" s="67">
        <v>73</v>
      </c>
      <c r="P188" s="70">
        <v>45658</v>
      </c>
      <c r="Q188" s="93" t="s">
        <v>4237</v>
      </c>
    </row>
    <row r="189" spans="3:17" x14ac:dyDescent="0.25">
      <c r="C189" s="516"/>
      <c r="D189" s="354"/>
      <c r="E189" s="518"/>
      <c r="F189" s="519"/>
      <c r="G189" s="126"/>
      <c r="H189" s="95">
        <v>4</v>
      </c>
      <c r="I189" s="65" t="s">
        <v>75</v>
      </c>
      <c r="J189" s="65" t="s">
        <v>75</v>
      </c>
      <c r="K189" s="66" t="s">
        <v>4243</v>
      </c>
      <c r="L189" s="65" t="s">
        <v>75</v>
      </c>
      <c r="M189" s="67" t="s">
        <v>7</v>
      </c>
      <c r="N189" s="68">
        <v>0</v>
      </c>
      <c r="O189" s="67">
        <v>73</v>
      </c>
      <c r="P189" s="70">
        <v>45658</v>
      </c>
      <c r="Q189" s="93" t="s">
        <v>4237</v>
      </c>
    </row>
    <row r="190" spans="3:17" ht="39" x14ac:dyDescent="0.25">
      <c r="C190" s="516"/>
      <c r="D190" s="354"/>
      <c r="E190" s="518"/>
      <c r="F190" s="519"/>
      <c r="G190" s="126"/>
      <c r="H190" s="95">
        <v>6</v>
      </c>
      <c r="I190" s="65">
        <v>1371</v>
      </c>
      <c r="J190" s="65" t="s">
        <v>4253</v>
      </c>
      <c r="K190" s="66" t="s">
        <v>4243</v>
      </c>
      <c r="L190" s="67" t="s">
        <v>4249</v>
      </c>
      <c r="M190" s="67" t="s">
        <v>7</v>
      </c>
      <c r="N190" s="68">
        <v>0</v>
      </c>
      <c r="O190" s="67">
        <v>74</v>
      </c>
      <c r="P190" s="70">
        <v>45689</v>
      </c>
      <c r="Q190" s="93" t="s">
        <v>4237</v>
      </c>
    </row>
    <row r="191" spans="3:17" ht="39" x14ac:dyDescent="0.25">
      <c r="C191" s="516"/>
      <c r="D191" s="354"/>
      <c r="E191" s="518"/>
      <c r="F191" s="519"/>
      <c r="G191" s="126"/>
      <c r="H191" s="95">
        <v>6</v>
      </c>
      <c r="I191" s="65">
        <v>1367</v>
      </c>
      <c r="J191" s="65" t="s">
        <v>4253</v>
      </c>
      <c r="K191" s="66" t="s">
        <v>4243</v>
      </c>
      <c r="L191" s="67" t="s">
        <v>4249</v>
      </c>
      <c r="M191" s="67" t="s">
        <v>7</v>
      </c>
      <c r="N191" s="68">
        <v>0</v>
      </c>
      <c r="O191" s="67">
        <v>74</v>
      </c>
      <c r="P191" s="70">
        <v>45689</v>
      </c>
      <c r="Q191" s="93" t="s">
        <v>4237</v>
      </c>
    </row>
    <row r="192" spans="3:17" x14ac:dyDescent="0.25">
      <c r="C192" s="516"/>
      <c r="D192" s="354"/>
      <c r="E192" s="518"/>
      <c r="F192" s="519"/>
      <c r="G192" s="126"/>
      <c r="H192" s="95">
        <v>1</v>
      </c>
      <c r="I192" s="65" t="s">
        <v>75</v>
      </c>
      <c r="J192" s="65" t="s">
        <v>75</v>
      </c>
      <c r="K192" s="66" t="s">
        <v>4243</v>
      </c>
      <c r="L192" s="65" t="s">
        <v>75</v>
      </c>
      <c r="M192" s="67" t="s">
        <v>7</v>
      </c>
      <c r="N192" s="68">
        <v>0</v>
      </c>
      <c r="O192" s="67">
        <v>74</v>
      </c>
      <c r="P192" s="70">
        <v>45689</v>
      </c>
      <c r="Q192" s="93" t="s">
        <v>4237</v>
      </c>
    </row>
    <row r="193" spans="3:17" ht="39" x14ac:dyDescent="0.25">
      <c r="C193" s="516"/>
      <c r="D193" s="354"/>
      <c r="E193" s="518"/>
      <c r="F193" s="519"/>
      <c r="G193" s="126"/>
      <c r="H193" s="95">
        <v>1</v>
      </c>
      <c r="I193" s="65" t="s">
        <v>75</v>
      </c>
      <c r="J193" s="65" t="s">
        <v>75</v>
      </c>
      <c r="K193" s="66" t="s">
        <v>4241</v>
      </c>
      <c r="L193" s="65" t="s">
        <v>75</v>
      </c>
      <c r="M193" s="67" t="s">
        <v>7</v>
      </c>
      <c r="N193" s="68">
        <v>0</v>
      </c>
      <c r="O193" s="67">
        <v>75</v>
      </c>
      <c r="P193" s="70">
        <v>45658</v>
      </c>
      <c r="Q193" s="93" t="s">
        <v>4237</v>
      </c>
    </row>
    <row r="194" spans="3:17" ht="39" x14ac:dyDescent="0.25">
      <c r="C194" s="516"/>
      <c r="D194" s="354"/>
      <c r="E194" s="518"/>
      <c r="F194" s="519"/>
      <c r="G194" s="126"/>
      <c r="H194" s="95">
        <v>1</v>
      </c>
      <c r="I194" s="65" t="s">
        <v>75</v>
      </c>
      <c r="J194" s="65" t="s">
        <v>75</v>
      </c>
      <c r="K194" s="66" t="s">
        <v>4241</v>
      </c>
      <c r="L194" s="65" t="s">
        <v>75</v>
      </c>
      <c r="M194" s="67" t="s">
        <v>7</v>
      </c>
      <c r="N194" s="68">
        <v>0</v>
      </c>
      <c r="O194" s="67">
        <v>75</v>
      </c>
      <c r="P194" s="70">
        <v>45658</v>
      </c>
      <c r="Q194" s="93" t="s">
        <v>4237</v>
      </c>
    </row>
    <row r="195" spans="3:17" ht="39" x14ac:dyDescent="0.25">
      <c r="C195" s="516"/>
      <c r="D195" s="354"/>
      <c r="E195" s="518"/>
      <c r="F195" s="519"/>
      <c r="G195" s="126"/>
      <c r="H195" s="95">
        <v>1</v>
      </c>
      <c r="I195" s="65" t="s">
        <v>75</v>
      </c>
      <c r="J195" s="65" t="s">
        <v>75</v>
      </c>
      <c r="K195" s="66" t="s">
        <v>4241</v>
      </c>
      <c r="L195" s="65" t="s">
        <v>75</v>
      </c>
      <c r="M195" s="67" t="s">
        <v>7</v>
      </c>
      <c r="N195" s="68">
        <v>0</v>
      </c>
      <c r="O195" s="67">
        <v>75</v>
      </c>
      <c r="P195" s="70">
        <v>45658</v>
      </c>
      <c r="Q195" s="93" t="s">
        <v>4237</v>
      </c>
    </row>
    <row r="196" spans="3:17" ht="39" x14ac:dyDescent="0.25">
      <c r="C196" s="516"/>
      <c r="D196" s="354"/>
      <c r="E196" s="518"/>
      <c r="F196" s="519"/>
      <c r="G196" s="126"/>
      <c r="H196" s="95">
        <v>1</v>
      </c>
      <c r="I196" s="65" t="s">
        <v>75</v>
      </c>
      <c r="J196" s="65" t="s">
        <v>75</v>
      </c>
      <c r="K196" s="66" t="s">
        <v>4241</v>
      </c>
      <c r="L196" s="65" t="s">
        <v>75</v>
      </c>
      <c r="M196" s="67" t="s">
        <v>7</v>
      </c>
      <c r="N196" s="68">
        <v>0</v>
      </c>
      <c r="O196" s="67">
        <v>75</v>
      </c>
      <c r="P196" s="70">
        <v>45658</v>
      </c>
      <c r="Q196" s="93" t="s">
        <v>4237</v>
      </c>
    </row>
    <row r="197" spans="3:17" ht="39" x14ac:dyDescent="0.25">
      <c r="C197" s="516"/>
      <c r="D197" s="354"/>
      <c r="E197" s="518"/>
      <c r="F197" s="519"/>
      <c r="G197" s="126"/>
      <c r="H197" s="95">
        <v>1</v>
      </c>
      <c r="I197" s="65" t="s">
        <v>75</v>
      </c>
      <c r="J197" s="65" t="s">
        <v>75</v>
      </c>
      <c r="K197" s="66" t="s">
        <v>4241</v>
      </c>
      <c r="L197" s="65" t="s">
        <v>75</v>
      </c>
      <c r="M197" s="67" t="s">
        <v>7</v>
      </c>
      <c r="N197" s="68">
        <v>0</v>
      </c>
      <c r="O197" s="67">
        <v>75</v>
      </c>
      <c r="P197" s="70">
        <v>45658</v>
      </c>
      <c r="Q197" s="93" t="s">
        <v>4237</v>
      </c>
    </row>
    <row r="198" spans="3:17" ht="39" x14ac:dyDescent="0.25">
      <c r="C198" s="516"/>
      <c r="D198" s="354"/>
      <c r="E198" s="518"/>
      <c r="F198" s="519"/>
      <c r="G198" s="126"/>
      <c r="H198" s="95">
        <v>1</v>
      </c>
      <c r="I198" s="65" t="s">
        <v>75</v>
      </c>
      <c r="J198" s="65" t="s">
        <v>75</v>
      </c>
      <c r="K198" s="66" t="s">
        <v>4241</v>
      </c>
      <c r="L198" s="65" t="s">
        <v>75</v>
      </c>
      <c r="M198" s="67" t="s">
        <v>7</v>
      </c>
      <c r="N198" s="68">
        <v>0</v>
      </c>
      <c r="O198" s="67">
        <v>76</v>
      </c>
      <c r="P198" s="70">
        <v>45689</v>
      </c>
      <c r="Q198" s="93" t="s">
        <v>4237</v>
      </c>
    </row>
    <row r="199" spans="3:17" ht="39" x14ac:dyDescent="0.25">
      <c r="C199" s="516"/>
      <c r="D199" s="354"/>
      <c r="E199" s="518"/>
      <c r="F199" s="519"/>
      <c r="G199" s="126"/>
      <c r="H199" s="95">
        <v>1</v>
      </c>
      <c r="I199" s="65" t="s">
        <v>75</v>
      </c>
      <c r="J199" s="65" t="s">
        <v>75</v>
      </c>
      <c r="K199" s="66" t="s">
        <v>4241</v>
      </c>
      <c r="L199" s="65" t="s">
        <v>75</v>
      </c>
      <c r="M199" s="67" t="s">
        <v>7</v>
      </c>
      <c r="N199" s="68">
        <v>0</v>
      </c>
      <c r="O199" s="67">
        <v>76</v>
      </c>
      <c r="P199" s="70">
        <v>45689</v>
      </c>
      <c r="Q199" s="93" t="s">
        <v>4237</v>
      </c>
    </row>
    <row r="200" spans="3:17" ht="39" x14ac:dyDescent="0.25">
      <c r="C200" s="516"/>
      <c r="D200" s="354"/>
      <c r="E200" s="518"/>
      <c r="F200" s="519"/>
      <c r="G200" s="126"/>
      <c r="H200" s="95">
        <v>1</v>
      </c>
      <c r="I200" s="65" t="s">
        <v>75</v>
      </c>
      <c r="J200" s="65" t="s">
        <v>75</v>
      </c>
      <c r="K200" s="66" t="s">
        <v>4241</v>
      </c>
      <c r="L200" s="65" t="s">
        <v>75</v>
      </c>
      <c r="M200" s="67" t="s">
        <v>7</v>
      </c>
      <c r="N200" s="68">
        <v>0</v>
      </c>
      <c r="O200" s="67">
        <v>76</v>
      </c>
      <c r="P200" s="70">
        <v>45689</v>
      </c>
      <c r="Q200" s="93" t="s">
        <v>4237</v>
      </c>
    </row>
    <row r="201" spans="3:17" ht="39" x14ac:dyDescent="0.25">
      <c r="C201" s="516"/>
      <c r="D201" s="354"/>
      <c r="E201" s="518"/>
      <c r="F201" s="519"/>
      <c r="G201" s="126"/>
      <c r="H201" s="95">
        <v>1</v>
      </c>
      <c r="I201" s="65" t="s">
        <v>75</v>
      </c>
      <c r="J201" s="65" t="s">
        <v>75</v>
      </c>
      <c r="K201" s="66" t="s">
        <v>4241</v>
      </c>
      <c r="L201" s="65" t="s">
        <v>75</v>
      </c>
      <c r="M201" s="67" t="s">
        <v>7</v>
      </c>
      <c r="N201" s="68">
        <v>0</v>
      </c>
      <c r="O201" s="67">
        <v>76</v>
      </c>
      <c r="P201" s="70">
        <v>45689</v>
      </c>
      <c r="Q201" s="93" t="s">
        <v>4237</v>
      </c>
    </row>
    <row r="202" spans="3:17" ht="39" x14ac:dyDescent="0.25">
      <c r="C202" s="516"/>
      <c r="D202" s="354"/>
      <c r="E202" s="518"/>
      <c r="F202" s="519"/>
      <c r="G202" s="126"/>
      <c r="H202" s="95">
        <v>1</v>
      </c>
      <c r="I202" s="65" t="s">
        <v>75</v>
      </c>
      <c r="J202" s="65" t="s">
        <v>75</v>
      </c>
      <c r="K202" s="66" t="s">
        <v>4241</v>
      </c>
      <c r="L202" s="65" t="s">
        <v>75</v>
      </c>
      <c r="M202" s="67" t="s">
        <v>7</v>
      </c>
      <c r="N202" s="68">
        <v>0</v>
      </c>
      <c r="O202" s="67">
        <v>76</v>
      </c>
      <c r="P202" s="70">
        <v>45689</v>
      </c>
      <c r="Q202" s="93" t="s">
        <v>4237</v>
      </c>
    </row>
    <row r="203" spans="3:17" ht="39" x14ac:dyDescent="0.25">
      <c r="C203" s="516"/>
      <c r="D203" s="354"/>
      <c r="E203" s="518"/>
      <c r="F203" s="519"/>
      <c r="G203" s="126"/>
      <c r="H203" s="95">
        <v>1</v>
      </c>
      <c r="I203" s="65" t="s">
        <v>75</v>
      </c>
      <c r="J203" s="65" t="s">
        <v>75</v>
      </c>
      <c r="K203" s="66" t="s">
        <v>4241</v>
      </c>
      <c r="L203" s="65" t="s">
        <v>75</v>
      </c>
      <c r="M203" s="67" t="s">
        <v>7</v>
      </c>
      <c r="N203" s="68">
        <v>0</v>
      </c>
      <c r="O203" s="67">
        <v>76</v>
      </c>
      <c r="P203" s="70">
        <v>45689</v>
      </c>
      <c r="Q203" s="93" t="s">
        <v>4237</v>
      </c>
    </row>
    <row r="204" spans="3:17" ht="39" x14ac:dyDescent="0.25">
      <c r="C204" s="516"/>
      <c r="D204" s="354"/>
      <c r="E204" s="518"/>
      <c r="F204" s="519"/>
      <c r="G204" s="126"/>
      <c r="H204" s="95">
        <v>1</v>
      </c>
      <c r="I204" s="65" t="s">
        <v>75</v>
      </c>
      <c r="J204" s="65" t="s">
        <v>75</v>
      </c>
      <c r="K204" s="66" t="s">
        <v>4241</v>
      </c>
      <c r="L204" s="65" t="s">
        <v>75</v>
      </c>
      <c r="M204" s="67" t="s">
        <v>7</v>
      </c>
      <c r="N204" s="68">
        <v>0</v>
      </c>
      <c r="O204" s="67">
        <v>76</v>
      </c>
      <c r="P204" s="70">
        <v>45689</v>
      </c>
      <c r="Q204" s="93" t="s">
        <v>4237</v>
      </c>
    </row>
    <row r="205" spans="3:17" ht="39" x14ac:dyDescent="0.25">
      <c r="C205" s="516"/>
      <c r="D205" s="354"/>
      <c r="E205" s="518"/>
      <c r="F205" s="519"/>
      <c r="G205" s="126"/>
      <c r="H205" s="95">
        <v>1</v>
      </c>
      <c r="I205" s="65" t="s">
        <v>75</v>
      </c>
      <c r="J205" s="65" t="s">
        <v>75</v>
      </c>
      <c r="K205" s="66" t="s">
        <v>4241</v>
      </c>
      <c r="L205" s="65" t="s">
        <v>75</v>
      </c>
      <c r="M205" s="67" t="s">
        <v>7</v>
      </c>
      <c r="N205" s="68">
        <v>0</v>
      </c>
      <c r="O205" s="67">
        <v>76</v>
      </c>
      <c r="P205" s="70">
        <v>45689</v>
      </c>
      <c r="Q205" s="93" t="s">
        <v>4237</v>
      </c>
    </row>
    <row r="206" spans="3:17" ht="39" x14ac:dyDescent="0.25">
      <c r="C206" s="516"/>
      <c r="D206" s="354"/>
      <c r="E206" s="518"/>
      <c r="F206" s="519"/>
      <c r="G206" s="126"/>
      <c r="H206" s="95">
        <v>1</v>
      </c>
      <c r="I206" s="65" t="s">
        <v>75</v>
      </c>
      <c r="J206" s="65" t="s">
        <v>75</v>
      </c>
      <c r="K206" s="66" t="s">
        <v>4241</v>
      </c>
      <c r="L206" s="65" t="s">
        <v>75</v>
      </c>
      <c r="M206" s="67" t="s">
        <v>7</v>
      </c>
      <c r="N206" s="68">
        <v>0</v>
      </c>
      <c r="O206" s="67">
        <v>76</v>
      </c>
      <c r="P206" s="70">
        <v>45689</v>
      </c>
      <c r="Q206" s="93" t="s">
        <v>4237</v>
      </c>
    </row>
    <row r="207" spans="3:17" x14ac:dyDescent="0.25">
      <c r="C207" s="516"/>
      <c r="D207" s="354"/>
      <c r="E207" s="518"/>
      <c r="F207" s="519"/>
      <c r="G207" s="126"/>
      <c r="H207" s="95">
        <v>1</v>
      </c>
      <c r="I207" s="65" t="s">
        <v>75</v>
      </c>
      <c r="J207" s="65" t="s">
        <v>75</v>
      </c>
      <c r="K207" s="66" t="s">
        <v>4246</v>
      </c>
      <c r="L207" s="65" t="s">
        <v>75</v>
      </c>
      <c r="M207" s="67" t="s">
        <v>7</v>
      </c>
      <c r="N207" s="68">
        <v>0</v>
      </c>
      <c r="O207" s="67">
        <v>77</v>
      </c>
      <c r="P207" s="70">
        <v>45658</v>
      </c>
      <c r="Q207" s="93" t="s">
        <v>4237</v>
      </c>
    </row>
    <row r="208" spans="3:17" x14ac:dyDescent="0.25">
      <c r="C208" s="516"/>
      <c r="D208" s="354"/>
      <c r="E208" s="518"/>
      <c r="F208" s="519"/>
      <c r="G208" s="126"/>
      <c r="H208" s="95">
        <v>1</v>
      </c>
      <c r="I208" s="65" t="s">
        <v>75</v>
      </c>
      <c r="J208" s="65" t="s">
        <v>75</v>
      </c>
      <c r="K208" s="66" t="s">
        <v>4246</v>
      </c>
      <c r="L208" s="65" t="s">
        <v>75</v>
      </c>
      <c r="M208" s="67" t="s">
        <v>7</v>
      </c>
      <c r="N208" s="68">
        <v>0</v>
      </c>
      <c r="O208" s="67">
        <v>77</v>
      </c>
      <c r="P208" s="70">
        <v>45658</v>
      </c>
      <c r="Q208" s="93" t="s">
        <v>4237</v>
      </c>
    </row>
    <row r="209" spans="3:17" x14ac:dyDescent="0.25">
      <c r="C209" s="516"/>
      <c r="D209" s="354"/>
      <c r="E209" s="518"/>
      <c r="F209" s="519"/>
      <c r="G209" s="126"/>
      <c r="H209" s="95">
        <v>1</v>
      </c>
      <c r="I209" s="65" t="s">
        <v>75</v>
      </c>
      <c r="J209" s="65" t="s">
        <v>75</v>
      </c>
      <c r="K209" s="66" t="s">
        <v>4246</v>
      </c>
      <c r="L209" s="65" t="s">
        <v>75</v>
      </c>
      <c r="M209" s="67" t="s">
        <v>7</v>
      </c>
      <c r="N209" s="68">
        <v>0</v>
      </c>
      <c r="O209" s="67">
        <v>77</v>
      </c>
      <c r="P209" s="70">
        <v>45658</v>
      </c>
      <c r="Q209" s="93" t="s">
        <v>4237</v>
      </c>
    </row>
    <row r="210" spans="3:17" x14ac:dyDescent="0.25">
      <c r="C210" s="516"/>
      <c r="D210" s="354"/>
      <c r="E210" s="518"/>
      <c r="F210" s="519"/>
      <c r="G210" s="126"/>
      <c r="H210" s="95">
        <v>1</v>
      </c>
      <c r="I210" s="65" t="s">
        <v>75</v>
      </c>
      <c r="J210" s="65" t="s">
        <v>75</v>
      </c>
      <c r="K210" s="66" t="s">
        <v>4246</v>
      </c>
      <c r="L210" s="65" t="s">
        <v>75</v>
      </c>
      <c r="M210" s="67" t="s">
        <v>7</v>
      </c>
      <c r="N210" s="68">
        <v>0</v>
      </c>
      <c r="O210" s="67">
        <v>77</v>
      </c>
      <c r="P210" s="70">
        <v>45658</v>
      </c>
      <c r="Q210" s="93" t="s">
        <v>4237</v>
      </c>
    </row>
    <row r="211" spans="3:17" x14ac:dyDescent="0.25">
      <c r="C211" s="516"/>
      <c r="D211" s="354"/>
      <c r="E211" s="518"/>
      <c r="F211" s="519"/>
      <c r="G211" s="126"/>
      <c r="H211" s="95">
        <v>1</v>
      </c>
      <c r="I211" s="65" t="s">
        <v>75</v>
      </c>
      <c r="J211" s="65" t="s">
        <v>75</v>
      </c>
      <c r="K211" s="66" t="s">
        <v>4246</v>
      </c>
      <c r="L211" s="65" t="s">
        <v>75</v>
      </c>
      <c r="M211" s="67" t="s">
        <v>7</v>
      </c>
      <c r="N211" s="68">
        <v>0</v>
      </c>
      <c r="O211" s="67">
        <v>77</v>
      </c>
      <c r="P211" s="70">
        <v>45658</v>
      </c>
      <c r="Q211" s="93" t="s">
        <v>4237</v>
      </c>
    </row>
    <row r="212" spans="3:17" x14ac:dyDescent="0.25">
      <c r="C212" s="516"/>
      <c r="D212" s="354"/>
      <c r="E212" s="518"/>
      <c r="F212" s="519"/>
      <c r="G212" s="126"/>
      <c r="H212" s="95">
        <v>4</v>
      </c>
      <c r="I212" s="65" t="s">
        <v>75</v>
      </c>
      <c r="J212" s="65" t="s">
        <v>75</v>
      </c>
      <c r="K212" s="66" t="s">
        <v>4246</v>
      </c>
      <c r="L212" s="65" t="s">
        <v>75</v>
      </c>
      <c r="M212" s="67" t="s">
        <v>7</v>
      </c>
      <c r="N212" s="68">
        <v>0</v>
      </c>
      <c r="O212" s="67">
        <v>77</v>
      </c>
      <c r="P212" s="70">
        <v>45658</v>
      </c>
      <c r="Q212" s="93" t="s">
        <v>4237</v>
      </c>
    </row>
    <row r="213" spans="3:17" ht="26.25" x14ac:dyDescent="0.25">
      <c r="C213" s="516"/>
      <c r="D213" s="354"/>
      <c r="E213" s="518"/>
      <c r="F213" s="519"/>
      <c r="G213" s="126"/>
      <c r="H213" s="95">
        <v>6</v>
      </c>
      <c r="I213" s="65">
        <v>287</v>
      </c>
      <c r="J213" s="65" t="s">
        <v>4254</v>
      </c>
      <c r="K213" s="66" t="s">
        <v>4240</v>
      </c>
      <c r="L213" s="67" t="s">
        <v>4255</v>
      </c>
      <c r="M213" s="67" t="s">
        <v>7</v>
      </c>
      <c r="N213" s="68">
        <v>0</v>
      </c>
      <c r="O213" s="67">
        <v>88</v>
      </c>
      <c r="P213" s="70">
        <v>45444</v>
      </c>
      <c r="Q213" s="93" t="s">
        <v>4237</v>
      </c>
    </row>
    <row r="214" spans="3:17" x14ac:dyDescent="0.25">
      <c r="C214" s="516"/>
      <c r="D214" s="354"/>
      <c r="E214" s="518"/>
      <c r="F214" s="519"/>
      <c r="G214" s="126"/>
      <c r="H214" s="95">
        <v>1</v>
      </c>
      <c r="I214" s="65" t="s">
        <v>75</v>
      </c>
      <c r="J214" s="65" t="s">
        <v>75</v>
      </c>
      <c r="K214" s="66" t="s">
        <v>4245</v>
      </c>
      <c r="L214" s="65" t="s">
        <v>75</v>
      </c>
      <c r="M214" s="67" t="s">
        <v>7</v>
      </c>
      <c r="N214" s="68">
        <v>0</v>
      </c>
      <c r="O214" s="67">
        <v>89</v>
      </c>
      <c r="P214" s="70">
        <v>47119</v>
      </c>
      <c r="Q214" s="93" t="s">
        <v>4237</v>
      </c>
    </row>
    <row r="215" spans="3:17" x14ac:dyDescent="0.25">
      <c r="C215" s="516"/>
      <c r="D215" s="354"/>
      <c r="E215" s="518"/>
      <c r="F215" s="519"/>
      <c r="G215" s="126"/>
      <c r="H215" s="95">
        <v>1</v>
      </c>
      <c r="I215" s="65" t="s">
        <v>75</v>
      </c>
      <c r="J215" s="65" t="s">
        <v>75</v>
      </c>
      <c r="K215" s="66" t="s">
        <v>4245</v>
      </c>
      <c r="L215" s="65" t="s">
        <v>75</v>
      </c>
      <c r="M215" s="67" t="s">
        <v>7</v>
      </c>
      <c r="N215" s="68">
        <v>0</v>
      </c>
      <c r="O215" s="67">
        <v>89</v>
      </c>
      <c r="P215" s="70">
        <v>47119</v>
      </c>
      <c r="Q215" s="93" t="s">
        <v>4237</v>
      </c>
    </row>
    <row r="216" spans="3:17" x14ac:dyDescent="0.25">
      <c r="C216" s="516"/>
      <c r="D216" s="354"/>
      <c r="E216" s="518"/>
      <c r="F216" s="519"/>
      <c r="G216" s="126"/>
      <c r="H216" s="95">
        <v>1</v>
      </c>
      <c r="I216" s="65" t="s">
        <v>75</v>
      </c>
      <c r="J216" s="65" t="s">
        <v>75</v>
      </c>
      <c r="K216" s="66" t="s">
        <v>4256</v>
      </c>
      <c r="L216" s="65" t="s">
        <v>75</v>
      </c>
      <c r="M216" s="67" t="s">
        <v>7</v>
      </c>
      <c r="N216" s="68">
        <v>0</v>
      </c>
      <c r="O216" s="67">
        <v>90</v>
      </c>
      <c r="P216" s="70">
        <v>47484</v>
      </c>
      <c r="Q216" s="93" t="s">
        <v>4237</v>
      </c>
    </row>
    <row r="217" spans="3:17" x14ac:dyDescent="0.25">
      <c r="C217" s="516"/>
      <c r="D217" s="354"/>
      <c r="E217" s="518"/>
      <c r="F217" s="519"/>
      <c r="G217" s="126"/>
      <c r="H217" s="95">
        <v>2</v>
      </c>
      <c r="I217" s="65" t="s">
        <v>75</v>
      </c>
      <c r="J217" s="65" t="s">
        <v>75</v>
      </c>
      <c r="K217" s="66" t="s">
        <v>4256</v>
      </c>
      <c r="L217" s="65" t="s">
        <v>75</v>
      </c>
      <c r="M217" s="67" t="s">
        <v>7</v>
      </c>
      <c r="N217" s="68">
        <v>0</v>
      </c>
      <c r="O217" s="67">
        <v>90</v>
      </c>
      <c r="P217" s="70">
        <v>47484</v>
      </c>
      <c r="Q217" s="93" t="s">
        <v>4237</v>
      </c>
    </row>
    <row r="218" spans="3:17" x14ac:dyDescent="0.25">
      <c r="C218" s="516"/>
      <c r="D218" s="354"/>
      <c r="E218" s="518"/>
      <c r="F218" s="519"/>
      <c r="G218" s="126"/>
      <c r="H218" s="95">
        <v>2</v>
      </c>
      <c r="I218" s="65" t="s">
        <v>75</v>
      </c>
      <c r="J218" s="65" t="s">
        <v>75</v>
      </c>
      <c r="K218" s="66" t="s">
        <v>4256</v>
      </c>
      <c r="L218" s="65" t="s">
        <v>75</v>
      </c>
      <c r="M218" s="67" t="s">
        <v>7</v>
      </c>
      <c r="N218" s="68">
        <v>0</v>
      </c>
      <c r="O218" s="67">
        <v>90</v>
      </c>
      <c r="P218" s="70">
        <v>47484</v>
      </c>
      <c r="Q218" s="93" t="s">
        <v>4237</v>
      </c>
    </row>
    <row r="219" spans="3:17" x14ac:dyDescent="0.25">
      <c r="C219" s="516"/>
      <c r="D219" s="354"/>
      <c r="E219" s="518"/>
      <c r="F219" s="519"/>
      <c r="G219" s="126"/>
      <c r="H219" s="95">
        <v>1</v>
      </c>
      <c r="I219" s="65" t="s">
        <v>75</v>
      </c>
      <c r="J219" s="65" t="s">
        <v>75</v>
      </c>
      <c r="K219" s="66" t="s">
        <v>4256</v>
      </c>
      <c r="L219" s="65" t="s">
        <v>75</v>
      </c>
      <c r="M219" s="67" t="s">
        <v>7</v>
      </c>
      <c r="N219" s="68">
        <v>0</v>
      </c>
      <c r="O219" s="67">
        <v>90</v>
      </c>
      <c r="P219" s="70">
        <v>47484</v>
      </c>
      <c r="Q219" s="93" t="s">
        <v>4237</v>
      </c>
    </row>
    <row r="220" spans="3:17" x14ac:dyDescent="0.25">
      <c r="C220" s="516"/>
      <c r="D220" s="354"/>
      <c r="E220" s="518"/>
      <c r="F220" s="519"/>
      <c r="G220" s="126"/>
      <c r="H220" s="95">
        <v>1</v>
      </c>
      <c r="I220" s="65" t="s">
        <v>75</v>
      </c>
      <c r="J220" s="65" t="s">
        <v>75</v>
      </c>
      <c r="K220" s="66" t="s">
        <v>4247</v>
      </c>
      <c r="L220" s="65" t="s">
        <v>75</v>
      </c>
      <c r="M220" s="67" t="s">
        <v>7</v>
      </c>
      <c r="N220" s="68">
        <v>0</v>
      </c>
      <c r="O220" s="67">
        <v>91</v>
      </c>
      <c r="P220" s="70">
        <v>47484</v>
      </c>
      <c r="Q220" s="93" t="s">
        <v>4237</v>
      </c>
    </row>
    <row r="221" spans="3:17" x14ac:dyDescent="0.25">
      <c r="C221" s="516"/>
      <c r="D221" s="354"/>
      <c r="E221" s="518"/>
      <c r="F221" s="519"/>
      <c r="G221" s="126"/>
      <c r="H221" s="95">
        <v>2</v>
      </c>
      <c r="I221" s="65" t="s">
        <v>75</v>
      </c>
      <c r="J221" s="65" t="s">
        <v>75</v>
      </c>
      <c r="K221" s="66" t="s">
        <v>4247</v>
      </c>
      <c r="L221" s="65" t="s">
        <v>75</v>
      </c>
      <c r="M221" s="67" t="s">
        <v>7</v>
      </c>
      <c r="N221" s="68">
        <v>0</v>
      </c>
      <c r="O221" s="67">
        <v>91</v>
      </c>
      <c r="P221" s="70">
        <v>47484</v>
      </c>
      <c r="Q221" s="93" t="s">
        <v>4237</v>
      </c>
    </row>
    <row r="222" spans="3:17" x14ac:dyDescent="0.25">
      <c r="C222" s="516"/>
      <c r="D222" s="354"/>
      <c r="E222" s="518"/>
      <c r="F222" s="519"/>
      <c r="G222" s="126"/>
      <c r="H222" s="95">
        <v>2</v>
      </c>
      <c r="I222" s="65" t="s">
        <v>75</v>
      </c>
      <c r="J222" s="65" t="s">
        <v>75</v>
      </c>
      <c r="K222" s="66" t="s">
        <v>4247</v>
      </c>
      <c r="L222" s="65" t="s">
        <v>75</v>
      </c>
      <c r="M222" s="67" t="s">
        <v>7</v>
      </c>
      <c r="N222" s="68">
        <v>0</v>
      </c>
      <c r="O222" s="67">
        <v>91</v>
      </c>
      <c r="P222" s="70">
        <v>47484</v>
      </c>
      <c r="Q222" s="93" t="s">
        <v>4237</v>
      </c>
    </row>
    <row r="223" spans="3:17" x14ac:dyDescent="0.25">
      <c r="C223" s="516"/>
      <c r="D223" s="354"/>
      <c r="E223" s="518"/>
      <c r="F223" s="519"/>
      <c r="G223" s="126"/>
      <c r="H223" s="95">
        <v>2</v>
      </c>
      <c r="I223" s="65" t="s">
        <v>75</v>
      </c>
      <c r="J223" s="65" t="s">
        <v>75</v>
      </c>
      <c r="K223" s="66" t="s">
        <v>4247</v>
      </c>
      <c r="L223" s="65" t="s">
        <v>75</v>
      </c>
      <c r="M223" s="67" t="s">
        <v>7</v>
      </c>
      <c r="N223" s="68">
        <v>0</v>
      </c>
      <c r="O223" s="67">
        <v>91</v>
      </c>
      <c r="P223" s="70">
        <v>47484</v>
      </c>
      <c r="Q223" s="93" t="s">
        <v>4237</v>
      </c>
    </row>
    <row r="224" spans="3:17" ht="39" x14ac:dyDescent="0.25">
      <c r="C224" s="516"/>
      <c r="D224" s="354"/>
      <c r="E224" s="518"/>
      <c r="F224" s="519"/>
      <c r="G224" s="126"/>
      <c r="H224" s="95">
        <v>6</v>
      </c>
      <c r="I224" s="65">
        <v>319</v>
      </c>
      <c r="J224" s="65" t="s">
        <v>4257</v>
      </c>
      <c r="K224" s="66" t="s">
        <v>4246</v>
      </c>
      <c r="L224" s="67" t="s">
        <v>4258</v>
      </c>
      <c r="M224" s="67" t="s">
        <v>7</v>
      </c>
      <c r="N224" s="68">
        <v>0</v>
      </c>
      <c r="O224" s="67">
        <v>92</v>
      </c>
      <c r="P224" s="70">
        <v>47484</v>
      </c>
      <c r="Q224" s="93" t="s">
        <v>4237</v>
      </c>
    </row>
    <row r="225" spans="3:17" x14ac:dyDescent="0.25">
      <c r="C225" s="516"/>
      <c r="D225" s="354"/>
      <c r="E225" s="518"/>
      <c r="F225" s="519"/>
      <c r="G225" s="126"/>
      <c r="H225" s="95">
        <v>2</v>
      </c>
      <c r="I225" s="65" t="s">
        <v>75</v>
      </c>
      <c r="J225" s="65" t="s">
        <v>75</v>
      </c>
      <c r="K225" s="66" t="s">
        <v>4246</v>
      </c>
      <c r="L225" s="65" t="s">
        <v>75</v>
      </c>
      <c r="M225" s="67" t="s">
        <v>7</v>
      </c>
      <c r="N225" s="68">
        <v>0</v>
      </c>
      <c r="O225" s="67">
        <v>92</v>
      </c>
      <c r="P225" s="70">
        <v>47484</v>
      </c>
      <c r="Q225" s="93" t="s">
        <v>4237</v>
      </c>
    </row>
    <row r="226" spans="3:17" x14ac:dyDescent="0.25">
      <c r="C226" s="516"/>
      <c r="D226" s="354"/>
      <c r="E226" s="518"/>
      <c r="F226" s="519"/>
      <c r="G226" s="126"/>
      <c r="H226" s="95">
        <v>2</v>
      </c>
      <c r="I226" s="65" t="s">
        <v>75</v>
      </c>
      <c r="J226" s="65" t="s">
        <v>75</v>
      </c>
      <c r="K226" s="66" t="s">
        <v>4246</v>
      </c>
      <c r="L226" s="65" t="s">
        <v>75</v>
      </c>
      <c r="M226" s="67" t="s">
        <v>7</v>
      </c>
      <c r="N226" s="68">
        <v>0</v>
      </c>
      <c r="O226" s="67">
        <v>92</v>
      </c>
      <c r="P226" s="70">
        <v>47484</v>
      </c>
      <c r="Q226" s="93" t="s">
        <v>4237</v>
      </c>
    </row>
    <row r="227" spans="3:17" x14ac:dyDescent="0.25">
      <c r="C227" s="516"/>
      <c r="D227" s="354"/>
      <c r="E227" s="518"/>
      <c r="F227" s="519"/>
      <c r="G227" s="126"/>
      <c r="H227" s="95">
        <v>1</v>
      </c>
      <c r="I227" s="65" t="s">
        <v>75</v>
      </c>
      <c r="J227" s="65" t="s">
        <v>75</v>
      </c>
      <c r="K227" s="66" t="s">
        <v>4246</v>
      </c>
      <c r="L227" s="65" t="s">
        <v>75</v>
      </c>
      <c r="M227" s="67" t="s">
        <v>7</v>
      </c>
      <c r="N227" s="68">
        <v>0</v>
      </c>
      <c r="O227" s="67">
        <v>92</v>
      </c>
      <c r="P227" s="70">
        <v>47484</v>
      </c>
      <c r="Q227" s="93" t="s">
        <v>4237</v>
      </c>
    </row>
    <row r="228" spans="3:17" x14ac:dyDescent="0.25">
      <c r="C228" s="516"/>
      <c r="D228" s="354"/>
      <c r="E228" s="518"/>
      <c r="F228" s="519"/>
      <c r="G228" s="126"/>
      <c r="H228" s="95">
        <v>1</v>
      </c>
      <c r="I228" s="65" t="s">
        <v>75</v>
      </c>
      <c r="J228" s="65" t="s">
        <v>75</v>
      </c>
      <c r="K228" s="66" t="s">
        <v>4246</v>
      </c>
      <c r="L228" s="65" t="s">
        <v>75</v>
      </c>
      <c r="M228" s="67" t="s">
        <v>7</v>
      </c>
      <c r="N228" s="68">
        <v>0</v>
      </c>
      <c r="O228" s="67">
        <v>92</v>
      </c>
      <c r="P228" s="70">
        <v>47484</v>
      </c>
      <c r="Q228" s="93" t="s">
        <v>4237</v>
      </c>
    </row>
    <row r="229" spans="3:17" x14ac:dyDescent="0.25">
      <c r="C229" s="516"/>
      <c r="D229" s="354"/>
      <c r="E229" s="518"/>
      <c r="F229" s="519"/>
      <c r="G229" s="126"/>
      <c r="H229" s="95">
        <v>1</v>
      </c>
      <c r="I229" s="65" t="s">
        <v>75</v>
      </c>
      <c r="J229" s="65" t="s">
        <v>75</v>
      </c>
      <c r="K229" s="66" t="s">
        <v>4259</v>
      </c>
      <c r="L229" s="65" t="s">
        <v>75</v>
      </c>
      <c r="M229" s="67" t="s">
        <v>7</v>
      </c>
      <c r="N229" s="68">
        <v>0</v>
      </c>
      <c r="O229" s="67">
        <v>93</v>
      </c>
      <c r="P229" s="70">
        <v>47484</v>
      </c>
      <c r="Q229" s="93" t="s">
        <v>4237</v>
      </c>
    </row>
    <row r="230" spans="3:17" x14ac:dyDescent="0.25">
      <c r="C230" s="516"/>
      <c r="D230" s="354"/>
      <c r="E230" s="518"/>
      <c r="F230" s="519"/>
      <c r="G230" s="126"/>
      <c r="H230" s="95">
        <v>1</v>
      </c>
      <c r="I230" s="65" t="s">
        <v>75</v>
      </c>
      <c r="J230" s="65" t="s">
        <v>75</v>
      </c>
      <c r="K230" s="66" t="s">
        <v>4259</v>
      </c>
      <c r="L230" s="65" t="s">
        <v>75</v>
      </c>
      <c r="M230" s="67" t="s">
        <v>7</v>
      </c>
      <c r="N230" s="68">
        <v>0</v>
      </c>
      <c r="O230" s="67">
        <v>93</v>
      </c>
      <c r="P230" s="70">
        <v>47484</v>
      </c>
      <c r="Q230" s="93" t="s">
        <v>4237</v>
      </c>
    </row>
    <row r="231" spans="3:17" x14ac:dyDescent="0.25">
      <c r="C231" s="516"/>
      <c r="D231" s="354"/>
      <c r="E231" s="518"/>
      <c r="F231" s="519"/>
      <c r="G231" s="126"/>
      <c r="H231" s="95">
        <v>1</v>
      </c>
      <c r="I231" s="65" t="s">
        <v>75</v>
      </c>
      <c r="J231" s="65" t="s">
        <v>75</v>
      </c>
      <c r="K231" s="66" t="s">
        <v>4259</v>
      </c>
      <c r="L231" s="65" t="s">
        <v>75</v>
      </c>
      <c r="M231" s="67" t="s">
        <v>7</v>
      </c>
      <c r="N231" s="68">
        <v>0</v>
      </c>
      <c r="O231" s="67">
        <v>93</v>
      </c>
      <c r="P231" s="70">
        <v>47484</v>
      </c>
      <c r="Q231" s="93" t="s">
        <v>4237</v>
      </c>
    </row>
    <row r="232" spans="3:17" x14ac:dyDescent="0.25">
      <c r="C232" s="516"/>
      <c r="D232" s="354"/>
      <c r="E232" s="518"/>
      <c r="F232" s="519"/>
      <c r="G232" s="126"/>
      <c r="H232" s="95">
        <v>1</v>
      </c>
      <c r="I232" s="65" t="s">
        <v>75</v>
      </c>
      <c r="J232" s="65" t="s">
        <v>75</v>
      </c>
      <c r="K232" s="66" t="s">
        <v>4259</v>
      </c>
      <c r="L232" s="65" t="s">
        <v>75</v>
      </c>
      <c r="M232" s="67" t="s">
        <v>7</v>
      </c>
      <c r="N232" s="68">
        <v>0</v>
      </c>
      <c r="O232" s="67">
        <v>93</v>
      </c>
      <c r="P232" s="70">
        <v>47484</v>
      </c>
      <c r="Q232" s="93" t="s">
        <v>4237</v>
      </c>
    </row>
    <row r="233" spans="3:17" x14ac:dyDescent="0.25">
      <c r="C233" s="516"/>
      <c r="D233" s="354"/>
      <c r="E233" s="518"/>
      <c r="F233" s="519"/>
      <c r="G233" s="126"/>
      <c r="H233" s="95">
        <v>1</v>
      </c>
      <c r="I233" s="65" t="s">
        <v>75</v>
      </c>
      <c r="J233" s="65" t="s">
        <v>75</v>
      </c>
      <c r="K233" s="66" t="s">
        <v>4259</v>
      </c>
      <c r="L233" s="65" t="s">
        <v>75</v>
      </c>
      <c r="M233" s="67" t="s">
        <v>7</v>
      </c>
      <c r="N233" s="68">
        <v>0</v>
      </c>
      <c r="O233" s="67">
        <v>93</v>
      </c>
      <c r="P233" s="70">
        <v>47484</v>
      </c>
      <c r="Q233" s="93" t="s">
        <v>4237</v>
      </c>
    </row>
    <row r="234" spans="3:17" x14ac:dyDescent="0.25">
      <c r="C234" s="516"/>
      <c r="D234" s="354"/>
      <c r="E234" s="518"/>
      <c r="F234" s="519"/>
      <c r="G234" s="126"/>
      <c r="H234" s="95">
        <v>1</v>
      </c>
      <c r="I234" s="65" t="s">
        <v>75</v>
      </c>
      <c r="J234" s="65" t="s">
        <v>75</v>
      </c>
      <c r="K234" s="66" t="s">
        <v>4259</v>
      </c>
      <c r="L234" s="65" t="s">
        <v>75</v>
      </c>
      <c r="M234" s="67" t="s">
        <v>7</v>
      </c>
      <c r="N234" s="68">
        <v>0</v>
      </c>
      <c r="O234" s="67">
        <v>93</v>
      </c>
      <c r="P234" s="70">
        <v>47484</v>
      </c>
      <c r="Q234" s="93" t="s">
        <v>4237</v>
      </c>
    </row>
    <row r="235" spans="3:17" x14ac:dyDescent="0.25">
      <c r="C235" s="516"/>
      <c r="D235" s="354"/>
      <c r="E235" s="518"/>
      <c r="F235" s="519"/>
      <c r="G235" s="126"/>
      <c r="H235" s="95">
        <v>1</v>
      </c>
      <c r="I235" s="65" t="s">
        <v>75</v>
      </c>
      <c r="J235" s="65" t="s">
        <v>75</v>
      </c>
      <c r="K235" s="66" t="s">
        <v>4259</v>
      </c>
      <c r="L235" s="65" t="s">
        <v>75</v>
      </c>
      <c r="M235" s="67" t="s">
        <v>7</v>
      </c>
      <c r="N235" s="68">
        <v>0</v>
      </c>
      <c r="O235" s="67">
        <v>93</v>
      </c>
      <c r="P235" s="70">
        <v>47484</v>
      </c>
      <c r="Q235" s="93" t="s">
        <v>4237</v>
      </c>
    </row>
    <row r="236" spans="3:17" x14ac:dyDescent="0.25">
      <c r="C236" s="516"/>
      <c r="D236" s="354"/>
      <c r="E236" s="518"/>
      <c r="F236" s="519"/>
      <c r="G236" s="126"/>
      <c r="H236" s="95">
        <v>1</v>
      </c>
      <c r="I236" s="65" t="s">
        <v>75</v>
      </c>
      <c r="J236" s="65" t="s">
        <v>75</v>
      </c>
      <c r="K236" s="66" t="s">
        <v>4259</v>
      </c>
      <c r="L236" s="65" t="s">
        <v>75</v>
      </c>
      <c r="M236" s="67" t="s">
        <v>7</v>
      </c>
      <c r="N236" s="68">
        <v>0</v>
      </c>
      <c r="O236" s="67">
        <v>93</v>
      </c>
      <c r="P236" s="70">
        <v>47484</v>
      </c>
      <c r="Q236" s="93" t="s">
        <v>4237</v>
      </c>
    </row>
    <row r="237" spans="3:17" x14ac:dyDescent="0.25">
      <c r="C237" s="516"/>
      <c r="D237" s="354"/>
      <c r="E237" s="518"/>
      <c r="F237" s="519"/>
      <c r="G237" s="126"/>
      <c r="H237" s="95">
        <v>1</v>
      </c>
      <c r="I237" s="65" t="s">
        <v>75</v>
      </c>
      <c r="J237" s="65" t="s">
        <v>75</v>
      </c>
      <c r="K237" s="66" t="s">
        <v>4259</v>
      </c>
      <c r="L237" s="65" t="s">
        <v>75</v>
      </c>
      <c r="M237" s="67" t="s">
        <v>7</v>
      </c>
      <c r="N237" s="68">
        <v>0</v>
      </c>
      <c r="O237" s="67">
        <v>93</v>
      </c>
      <c r="P237" s="70">
        <v>47484</v>
      </c>
      <c r="Q237" s="93" t="s">
        <v>4237</v>
      </c>
    </row>
    <row r="238" spans="3:17" x14ac:dyDescent="0.25">
      <c r="C238" s="516"/>
      <c r="D238" s="354"/>
      <c r="E238" s="518"/>
      <c r="F238" s="519"/>
      <c r="G238" s="126"/>
      <c r="H238" s="95">
        <v>1</v>
      </c>
      <c r="I238" s="65" t="s">
        <v>75</v>
      </c>
      <c r="J238" s="65" t="s">
        <v>75</v>
      </c>
      <c r="K238" s="66" t="s">
        <v>4259</v>
      </c>
      <c r="L238" s="65" t="s">
        <v>75</v>
      </c>
      <c r="M238" s="67" t="s">
        <v>7</v>
      </c>
      <c r="N238" s="68">
        <v>0</v>
      </c>
      <c r="O238" s="67">
        <v>93</v>
      </c>
      <c r="P238" s="70">
        <v>47484</v>
      </c>
      <c r="Q238" s="93" t="s">
        <v>4237</v>
      </c>
    </row>
    <row r="239" spans="3:17" x14ac:dyDescent="0.25">
      <c r="C239" s="516"/>
      <c r="D239" s="354"/>
      <c r="E239" s="518"/>
      <c r="F239" s="519"/>
      <c r="G239" s="126"/>
      <c r="H239" s="95">
        <v>1</v>
      </c>
      <c r="I239" s="65" t="s">
        <v>75</v>
      </c>
      <c r="J239" s="65" t="s">
        <v>75</v>
      </c>
      <c r="K239" s="66" t="s">
        <v>4259</v>
      </c>
      <c r="L239" s="65" t="s">
        <v>75</v>
      </c>
      <c r="M239" s="67" t="s">
        <v>7</v>
      </c>
      <c r="N239" s="68">
        <v>0</v>
      </c>
      <c r="O239" s="67">
        <v>93</v>
      </c>
      <c r="P239" s="70">
        <v>47484</v>
      </c>
      <c r="Q239" s="93" t="s">
        <v>4237</v>
      </c>
    </row>
    <row r="240" spans="3:17" x14ac:dyDescent="0.25">
      <c r="C240" s="516"/>
      <c r="D240" s="354"/>
      <c r="E240" s="518"/>
      <c r="F240" s="519"/>
      <c r="G240" s="126"/>
      <c r="H240" s="95">
        <v>1</v>
      </c>
      <c r="I240" s="65" t="s">
        <v>75</v>
      </c>
      <c r="J240" s="65" t="s">
        <v>75</v>
      </c>
      <c r="K240" s="66" t="s">
        <v>4259</v>
      </c>
      <c r="L240" s="65" t="s">
        <v>75</v>
      </c>
      <c r="M240" s="67" t="s">
        <v>7</v>
      </c>
      <c r="N240" s="68">
        <v>0</v>
      </c>
      <c r="O240" s="67">
        <v>93</v>
      </c>
      <c r="P240" s="70">
        <v>47484</v>
      </c>
      <c r="Q240" s="93" t="s">
        <v>4237</v>
      </c>
    </row>
    <row r="241" spans="3:17" x14ac:dyDescent="0.25">
      <c r="C241" s="516"/>
      <c r="D241" s="354"/>
      <c r="E241" s="518"/>
      <c r="F241" s="519"/>
      <c r="G241" s="126"/>
      <c r="H241" s="95">
        <v>1</v>
      </c>
      <c r="I241" s="65" t="s">
        <v>75</v>
      </c>
      <c r="J241" s="65" t="s">
        <v>75</v>
      </c>
      <c r="K241" s="66" t="s">
        <v>4259</v>
      </c>
      <c r="L241" s="65" t="s">
        <v>75</v>
      </c>
      <c r="M241" s="67" t="s">
        <v>7</v>
      </c>
      <c r="N241" s="68">
        <v>0</v>
      </c>
      <c r="O241" s="67">
        <v>93</v>
      </c>
      <c r="P241" s="70">
        <v>47484</v>
      </c>
      <c r="Q241" s="93" t="s">
        <v>4237</v>
      </c>
    </row>
    <row r="242" spans="3:17" x14ac:dyDescent="0.25">
      <c r="C242" s="516"/>
      <c r="D242" s="354"/>
      <c r="E242" s="518"/>
      <c r="F242" s="519"/>
      <c r="G242" s="126"/>
      <c r="H242" s="95">
        <v>1</v>
      </c>
      <c r="I242" s="65" t="s">
        <v>75</v>
      </c>
      <c r="J242" s="65" t="s">
        <v>75</v>
      </c>
      <c r="K242" s="66" t="s">
        <v>4259</v>
      </c>
      <c r="L242" s="65" t="s">
        <v>75</v>
      </c>
      <c r="M242" s="67" t="s">
        <v>7</v>
      </c>
      <c r="N242" s="68">
        <v>0</v>
      </c>
      <c r="O242" s="67">
        <v>93</v>
      </c>
      <c r="P242" s="70">
        <v>47484</v>
      </c>
      <c r="Q242" s="93" t="s">
        <v>4237</v>
      </c>
    </row>
    <row r="243" spans="3:17" x14ac:dyDescent="0.25">
      <c r="C243" s="516"/>
      <c r="D243" s="354"/>
      <c r="E243" s="518"/>
      <c r="F243" s="519"/>
      <c r="G243" s="126"/>
      <c r="H243" s="95">
        <v>2</v>
      </c>
      <c r="I243" s="65" t="s">
        <v>75</v>
      </c>
      <c r="J243" s="65" t="s">
        <v>75</v>
      </c>
      <c r="K243" s="66" t="s">
        <v>4240</v>
      </c>
      <c r="L243" s="65" t="s">
        <v>75</v>
      </c>
      <c r="M243" s="67" t="s">
        <v>7</v>
      </c>
      <c r="N243" s="68">
        <v>0</v>
      </c>
      <c r="O243" s="67">
        <v>94</v>
      </c>
      <c r="P243" s="70">
        <v>47484</v>
      </c>
      <c r="Q243" s="93" t="s">
        <v>4237</v>
      </c>
    </row>
    <row r="244" spans="3:17" x14ac:dyDescent="0.25">
      <c r="C244" s="516"/>
      <c r="D244" s="354"/>
      <c r="E244" s="518"/>
      <c r="F244" s="519"/>
      <c r="G244" s="126"/>
      <c r="H244" s="95">
        <v>1</v>
      </c>
      <c r="I244" s="65" t="s">
        <v>75</v>
      </c>
      <c r="J244" s="65" t="s">
        <v>75</v>
      </c>
      <c r="K244" s="66" t="s">
        <v>4240</v>
      </c>
      <c r="L244" s="65" t="s">
        <v>75</v>
      </c>
      <c r="M244" s="67" t="s">
        <v>7</v>
      </c>
      <c r="N244" s="68">
        <v>0</v>
      </c>
      <c r="O244" s="67">
        <v>94</v>
      </c>
      <c r="P244" s="70">
        <v>47484</v>
      </c>
      <c r="Q244" s="93" t="s">
        <v>4237</v>
      </c>
    </row>
    <row r="245" spans="3:17" x14ac:dyDescent="0.25">
      <c r="C245" s="516"/>
      <c r="D245" s="354"/>
      <c r="E245" s="518"/>
      <c r="F245" s="519"/>
      <c r="G245" s="126"/>
      <c r="H245" s="95">
        <v>1</v>
      </c>
      <c r="I245" s="65" t="s">
        <v>75</v>
      </c>
      <c r="J245" s="65" t="s">
        <v>75</v>
      </c>
      <c r="K245" s="66" t="s">
        <v>4240</v>
      </c>
      <c r="L245" s="65" t="s">
        <v>75</v>
      </c>
      <c r="M245" s="67" t="s">
        <v>7</v>
      </c>
      <c r="N245" s="68">
        <v>0</v>
      </c>
      <c r="O245" s="67">
        <v>94</v>
      </c>
      <c r="P245" s="70">
        <v>47484</v>
      </c>
      <c r="Q245" s="93" t="s">
        <v>4237</v>
      </c>
    </row>
    <row r="246" spans="3:17" x14ac:dyDescent="0.25">
      <c r="C246" s="516"/>
      <c r="D246" s="354"/>
      <c r="E246" s="518"/>
      <c r="F246" s="519"/>
      <c r="G246" s="126"/>
      <c r="H246" s="95">
        <v>1</v>
      </c>
      <c r="I246" s="65" t="s">
        <v>75</v>
      </c>
      <c r="J246" s="65" t="s">
        <v>75</v>
      </c>
      <c r="K246" s="66" t="s">
        <v>4240</v>
      </c>
      <c r="L246" s="65" t="s">
        <v>75</v>
      </c>
      <c r="M246" s="67" t="s">
        <v>7</v>
      </c>
      <c r="N246" s="68">
        <v>0</v>
      </c>
      <c r="O246" s="67">
        <v>94</v>
      </c>
      <c r="P246" s="70">
        <v>47484</v>
      </c>
      <c r="Q246" s="93" t="s">
        <v>4237</v>
      </c>
    </row>
    <row r="247" spans="3:17" x14ac:dyDescent="0.25">
      <c r="C247" s="516"/>
      <c r="D247" s="354"/>
      <c r="E247" s="518"/>
      <c r="F247" s="519"/>
      <c r="G247" s="126"/>
      <c r="H247" s="95">
        <v>1</v>
      </c>
      <c r="I247" s="65" t="s">
        <v>75</v>
      </c>
      <c r="J247" s="65" t="s">
        <v>75</v>
      </c>
      <c r="K247" s="66" t="s">
        <v>4240</v>
      </c>
      <c r="L247" s="65" t="s">
        <v>75</v>
      </c>
      <c r="M247" s="67" t="s">
        <v>7</v>
      </c>
      <c r="N247" s="68">
        <v>0</v>
      </c>
      <c r="O247" s="67">
        <v>94</v>
      </c>
      <c r="P247" s="70">
        <v>47484</v>
      </c>
      <c r="Q247" s="93" t="s">
        <v>4237</v>
      </c>
    </row>
    <row r="248" spans="3:17" x14ac:dyDescent="0.25">
      <c r="C248" s="516"/>
      <c r="D248" s="354"/>
      <c r="E248" s="518"/>
      <c r="F248" s="519"/>
      <c r="G248" s="126"/>
      <c r="H248" s="95">
        <v>1</v>
      </c>
      <c r="I248" s="65" t="s">
        <v>75</v>
      </c>
      <c r="J248" s="65" t="s">
        <v>75</v>
      </c>
      <c r="K248" s="66" t="s">
        <v>4240</v>
      </c>
      <c r="L248" s="65" t="s">
        <v>75</v>
      </c>
      <c r="M248" s="67" t="s">
        <v>7</v>
      </c>
      <c r="N248" s="68">
        <v>0</v>
      </c>
      <c r="O248" s="67">
        <v>94</v>
      </c>
      <c r="P248" s="70">
        <v>47484</v>
      </c>
      <c r="Q248" s="93" t="s">
        <v>4237</v>
      </c>
    </row>
    <row r="249" spans="3:17" x14ac:dyDescent="0.25">
      <c r="C249" s="516"/>
      <c r="D249" s="354"/>
      <c r="E249" s="518"/>
      <c r="F249" s="519"/>
      <c r="G249" s="126"/>
      <c r="H249" s="95">
        <v>1</v>
      </c>
      <c r="I249" s="65" t="s">
        <v>75</v>
      </c>
      <c r="J249" s="65" t="s">
        <v>75</v>
      </c>
      <c r="K249" s="66" t="s">
        <v>4240</v>
      </c>
      <c r="L249" s="65" t="s">
        <v>75</v>
      </c>
      <c r="M249" s="67" t="s">
        <v>7</v>
      </c>
      <c r="N249" s="68">
        <v>0</v>
      </c>
      <c r="O249" s="67">
        <v>94</v>
      </c>
      <c r="P249" s="70">
        <v>47484</v>
      </c>
      <c r="Q249" s="93" t="s">
        <v>4237</v>
      </c>
    </row>
    <row r="250" spans="3:17" x14ac:dyDescent="0.25">
      <c r="C250" s="516"/>
      <c r="D250" s="354"/>
      <c r="E250" s="518"/>
      <c r="F250" s="519"/>
      <c r="G250" s="126"/>
      <c r="H250" s="95">
        <v>1</v>
      </c>
      <c r="I250" s="65" t="s">
        <v>75</v>
      </c>
      <c r="J250" s="65" t="s">
        <v>75</v>
      </c>
      <c r="K250" s="66" t="s">
        <v>4240</v>
      </c>
      <c r="L250" s="65" t="s">
        <v>75</v>
      </c>
      <c r="M250" s="67" t="s">
        <v>7</v>
      </c>
      <c r="N250" s="68">
        <v>0</v>
      </c>
      <c r="O250" s="67">
        <v>94</v>
      </c>
      <c r="P250" s="70">
        <v>47484</v>
      </c>
      <c r="Q250" s="93" t="s">
        <v>4237</v>
      </c>
    </row>
    <row r="251" spans="3:17" x14ac:dyDescent="0.25">
      <c r="C251" s="516"/>
      <c r="D251" s="354"/>
      <c r="E251" s="518"/>
      <c r="F251" s="519"/>
      <c r="G251" s="126"/>
      <c r="H251" s="95">
        <v>1</v>
      </c>
      <c r="I251" s="65" t="s">
        <v>75</v>
      </c>
      <c r="J251" s="65" t="s">
        <v>75</v>
      </c>
      <c r="K251" s="66" t="s">
        <v>4240</v>
      </c>
      <c r="L251" s="65" t="s">
        <v>75</v>
      </c>
      <c r="M251" s="67" t="s">
        <v>7</v>
      </c>
      <c r="N251" s="68">
        <v>0</v>
      </c>
      <c r="O251" s="67">
        <v>94</v>
      </c>
      <c r="P251" s="70">
        <v>47484</v>
      </c>
      <c r="Q251" s="93" t="s">
        <v>4237</v>
      </c>
    </row>
    <row r="252" spans="3:17" x14ac:dyDescent="0.25">
      <c r="C252" s="516"/>
      <c r="D252" s="354"/>
      <c r="E252" s="518"/>
      <c r="F252" s="519"/>
      <c r="G252" s="126"/>
      <c r="H252" s="95">
        <v>1</v>
      </c>
      <c r="I252" s="65" t="s">
        <v>75</v>
      </c>
      <c r="J252" s="65" t="s">
        <v>75</v>
      </c>
      <c r="K252" s="66" t="s">
        <v>4240</v>
      </c>
      <c r="L252" s="65" t="s">
        <v>75</v>
      </c>
      <c r="M252" s="67" t="s">
        <v>7</v>
      </c>
      <c r="N252" s="68">
        <v>0</v>
      </c>
      <c r="O252" s="67">
        <v>94</v>
      </c>
      <c r="P252" s="70">
        <v>47484</v>
      </c>
      <c r="Q252" s="93" t="s">
        <v>4237</v>
      </c>
    </row>
    <row r="253" spans="3:17" x14ac:dyDescent="0.25">
      <c r="C253" s="516"/>
      <c r="D253" s="354"/>
      <c r="E253" s="518"/>
      <c r="F253" s="519"/>
      <c r="G253" s="126"/>
      <c r="H253" s="95">
        <v>1</v>
      </c>
      <c r="I253" s="65" t="s">
        <v>75</v>
      </c>
      <c r="J253" s="65" t="s">
        <v>75</v>
      </c>
      <c r="K253" s="66" t="s">
        <v>4240</v>
      </c>
      <c r="L253" s="65" t="s">
        <v>75</v>
      </c>
      <c r="M253" s="67" t="s">
        <v>7</v>
      </c>
      <c r="N253" s="68">
        <v>0</v>
      </c>
      <c r="O253" s="67">
        <v>94</v>
      </c>
      <c r="P253" s="70">
        <v>47484</v>
      </c>
      <c r="Q253" s="93" t="s">
        <v>4237</v>
      </c>
    </row>
    <row r="254" spans="3:17" x14ac:dyDescent="0.25">
      <c r="C254" s="516"/>
      <c r="D254" s="354"/>
      <c r="E254" s="518"/>
      <c r="F254" s="519"/>
      <c r="G254" s="126"/>
      <c r="H254" s="95">
        <v>1</v>
      </c>
      <c r="I254" s="65" t="s">
        <v>75</v>
      </c>
      <c r="J254" s="65" t="s">
        <v>75</v>
      </c>
      <c r="K254" s="66" t="s">
        <v>4240</v>
      </c>
      <c r="L254" s="65" t="s">
        <v>75</v>
      </c>
      <c r="M254" s="67" t="s">
        <v>7</v>
      </c>
      <c r="N254" s="68">
        <v>0</v>
      </c>
      <c r="O254" s="67">
        <v>94</v>
      </c>
      <c r="P254" s="70">
        <v>47484</v>
      </c>
      <c r="Q254" s="93" t="s">
        <v>4237</v>
      </c>
    </row>
    <row r="255" spans="3:17" x14ac:dyDescent="0.25">
      <c r="C255" s="516"/>
      <c r="D255" s="354"/>
      <c r="E255" s="518"/>
      <c r="F255" s="519"/>
      <c r="G255" s="126"/>
      <c r="H255" s="95">
        <v>1</v>
      </c>
      <c r="I255" s="65" t="s">
        <v>75</v>
      </c>
      <c r="J255" s="65" t="s">
        <v>75</v>
      </c>
      <c r="K255" s="66" t="s">
        <v>4240</v>
      </c>
      <c r="L255" s="65" t="s">
        <v>75</v>
      </c>
      <c r="M255" s="67" t="s">
        <v>7</v>
      </c>
      <c r="N255" s="68">
        <v>0</v>
      </c>
      <c r="O255" s="67">
        <v>94</v>
      </c>
      <c r="P255" s="70">
        <v>47484</v>
      </c>
      <c r="Q255" s="93" t="s">
        <v>4237</v>
      </c>
    </row>
    <row r="256" spans="3:17" x14ac:dyDescent="0.25">
      <c r="C256" s="516"/>
      <c r="D256" s="354"/>
      <c r="E256" s="518"/>
      <c r="F256" s="519"/>
      <c r="G256" s="126"/>
      <c r="H256" s="95">
        <v>1</v>
      </c>
      <c r="I256" s="65" t="s">
        <v>75</v>
      </c>
      <c r="J256" s="65" t="s">
        <v>75</v>
      </c>
      <c r="K256" s="66" t="s">
        <v>4240</v>
      </c>
      <c r="L256" s="65" t="s">
        <v>75</v>
      </c>
      <c r="M256" s="67" t="s">
        <v>7</v>
      </c>
      <c r="N256" s="68">
        <v>0</v>
      </c>
      <c r="O256" s="67">
        <v>94</v>
      </c>
      <c r="P256" s="70">
        <v>47484</v>
      </c>
      <c r="Q256" s="93" t="s">
        <v>4237</v>
      </c>
    </row>
    <row r="257" spans="3:17" x14ac:dyDescent="0.25">
      <c r="C257" s="516"/>
      <c r="D257" s="354"/>
      <c r="E257" s="518"/>
      <c r="F257" s="519"/>
      <c r="G257" s="126"/>
      <c r="H257" s="95">
        <v>1</v>
      </c>
      <c r="I257" s="65" t="s">
        <v>75</v>
      </c>
      <c r="J257" s="65" t="s">
        <v>75</v>
      </c>
      <c r="K257" s="66" t="s">
        <v>4240</v>
      </c>
      <c r="L257" s="65" t="s">
        <v>75</v>
      </c>
      <c r="M257" s="67" t="s">
        <v>7</v>
      </c>
      <c r="N257" s="68">
        <v>0</v>
      </c>
      <c r="O257" s="67">
        <v>94</v>
      </c>
      <c r="P257" s="70">
        <v>47484</v>
      </c>
      <c r="Q257" s="93" t="s">
        <v>4237</v>
      </c>
    </row>
    <row r="258" spans="3:17" x14ac:dyDescent="0.25">
      <c r="C258" s="516"/>
      <c r="D258" s="354"/>
      <c r="E258" s="518"/>
      <c r="F258" s="519"/>
      <c r="G258" s="126"/>
      <c r="H258" s="95">
        <v>1</v>
      </c>
      <c r="I258" s="65" t="s">
        <v>75</v>
      </c>
      <c r="J258" s="65" t="s">
        <v>75</v>
      </c>
      <c r="K258" s="66" t="s">
        <v>4240</v>
      </c>
      <c r="L258" s="65" t="s">
        <v>75</v>
      </c>
      <c r="M258" s="67" t="s">
        <v>7</v>
      </c>
      <c r="N258" s="68">
        <v>0</v>
      </c>
      <c r="O258" s="67">
        <v>94</v>
      </c>
      <c r="P258" s="70">
        <v>47484</v>
      </c>
      <c r="Q258" s="93" t="s">
        <v>4237</v>
      </c>
    </row>
    <row r="259" spans="3:17" x14ac:dyDescent="0.25">
      <c r="C259" s="516"/>
      <c r="D259" s="354"/>
      <c r="E259" s="518"/>
      <c r="F259" s="519"/>
      <c r="G259" s="126"/>
      <c r="H259" s="95">
        <v>2</v>
      </c>
      <c r="I259" s="65" t="s">
        <v>75</v>
      </c>
      <c r="J259" s="65" t="s">
        <v>75</v>
      </c>
      <c r="K259" s="66" t="s">
        <v>4240</v>
      </c>
      <c r="L259" s="65" t="s">
        <v>75</v>
      </c>
      <c r="M259" s="67" t="s">
        <v>7</v>
      </c>
      <c r="N259" s="68">
        <v>0</v>
      </c>
      <c r="O259" s="67">
        <v>94</v>
      </c>
      <c r="P259" s="70">
        <v>47484</v>
      </c>
      <c r="Q259" s="93" t="s">
        <v>4237</v>
      </c>
    </row>
    <row r="260" spans="3:17" x14ac:dyDescent="0.25">
      <c r="C260" s="516"/>
      <c r="D260" s="354"/>
      <c r="E260" s="518"/>
      <c r="F260" s="519"/>
      <c r="G260" s="126"/>
      <c r="H260" s="95">
        <v>2</v>
      </c>
      <c r="I260" s="65" t="s">
        <v>75</v>
      </c>
      <c r="J260" s="65" t="s">
        <v>75</v>
      </c>
      <c r="K260" s="66" t="s">
        <v>4240</v>
      </c>
      <c r="L260" s="65" t="s">
        <v>75</v>
      </c>
      <c r="M260" s="67" t="s">
        <v>7</v>
      </c>
      <c r="N260" s="68">
        <v>0</v>
      </c>
      <c r="O260" s="67">
        <v>94</v>
      </c>
      <c r="P260" s="70">
        <v>47484</v>
      </c>
      <c r="Q260" s="93" t="s">
        <v>4237</v>
      </c>
    </row>
    <row r="261" spans="3:17" x14ac:dyDescent="0.25">
      <c r="C261" s="516"/>
      <c r="D261" s="354"/>
      <c r="E261" s="518"/>
      <c r="F261" s="519"/>
      <c r="G261" s="126"/>
      <c r="H261" s="95">
        <v>2</v>
      </c>
      <c r="I261" s="65" t="s">
        <v>75</v>
      </c>
      <c r="J261" s="65" t="s">
        <v>75</v>
      </c>
      <c r="K261" s="66" t="s">
        <v>4240</v>
      </c>
      <c r="L261" s="65" t="s">
        <v>75</v>
      </c>
      <c r="M261" s="67" t="s">
        <v>7</v>
      </c>
      <c r="N261" s="68">
        <v>0</v>
      </c>
      <c r="O261" s="67">
        <v>94</v>
      </c>
      <c r="P261" s="70">
        <v>47484</v>
      </c>
      <c r="Q261" s="93" t="s">
        <v>4237</v>
      </c>
    </row>
    <row r="262" spans="3:17" x14ac:dyDescent="0.25">
      <c r="C262" s="516"/>
      <c r="D262" s="354"/>
      <c r="E262" s="518"/>
      <c r="F262" s="519"/>
      <c r="G262" s="126"/>
      <c r="H262" s="95">
        <v>2</v>
      </c>
      <c r="I262" s="65" t="s">
        <v>75</v>
      </c>
      <c r="J262" s="65" t="s">
        <v>75</v>
      </c>
      <c r="K262" s="66" t="s">
        <v>4243</v>
      </c>
      <c r="L262" s="65" t="s">
        <v>75</v>
      </c>
      <c r="M262" s="67" t="s">
        <v>7</v>
      </c>
      <c r="N262" s="68">
        <v>0</v>
      </c>
      <c r="O262" s="67">
        <v>96</v>
      </c>
      <c r="P262" s="70">
        <v>47849</v>
      </c>
      <c r="Q262" s="93" t="s">
        <v>4237</v>
      </c>
    </row>
    <row r="263" spans="3:17" x14ac:dyDescent="0.25">
      <c r="C263" s="516"/>
      <c r="D263" s="354"/>
      <c r="E263" s="518"/>
      <c r="F263" s="519"/>
      <c r="G263" s="126"/>
      <c r="H263" s="95">
        <v>2</v>
      </c>
      <c r="I263" s="65" t="s">
        <v>75</v>
      </c>
      <c r="J263" s="65" t="s">
        <v>75</v>
      </c>
      <c r="K263" s="66" t="s">
        <v>4243</v>
      </c>
      <c r="L263" s="65" t="s">
        <v>75</v>
      </c>
      <c r="M263" s="67" t="s">
        <v>7</v>
      </c>
      <c r="N263" s="68">
        <v>0</v>
      </c>
      <c r="O263" s="67">
        <v>96</v>
      </c>
      <c r="P263" s="70">
        <v>47849</v>
      </c>
      <c r="Q263" s="93" t="s">
        <v>4237</v>
      </c>
    </row>
    <row r="264" spans="3:17" x14ac:dyDescent="0.25">
      <c r="C264" s="516"/>
      <c r="D264" s="354"/>
      <c r="E264" s="518"/>
      <c r="F264" s="519"/>
      <c r="G264" s="126"/>
      <c r="H264" s="95">
        <v>1</v>
      </c>
      <c r="I264" s="65" t="s">
        <v>75</v>
      </c>
      <c r="J264" s="65" t="s">
        <v>75</v>
      </c>
      <c r="K264" s="66" t="s">
        <v>4243</v>
      </c>
      <c r="L264" s="65" t="s">
        <v>75</v>
      </c>
      <c r="M264" s="67" t="s">
        <v>7</v>
      </c>
      <c r="N264" s="68">
        <v>0</v>
      </c>
      <c r="O264" s="67">
        <v>96</v>
      </c>
      <c r="P264" s="70">
        <v>47849</v>
      </c>
      <c r="Q264" s="93" t="s">
        <v>4237</v>
      </c>
    </row>
    <row r="265" spans="3:17" x14ac:dyDescent="0.25">
      <c r="C265" s="516"/>
      <c r="D265" s="354"/>
      <c r="E265" s="518"/>
      <c r="F265" s="519"/>
      <c r="G265" s="126"/>
      <c r="H265" s="95">
        <v>1</v>
      </c>
      <c r="I265" s="65" t="s">
        <v>75</v>
      </c>
      <c r="J265" s="65" t="s">
        <v>75</v>
      </c>
      <c r="K265" s="66" t="s">
        <v>4243</v>
      </c>
      <c r="L265" s="65" t="s">
        <v>75</v>
      </c>
      <c r="M265" s="67" t="s">
        <v>7</v>
      </c>
      <c r="N265" s="68">
        <v>0</v>
      </c>
      <c r="O265" s="67">
        <v>96</v>
      </c>
      <c r="P265" s="70">
        <v>47849</v>
      </c>
      <c r="Q265" s="93" t="s">
        <v>4237</v>
      </c>
    </row>
    <row r="266" spans="3:17" ht="26.25" x14ac:dyDescent="0.25">
      <c r="C266" s="516"/>
      <c r="D266" s="354"/>
      <c r="E266" s="518"/>
      <c r="F266" s="519"/>
      <c r="G266" s="126"/>
      <c r="H266" s="95">
        <v>6</v>
      </c>
      <c r="I266" s="65">
        <v>221</v>
      </c>
      <c r="J266" s="65" t="s">
        <v>4260</v>
      </c>
      <c r="K266" s="66" t="s">
        <v>4243</v>
      </c>
      <c r="L266" s="67" t="s">
        <v>4249</v>
      </c>
      <c r="M266" s="67" t="s">
        <v>7</v>
      </c>
      <c r="N266" s="68">
        <v>0</v>
      </c>
      <c r="O266" s="67">
        <v>96</v>
      </c>
      <c r="P266" s="70">
        <v>47849</v>
      </c>
      <c r="Q266" s="93" t="s">
        <v>4237</v>
      </c>
    </row>
    <row r="267" spans="3:17" x14ac:dyDescent="0.25">
      <c r="C267" s="516"/>
      <c r="D267" s="354"/>
      <c r="E267" s="518"/>
      <c r="F267" s="519"/>
      <c r="G267" s="126"/>
      <c r="H267" s="95">
        <v>1</v>
      </c>
      <c r="I267" s="65" t="s">
        <v>75</v>
      </c>
      <c r="J267" s="65" t="s">
        <v>75</v>
      </c>
      <c r="K267" s="66" t="s">
        <v>4243</v>
      </c>
      <c r="L267" s="65" t="s">
        <v>75</v>
      </c>
      <c r="M267" s="67" t="s">
        <v>7</v>
      </c>
      <c r="N267" s="68">
        <v>0</v>
      </c>
      <c r="O267" s="67">
        <v>96</v>
      </c>
      <c r="P267" s="70">
        <v>47849</v>
      </c>
      <c r="Q267" s="93" t="s">
        <v>4237</v>
      </c>
    </row>
    <row r="268" spans="3:17" x14ac:dyDescent="0.25">
      <c r="C268" s="516"/>
      <c r="D268" s="354"/>
      <c r="E268" s="518"/>
      <c r="F268" s="519"/>
      <c r="G268" s="126"/>
      <c r="H268" s="95">
        <v>1</v>
      </c>
      <c r="I268" s="65" t="s">
        <v>75</v>
      </c>
      <c r="J268" s="65" t="s">
        <v>75</v>
      </c>
      <c r="K268" s="66" t="s">
        <v>4243</v>
      </c>
      <c r="L268" s="65" t="s">
        <v>75</v>
      </c>
      <c r="M268" s="67" t="s">
        <v>7</v>
      </c>
      <c r="N268" s="68">
        <v>0</v>
      </c>
      <c r="O268" s="67">
        <v>96</v>
      </c>
      <c r="P268" s="70">
        <v>47849</v>
      </c>
      <c r="Q268" s="93" t="s">
        <v>4237</v>
      </c>
    </row>
    <row r="269" spans="3:17" x14ac:dyDescent="0.25">
      <c r="C269" s="516"/>
      <c r="D269" s="354"/>
      <c r="E269" s="518"/>
      <c r="F269" s="519"/>
      <c r="G269" s="126"/>
      <c r="H269" s="95">
        <v>1</v>
      </c>
      <c r="I269" s="65" t="s">
        <v>75</v>
      </c>
      <c r="J269" s="65" t="s">
        <v>75</v>
      </c>
      <c r="K269" s="66" t="s">
        <v>4243</v>
      </c>
      <c r="L269" s="65" t="s">
        <v>75</v>
      </c>
      <c r="M269" s="67" t="s">
        <v>7</v>
      </c>
      <c r="N269" s="68">
        <v>0</v>
      </c>
      <c r="O269" s="67">
        <v>96</v>
      </c>
      <c r="P269" s="70">
        <v>47849</v>
      </c>
      <c r="Q269" s="93" t="s">
        <v>4237</v>
      </c>
    </row>
    <row r="270" spans="3:17" x14ac:dyDescent="0.25">
      <c r="C270" s="516"/>
      <c r="D270" s="354"/>
      <c r="E270" s="518"/>
      <c r="F270" s="519"/>
      <c r="G270" s="126"/>
      <c r="H270" s="95">
        <v>1</v>
      </c>
      <c r="I270" s="65" t="s">
        <v>75</v>
      </c>
      <c r="J270" s="65" t="s">
        <v>75</v>
      </c>
      <c r="K270" s="66" t="s">
        <v>4243</v>
      </c>
      <c r="L270" s="65" t="s">
        <v>75</v>
      </c>
      <c r="M270" s="67" t="s">
        <v>7</v>
      </c>
      <c r="N270" s="68">
        <v>0</v>
      </c>
      <c r="O270" s="67">
        <v>96</v>
      </c>
      <c r="P270" s="70">
        <v>47849</v>
      </c>
      <c r="Q270" s="93" t="s">
        <v>4237</v>
      </c>
    </row>
    <row r="271" spans="3:17" x14ac:dyDescent="0.25">
      <c r="C271" s="516"/>
      <c r="D271" s="354"/>
      <c r="E271" s="518"/>
      <c r="F271" s="519"/>
      <c r="G271" s="126"/>
      <c r="H271" s="95">
        <v>1</v>
      </c>
      <c r="I271" s="65" t="s">
        <v>75</v>
      </c>
      <c r="J271" s="65" t="s">
        <v>75</v>
      </c>
      <c r="K271" s="66" t="s">
        <v>4243</v>
      </c>
      <c r="L271" s="65" t="s">
        <v>75</v>
      </c>
      <c r="M271" s="67" t="s">
        <v>7</v>
      </c>
      <c r="N271" s="68">
        <v>0</v>
      </c>
      <c r="O271" s="67">
        <v>96</v>
      </c>
      <c r="P271" s="70">
        <v>47849</v>
      </c>
      <c r="Q271" s="93" t="s">
        <v>4237</v>
      </c>
    </row>
    <row r="272" spans="3:17" x14ac:dyDescent="0.25">
      <c r="C272" s="516"/>
      <c r="D272" s="354"/>
      <c r="E272" s="518"/>
      <c r="F272" s="519"/>
      <c r="G272" s="126"/>
      <c r="H272" s="95">
        <v>1</v>
      </c>
      <c r="I272" s="65" t="s">
        <v>75</v>
      </c>
      <c r="J272" s="65" t="s">
        <v>75</v>
      </c>
      <c r="K272" s="66" t="s">
        <v>4242</v>
      </c>
      <c r="L272" s="65" t="s">
        <v>75</v>
      </c>
      <c r="M272" s="67" t="s">
        <v>7</v>
      </c>
      <c r="N272" s="68">
        <v>0</v>
      </c>
      <c r="O272" s="67">
        <v>97</v>
      </c>
      <c r="P272" s="70">
        <v>47849</v>
      </c>
      <c r="Q272" s="93" t="s">
        <v>4237</v>
      </c>
    </row>
    <row r="273" spans="3:17" x14ac:dyDescent="0.25">
      <c r="C273" s="516"/>
      <c r="D273" s="354"/>
      <c r="E273" s="518"/>
      <c r="F273" s="519"/>
      <c r="G273" s="126"/>
      <c r="H273" s="95">
        <v>2</v>
      </c>
      <c r="I273" s="65" t="s">
        <v>75</v>
      </c>
      <c r="J273" s="65" t="s">
        <v>75</v>
      </c>
      <c r="K273" s="66" t="s">
        <v>4242</v>
      </c>
      <c r="L273" s="65" t="s">
        <v>75</v>
      </c>
      <c r="M273" s="67" t="s">
        <v>7</v>
      </c>
      <c r="N273" s="68">
        <v>0</v>
      </c>
      <c r="O273" s="67">
        <v>97</v>
      </c>
      <c r="P273" s="70">
        <v>47849</v>
      </c>
      <c r="Q273" s="93" t="s">
        <v>4237</v>
      </c>
    </row>
    <row r="274" spans="3:17" x14ac:dyDescent="0.25">
      <c r="C274" s="516"/>
      <c r="D274" s="354"/>
      <c r="E274" s="518"/>
      <c r="F274" s="519"/>
      <c r="G274" s="126"/>
      <c r="H274" s="95">
        <v>2</v>
      </c>
      <c r="I274" s="65" t="s">
        <v>75</v>
      </c>
      <c r="J274" s="65" t="s">
        <v>75</v>
      </c>
      <c r="K274" s="66" t="s">
        <v>4250</v>
      </c>
      <c r="L274" s="65" t="s">
        <v>75</v>
      </c>
      <c r="M274" s="67" t="s">
        <v>7</v>
      </c>
      <c r="N274" s="68">
        <v>0</v>
      </c>
      <c r="O274" s="67">
        <v>98</v>
      </c>
      <c r="P274" s="70">
        <v>47849</v>
      </c>
      <c r="Q274" s="93" t="s">
        <v>4237</v>
      </c>
    </row>
    <row r="275" spans="3:17" x14ac:dyDescent="0.25">
      <c r="C275" s="516"/>
      <c r="D275" s="354"/>
      <c r="E275" s="518"/>
      <c r="F275" s="519"/>
      <c r="G275" s="126"/>
      <c r="H275" s="95">
        <v>2</v>
      </c>
      <c r="I275" s="65" t="s">
        <v>75</v>
      </c>
      <c r="J275" s="65" t="s">
        <v>75</v>
      </c>
      <c r="K275" s="66" t="s">
        <v>4250</v>
      </c>
      <c r="L275" s="65" t="s">
        <v>75</v>
      </c>
      <c r="M275" s="67" t="s">
        <v>7</v>
      </c>
      <c r="N275" s="68">
        <v>0</v>
      </c>
      <c r="O275" s="67">
        <v>98</v>
      </c>
      <c r="P275" s="70">
        <v>47849</v>
      </c>
      <c r="Q275" s="93" t="s">
        <v>4237</v>
      </c>
    </row>
    <row r="276" spans="3:17" x14ac:dyDescent="0.25">
      <c r="C276" s="516"/>
      <c r="D276" s="354"/>
      <c r="E276" s="518"/>
      <c r="F276" s="519"/>
      <c r="G276" s="126"/>
      <c r="H276" s="95">
        <v>2</v>
      </c>
      <c r="I276" s="65" t="s">
        <v>75</v>
      </c>
      <c r="J276" s="65" t="s">
        <v>75</v>
      </c>
      <c r="K276" s="66" t="s">
        <v>4250</v>
      </c>
      <c r="L276" s="65" t="s">
        <v>75</v>
      </c>
      <c r="M276" s="67" t="s">
        <v>7</v>
      </c>
      <c r="N276" s="68">
        <v>0</v>
      </c>
      <c r="O276" s="67">
        <v>98</v>
      </c>
      <c r="P276" s="70">
        <v>47849</v>
      </c>
      <c r="Q276" s="93" t="s">
        <v>4237</v>
      </c>
    </row>
    <row r="277" spans="3:17" x14ac:dyDescent="0.25">
      <c r="C277" s="516"/>
      <c r="D277" s="354"/>
      <c r="E277" s="518"/>
      <c r="F277" s="519"/>
      <c r="G277" s="126"/>
      <c r="H277" s="95">
        <v>2</v>
      </c>
      <c r="I277" s="65" t="s">
        <v>75</v>
      </c>
      <c r="J277" s="65" t="s">
        <v>75</v>
      </c>
      <c r="K277" s="66" t="s">
        <v>4250</v>
      </c>
      <c r="L277" s="65" t="s">
        <v>75</v>
      </c>
      <c r="M277" s="67" t="s">
        <v>7</v>
      </c>
      <c r="N277" s="68">
        <v>0</v>
      </c>
      <c r="O277" s="67">
        <v>98</v>
      </c>
      <c r="P277" s="70">
        <v>47849</v>
      </c>
      <c r="Q277" s="93" t="s">
        <v>4237</v>
      </c>
    </row>
    <row r="278" spans="3:17" x14ac:dyDescent="0.25">
      <c r="C278" s="516"/>
      <c r="D278" s="354"/>
      <c r="E278" s="518"/>
      <c r="F278" s="519"/>
      <c r="G278" s="126"/>
      <c r="H278" s="95">
        <v>2</v>
      </c>
      <c r="I278" s="65" t="s">
        <v>75</v>
      </c>
      <c r="J278" s="65" t="s">
        <v>75</v>
      </c>
      <c r="K278" s="66" t="s">
        <v>4250</v>
      </c>
      <c r="L278" s="65" t="s">
        <v>75</v>
      </c>
      <c r="M278" s="67" t="s">
        <v>7</v>
      </c>
      <c r="N278" s="68">
        <v>0</v>
      </c>
      <c r="O278" s="67">
        <v>98</v>
      </c>
      <c r="P278" s="70">
        <v>47849</v>
      </c>
      <c r="Q278" s="93" t="s">
        <v>4237</v>
      </c>
    </row>
    <row r="279" spans="3:17" x14ac:dyDescent="0.25">
      <c r="C279" s="516"/>
      <c r="D279" s="354"/>
      <c r="E279" s="518"/>
      <c r="F279" s="519"/>
      <c r="G279" s="126"/>
      <c r="H279" s="95">
        <v>1</v>
      </c>
      <c r="I279" s="65" t="s">
        <v>75</v>
      </c>
      <c r="J279" s="65" t="s">
        <v>75</v>
      </c>
      <c r="K279" s="66" t="s">
        <v>4250</v>
      </c>
      <c r="L279" s="65" t="s">
        <v>75</v>
      </c>
      <c r="M279" s="67" t="s">
        <v>7</v>
      </c>
      <c r="N279" s="68">
        <v>0</v>
      </c>
      <c r="O279" s="67">
        <v>98</v>
      </c>
      <c r="P279" s="70">
        <v>47849</v>
      </c>
      <c r="Q279" s="93" t="s">
        <v>4237</v>
      </c>
    </row>
    <row r="280" spans="3:17" x14ac:dyDescent="0.25">
      <c r="C280" s="516"/>
      <c r="D280" s="354"/>
      <c r="E280" s="518"/>
      <c r="F280" s="519"/>
      <c r="G280" s="126"/>
      <c r="H280" s="95">
        <v>1</v>
      </c>
      <c r="I280" s="65" t="s">
        <v>75</v>
      </c>
      <c r="J280" s="65" t="s">
        <v>75</v>
      </c>
      <c r="K280" s="66" t="s">
        <v>4250</v>
      </c>
      <c r="L280" s="65" t="s">
        <v>75</v>
      </c>
      <c r="M280" s="67" t="s">
        <v>7</v>
      </c>
      <c r="N280" s="68">
        <v>0</v>
      </c>
      <c r="O280" s="67">
        <v>98</v>
      </c>
      <c r="P280" s="70">
        <v>47849</v>
      </c>
      <c r="Q280" s="93" t="s">
        <v>4237</v>
      </c>
    </row>
    <row r="281" spans="3:17" x14ac:dyDescent="0.25">
      <c r="C281" s="516"/>
      <c r="D281" s="354"/>
      <c r="E281" s="518"/>
      <c r="F281" s="519"/>
      <c r="G281" s="126"/>
      <c r="H281" s="95">
        <v>1</v>
      </c>
      <c r="I281" s="65" t="s">
        <v>75</v>
      </c>
      <c r="J281" s="65" t="s">
        <v>75</v>
      </c>
      <c r="K281" s="66" t="s">
        <v>4250</v>
      </c>
      <c r="L281" s="65" t="s">
        <v>75</v>
      </c>
      <c r="M281" s="67" t="s">
        <v>7</v>
      </c>
      <c r="N281" s="68">
        <v>0</v>
      </c>
      <c r="O281" s="67">
        <v>98</v>
      </c>
      <c r="P281" s="70">
        <v>47849</v>
      </c>
      <c r="Q281" s="93" t="s">
        <v>4237</v>
      </c>
    </row>
    <row r="282" spans="3:17" x14ac:dyDescent="0.25">
      <c r="C282" s="516"/>
      <c r="D282" s="354"/>
      <c r="E282" s="518"/>
      <c r="F282" s="519"/>
      <c r="G282" s="126"/>
      <c r="H282" s="95">
        <v>1</v>
      </c>
      <c r="I282" s="65" t="s">
        <v>75</v>
      </c>
      <c r="J282" s="65" t="s">
        <v>75</v>
      </c>
      <c r="K282" s="66" t="s">
        <v>4250</v>
      </c>
      <c r="L282" s="65" t="s">
        <v>75</v>
      </c>
      <c r="M282" s="67" t="s">
        <v>7</v>
      </c>
      <c r="N282" s="68">
        <v>0</v>
      </c>
      <c r="O282" s="67">
        <v>98</v>
      </c>
      <c r="P282" s="70">
        <v>47849</v>
      </c>
      <c r="Q282" s="93" t="s">
        <v>4237</v>
      </c>
    </row>
    <row r="283" spans="3:17" x14ac:dyDescent="0.25">
      <c r="C283" s="516"/>
      <c r="D283" s="354"/>
      <c r="E283" s="518"/>
      <c r="F283" s="519"/>
      <c r="G283" s="126"/>
      <c r="H283" s="95">
        <v>1</v>
      </c>
      <c r="I283" s="65" t="s">
        <v>75</v>
      </c>
      <c r="J283" s="65" t="s">
        <v>75</v>
      </c>
      <c r="K283" s="66" t="s">
        <v>4250</v>
      </c>
      <c r="L283" s="65" t="s">
        <v>75</v>
      </c>
      <c r="M283" s="67" t="s">
        <v>7</v>
      </c>
      <c r="N283" s="68">
        <v>0</v>
      </c>
      <c r="O283" s="67">
        <v>98</v>
      </c>
      <c r="P283" s="70">
        <v>47849</v>
      </c>
      <c r="Q283" s="93" t="s">
        <v>4237</v>
      </c>
    </row>
    <row r="284" spans="3:17" x14ac:dyDescent="0.25">
      <c r="C284" s="516"/>
      <c r="D284" s="354"/>
      <c r="E284" s="518"/>
      <c r="F284" s="519"/>
      <c r="G284" s="126"/>
      <c r="H284" s="95">
        <v>1</v>
      </c>
      <c r="I284" s="65" t="s">
        <v>75</v>
      </c>
      <c r="J284" s="65" t="s">
        <v>75</v>
      </c>
      <c r="K284" s="66" t="s">
        <v>4250</v>
      </c>
      <c r="L284" s="65" t="s">
        <v>75</v>
      </c>
      <c r="M284" s="67" t="s">
        <v>7</v>
      </c>
      <c r="N284" s="68">
        <v>0</v>
      </c>
      <c r="O284" s="67">
        <v>98</v>
      </c>
      <c r="P284" s="70">
        <v>47849</v>
      </c>
      <c r="Q284" s="93" t="s">
        <v>4237</v>
      </c>
    </row>
    <row r="285" spans="3:17" x14ac:dyDescent="0.25">
      <c r="C285" s="516"/>
      <c r="D285" s="354"/>
      <c r="E285" s="518"/>
      <c r="F285" s="519"/>
      <c r="G285" s="126"/>
      <c r="H285" s="95">
        <v>1</v>
      </c>
      <c r="I285" s="65" t="s">
        <v>75</v>
      </c>
      <c r="J285" s="65" t="s">
        <v>75</v>
      </c>
      <c r="K285" s="66" t="s">
        <v>4240</v>
      </c>
      <c r="L285" s="65" t="s">
        <v>75</v>
      </c>
      <c r="M285" s="67" t="s">
        <v>7</v>
      </c>
      <c r="N285" s="68">
        <v>0</v>
      </c>
      <c r="O285" s="67">
        <v>101</v>
      </c>
      <c r="P285" s="70">
        <v>45444</v>
      </c>
      <c r="Q285" s="93" t="s">
        <v>4237</v>
      </c>
    </row>
    <row r="286" spans="3:17" x14ac:dyDescent="0.25">
      <c r="C286" s="516"/>
      <c r="D286" s="354"/>
      <c r="E286" s="518"/>
      <c r="F286" s="519"/>
      <c r="G286" s="126"/>
      <c r="H286" s="95">
        <v>1</v>
      </c>
      <c r="I286" s="65" t="s">
        <v>75</v>
      </c>
      <c r="J286" s="65" t="s">
        <v>75</v>
      </c>
      <c r="K286" s="66" t="s">
        <v>4250</v>
      </c>
      <c r="L286" s="65" t="s">
        <v>75</v>
      </c>
      <c r="M286" s="67" t="s">
        <v>7</v>
      </c>
      <c r="N286" s="68">
        <v>0</v>
      </c>
      <c r="O286" s="67">
        <v>102</v>
      </c>
      <c r="P286" s="70">
        <v>45413</v>
      </c>
      <c r="Q286" s="93" t="s">
        <v>4237</v>
      </c>
    </row>
    <row r="287" spans="3:17" x14ac:dyDescent="0.25">
      <c r="C287" s="516"/>
      <c r="D287" s="354"/>
      <c r="E287" s="518"/>
      <c r="F287" s="519"/>
      <c r="G287" s="126"/>
      <c r="H287" s="95">
        <v>1</v>
      </c>
      <c r="I287" s="65" t="s">
        <v>75</v>
      </c>
      <c r="J287" s="65" t="s">
        <v>75</v>
      </c>
      <c r="K287" s="66" t="s">
        <v>4250</v>
      </c>
      <c r="L287" s="65" t="s">
        <v>75</v>
      </c>
      <c r="M287" s="67" t="s">
        <v>7</v>
      </c>
      <c r="N287" s="68">
        <v>0</v>
      </c>
      <c r="O287" s="67">
        <v>102</v>
      </c>
      <c r="P287" s="70">
        <v>45413</v>
      </c>
      <c r="Q287" s="93" t="s">
        <v>4237</v>
      </c>
    </row>
    <row r="288" spans="3:17" x14ac:dyDescent="0.25">
      <c r="C288" s="516"/>
      <c r="D288" s="354"/>
      <c r="E288" s="518"/>
      <c r="F288" s="519"/>
      <c r="G288" s="126"/>
      <c r="H288" s="95">
        <v>1</v>
      </c>
      <c r="I288" s="65" t="s">
        <v>75</v>
      </c>
      <c r="J288" s="65" t="s">
        <v>75</v>
      </c>
      <c r="K288" s="66" t="s">
        <v>4250</v>
      </c>
      <c r="L288" s="65" t="s">
        <v>75</v>
      </c>
      <c r="M288" s="67" t="s">
        <v>7</v>
      </c>
      <c r="N288" s="68">
        <v>0</v>
      </c>
      <c r="O288" s="67">
        <v>102</v>
      </c>
      <c r="P288" s="70">
        <v>45413</v>
      </c>
      <c r="Q288" s="93" t="s">
        <v>4237</v>
      </c>
    </row>
    <row r="289" spans="3:17" x14ac:dyDescent="0.25">
      <c r="C289" s="516"/>
      <c r="D289" s="354"/>
      <c r="E289" s="518"/>
      <c r="F289" s="519"/>
      <c r="G289" s="126"/>
      <c r="H289" s="95">
        <v>1</v>
      </c>
      <c r="I289" s="65" t="s">
        <v>75</v>
      </c>
      <c r="J289" s="65" t="s">
        <v>75</v>
      </c>
      <c r="K289" s="66" t="s">
        <v>4250</v>
      </c>
      <c r="L289" s="65" t="s">
        <v>75</v>
      </c>
      <c r="M289" s="67" t="s">
        <v>7</v>
      </c>
      <c r="N289" s="68">
        <v>0</v>
      </c>
      <c r="O289" s="67">
        <v>102</v>
      </c>
      <c r="P289" s="70">
        <v>45413</v>
      </c>
      <c r="Q289" s="93" t="s">
        <v>4237</v>
      </c>
    </row>
    <row r="290" spans="3:17" x14ac:dyDescent="0.25">
      <c r="C290" s="516"/>
      <c r="D290" s="354"/>
      <c r="E290" s="518"/>
      <c r="F290" s="519"/>
      <c r="G290" s="126"/>
      <c r="H290" s="95">
        <v>1</v>
      </c>
      <c r="I290" s="65" t="s">
        <v>75</v>
      </c>
      <c r="J290" s="65" t="s">
        <v>75</v>
      </c>
      <c r="K290" s="66" t="s">
        <v>4250</v>
      </c>
      <c r="L290" s="65" t="s">
        <v>75</v>
      </c>
      <c r="M290" s="67" t="s">
        <v>7</v>
      </c>
      <c r="N290" s="68">
        <v>0</v>
      </c>
      <c r="O290" s="67">
        <v>102</v>
      </c>
      <c r="P290" s="70">
        <v>45413</v>
      </c>
      <c r="Q290" s="93" t="s">
        <v>4237</v>
      </c>
    </row>
    <row r="291" spans="3:17" x14ac:dyDescent="0.25">
      <c r="C291" s="516"/>
      <c r="D291" s="354"/>
      <c r="E291" s="518"/>
      <c r="F291" s="519"/>
      <c r="G291" s="126"/>
      <c r="H291" s="95">
        <v>1</v>
      </c>
      <c r="I291" s="65" t="s">
        <v>75</v>
      </c>
      <c r="J291" s="65" t="s">
        <v>75</v>
      </c>
      <c r="K291" s="66" t="s">
        <v>4250</v>
      </c>
      <c r="L291" s="65" t="s">
        <v>75</v>
      </c>
      <c r="M291" s="67" t="s">
        <v>7</v>
      </c>
      <c r="N291" s="68">
        <v>0</v>
      </c>
      <c r="O291" s="67">
        <v>102</v>
      </c>
      <c r="P291" s="70">
        <v>45413</v>
      </c>
      <c r="Q291" s="93" t="s">
        <v>4237</v>
      </c>
    </row>
    <row r="292" spans="3:17" ht="39" x14ac:dyDescent="0.25">
      <c r="C292" s="516"/>
      <c r="D292" s="354"/>
      <c r="E292" s="518"/>
      <c r="F292" s="519"/>
      <c r="G292" s="126"/>
      <c r="H292" s="95">
        <v>6</v>
      </c>
      <c r="I292" s="65">
        <v>211</v>
      </c>
      <c r="J292" s="65" t="s">
        <v>4261</v>
      </c>
      <c r="K292" s="66" t="s">
        <v>4242</v>
      </c>
      <c r="L292" s="67" t="s">
        <v>4252</v>
      </c>
      <c r="M292" s="67" t="s">
        <v>7</v>
      </c>
      <c r="N292" s="68">
        <v>0</v>
      </c>
      <c r="O292" s="67">
        <v>136</v>
      </c>
      <c r="P292" s="70">
        <v>45292</v>
      </c>
      <c r="Q292" s="93" t="s">
        <v>4237</v>
      </c>
    </row>
    <row r="293" spans="3:17" x14ac:dyDescent="0.25">
      <c r="C293" s="516"/>
      <c r="D293" s="354"/>
      <c r="E293" s="518"/>
      <c r="F293" s="519"/>
      <c r="G293" s="126"/>
      <c r="H293" s="95">
        <v>4</v>
      </c>
      <c r="I293" s="65" t="s">
        <v>75</v>
      </c>
      <c r="J293" s="65" t="s">
        <v>75</v>
      </c>
      <c r="K293" s="66" t="s">
        <v>4243</v>
      </c>
      <c r="L293" s="65" t="s">
        <v>75</v>
      </c>
      <c r="M293" s="67" t="s">
        <v>7</v>
      </c>
      <c r="N293" s="68">
        <v>0</v>
      </c>
      <c r="O293" s="67">
        <v>137</v>
      </c>
      <c r="P293" s="70">
        <v>45413</v>
      </c>
      <c r="Q293" s="93" t="s">
        <v>4237</v>
      </c>
    </row>
    <row r="294" spans="3:17" x14ac:dyDescent="0.25">
      <c r="C294" s="516"/>
      <c r="D294" s="354"/>
      <c r="E294" s="518"/>
      <c r="F294" s="519"/>
      <c r="G294" s="126"/>
      <c r="H294" s="95">
        <v>4</v>
      </c>
      <c r="I294" s="65" t="s">
        <v>75</v>
      </c>
      <c r="J294" s="65" t="s">
        <v>75</v>
      </c>
      <c r="K294" s="66" t="s">
        <v>4243</v>
      </c>
      <c r="L294" s="65" t="s">
        <v>75</v>
      </c>
      <c r="M294" s="67" t="s">
        <v>7</v>
      </c>
      <c r="N294" s="68">
        <v>0</v>
      </c>
      <c r="O294" s="67">
        <v>137</v>
      </c>
      <c r="P294" s="70">
        <v>45413</v>
      </c>
      <c r="Q294" s="93" t="s">
        <v>4237</v>
      </c>
    </row>
    <row r="295" spans="3:17" x14ac:dyDescent="0.25">
      <c r="C295" s="516"/>
      <c r="D295" s="354"/>
      <c r="E295" s="518"/>
      <c r="F295" s="519"/>
      <c r="G295" s="126"/>
      <c r="H295" s="95">
        <v>1</v>
      </c>
      <c r="I295" s="65" t="s">
        <v>75</v>
      </c>
      <c r="J295" s="65" t="s">
        <v>75</v>
      </c>
      <c r="K295" s="66" t="s">
        <v>4243</v>
      </c>
      <c r="L295" s="65" t="s">
        <v>75</v>
      </c>
      <c r="M295" s="67" t="s">
        <v>7</v>
      </c>
      <c r="N295" s="68">
        <v>0</v>
      </c>
      <c r="O295" s="67">
        <v>139</v>
      </c>
      <c r="P295" s="70">
        <v>45413</v>
      </c>
      <c r="Q295" s="93" t="s">
        <v>4237</v>
      </c>
    </row>
    <row r="296" spans="3:17" ht="39" x14ac:dyDescent="0.25">
      <c r="C296" s="516"/>
      <c r="D296" s="354"/>
      <c r="E296" s="518"/>
      <c r="F296" s="519"/>
      <c r="G296" s="126"/>
      <c r="H296" s="95">
        <v>6</v>
      </c>
      <c r="I296" s="65">
        <v>1366</v>
      </c>
      <c r="J296" s="65" t="s">
        <v>4253</v>
      </c>
      <c r="K296" s="66" t="s">
        <v>4243</v>
      </c>
      <c r="L296" s="67" t="s">
        <v>4249</v>
      </c>
      <c r="M296" s="67" t="s">
        <v>7</v>
      </c>
      <c r="N296" s="68">
        <v>0</v>
      </c>
      <c r="O296" s="67">
        <v>139</v>
      </c>
      <c r="P296" s="70">
        <v>45413</v>
      </c>
      <c r="Q296" s="93" t="s">
        <v>4237</v>
      </c>
    </row>
    <row r="297" spans="3:17" x14ac:dyDescent="0.25">
      <c r="C297" s="516"/>
      <c r="D297" s="354"/>
      <c r="E297" s="518"/>
      <c r="F297" s="519"/>
      <c r="G297" s="126"/>
      <c r="H297" s="95">
        <v>1</v>
      </c>
      <c r="I297" s="65" t="s">
        <v>75</v>
      </c>
      <c r="J297" s="65" t="s">
        <v>75</v>
      </c>
      <c r="K297" s="66" t="s">
        <v>4243</v>
      </c>
      <c r="L297" s="65" t="s">
        <v>75</v>
      </c>
      <c r="M297" s="67" t="s">
        <v>7</v>
      </c>
      <c r="N297" s="68">
        <v>0</v>
      </c>
      <c r="O297" s="67">
        <v>155</v>
      </c>
      <c r="P297" s="70">
        <v>45413</v>
      </c>
      <c r="Q297" s="93" t="s">
        <v>4237</v>
      </c>
    </row>
    <row r="298" spans="3:17" x14ac:dyDescent="0.25">
      <c r="C298" s="516"/>
      <c r="D298" s="354"/>
      <c r="E298" s="518"/>
      <c r="F298" s="519"/>
      <c r="G298" s="126"/>
      <c r="H298" s="95">
        <v>1</v>
      </c>
      <c r="I298" s="65" t="s">
        <v>75</v>
      </c>
      <c r="J298" s="65" t="s">
        <v>75</v>
      </c>
      <c r="K298" s="66" t="s">
        <v>4243</v>
      </c>
      <c r="L298" s="65" t="s">
        <v>75</v>
      </c>
      <c r="M298" s="67" t="s">
        <v>7</v>
      </c>
      <c r="N298" s="68">
        <v>0</v>
      </c>
      <c r="O298" s="67">
        <v>155</v>
      </c>
      <c r="P298" s="70">
        <v>45413</v>
      </c>
      <c r="Q298" s="93" t="s">
        <v>4237</v>
      </c>
    </row>
    <row r="299" spans="3:17" x14ac:dyDescent="0.25">
      <c r="C299" s="516"/>
      <c r="D299" s="354"/>
      <c r="E299" s="518"/>
      <c r="F299" s="519"/>
      <c r="G299" s="126"/>
      <c r="H299" s="95">
        <v>1</v>
      </c>
      <c r="I299" s="65" t="s">
        <v>75</v>
      </c>
      <c r="J299" s="65" t="s">
        <v>75</v>
      </c>
      <c r="K299" s="66" t="s">
        <v>4243</v>
      </c>
      <c r="L299" s="65" t="s">
        <v>75</v>
      </c>
      <c r="M299" s="67" t="s">
        <v>7</v>
      </c>
      <c r="N299" s="68">
        <v>0</v>
      </c>
      <c r="O299" s="67">
        <v>155</v>
      </c>
      <c r="P299" s="70">
        <v>45413</v>
      </c>
      <c r="Q299" s="93" t="s">
        <v>4237</v>
      </c>
    </row>
    <row r="300" spans="3:17" ht="39" x14ac:dyDescent="0.25">
      <c r="C300" s="516"/>
      <c r="D300" s="354"/>
      <c r="E300" s="518"/>
      <c r="F300" s="519"/>
      <c r="G300" s="126"/>
      <c r="H300" s="95">
        <v>1</v>
      </c>
      <c r="I300" s="65" t="s">
        <v>75</v>
      </c>
      <c r="J300" s="65" t="s">
        <v>75</v>
      </c>
      <c r="K300" s="66" t="s">
        <v>4241</v>
      </c>
      <c r="L300" s="65" t="s">
        <v>75</v>
      </c>
      <c r="M300" s="67" t="s">
        <v>7</v>
      </c>
      <c r="N300" s="68">
        <v>0</v>
      </c>
      <c r="O300" s="67">
        <v>157</v>
      </c>
      <c r="P300" s="70">
        <v>45444</v>
      </c>
      <c r="Q300" s="93" t="s">
        <v>4237</v>
      </c>
    </row>
    <row r="301" spans="3:17" ht="39" x14ac:dyDescent="0.25">
      <c r="C301" s="516"/>
      <c r="D301" s="354"/>
      <c r="E301" s="518"/>
      <c r="F301" s="519"/>
      <c r="G301" s="126"/>
      <c r="H301" s="95">
        <v>1</v>
      </c>
      <c r="I301" s="65" t="s">
        <v>75</v>
      </c>
      <c r="J301" s="65" t="s">
        <v>75</v>
      </c>
      <c r="K301" s="66" t="s">
        <v>4241</v>
      </c>
      <c r="L301" s="65" t="s">
        <v>75</v>
      </c>
      <c r="M301" s="67" t="s">
        <v>7</v>
      </c>
      <c r="N301" s="68">
        <v>0</v>
      </c>
      <c r="O301" s="67">
        <v>157</v>
      </c>
      <c r="P301" s="70">
        <v>45444</v>
      </c>
      <c r="Q301" s="93" t="s">
        <v>4237</v>
      </c>
    </row>
    <row r="302" spans="3:17" ht="39" x14ac:dyDescent="0.25">
      <c r="C302" s="516"/>
      <c r="D302" s="354"/>
      <c r="E302" s="518"/>
      <c r="F302" s="519"/>
      <c r="G302" s="126"/>
      <c r="H302" s="95">
        <v>1</v>
      </c>
      <c r="I302" s="65" t="s">
        <v>75</v>
      </c>
      <c r="J302" s="65" t="s">
        <v>75</v>
      </c>
      <c r="K302" s="66" t="s">
        <v>4241</v>
      </c>
      <c r="L302" s="65" t="s">
        <v>75</v>
      </c>
      <c r="M302" s="67" t="s">
        <v>7</v>
      </c>
      <c r="N302" s="68">
        <v>0</v>
      </c>
      <c r="O302" s="67">
        <v>157</v>
      </c>
      <c r="P302" s="70">
        <v>45444</v>
      </c>
      <c r="Q302" s="93" t="s">
        <v>4237</v>
      </c>
    </row>
    <row r="303" spans="3:17" ht="39" x14ac:dyDescent="0.25">
      <c r="C303" s="516"/>
      <c r="D303" s="354"/>
      <c r="E303" s="518"/>
      <c r="F303" s="519"/>
      <c r="G303" s="126"/>
      <c r="H303" s="95">
        <v>1</v>
      </c>
      <c r="I303" s="65" t="s">
        <v>75</v>
      </c>
      <c r="J303" s="65" t="s">
        <v>75</v>
      </c>
      <c r="K303" s="66" t="s">
        <v>4241</v>
      </c>
      <c r="L303" s="65" t="s">
        <v>75</v>
      </c>
      <c r="M303" s="67" t="s">
        <v>7</v>
      </c>
      <c r="N303" s="68">
        <v>0</v>
      </c>
      <c r="O303" s="67">
        <v>157</v>
      </c>
      <c r="P303" s="70">
        <v>45444</v>
      </c>
      <c r="Q303" s="93" t="s">
        <v>4237</v>
      </c>
    </row>
    <row r="304" spans="3:17" ht="39" x14ac:dyDescent="0.25">
      <c r="C304" s="516"/>
      <c r="D304" s="354"/>
      <c r="E304" s="518"/>
      <c r="F304" s="519"/>
      <c r="G304" s="126"/>
      <c r="H304" s="95">
        <v>1</v>
      </c>
      <c r="I304" s="65" t="s">
        <v>75</v>
      </c>
      <c r="J304" s="65" t="s">
        <v>75</v>
      </c>
      <c r="K304" s="66" t="s">
        <v>4241</v>
      </c>
      <c r="L304" s="65" t="s">
        <v>75</v>
      </c>
      <c r="M304" s="67" t="s">
        <v>7</v>
      </c>
      <c r="N304" s="68">
        <v>0</v>
      </c>
      <c r="O304" s="67">
        <v>157</v>
      </c>
      <c r="P304" s="70">
        <v>45444</v>
      </c>
      <c r="Q304" s="93" t="s">
        <v>4237</v>
      </c>
    </row>
    <row r="305" spans="3:17" ht="39" x14ac:dyDescent="0.25">
      <c r="C305" s="516"/>
      <c r="D305" s="354"/>
      <c r="E305" s="518"/>
      <c r="F305" s="519"/>
      <c r="G305" s="126"/>
      <c r="H305" s="95">
        <v>1</v>
      </c>
      <c r="I305" s="65" t="s">
        <v>75</v>
      </c>
      <c r="J305" s="65" t="s">
        <v>75</v>
      </c>
      <c r="K305" s="66" t="s">
        <v>4241</v>
      </c>
      <c r="L305" s="65" t="s">
        <v>75</v>
      </c>
      <c r="M305" s="67" t="s">
        <v>7</v>
      </c>
      <c r="N305" s="68">
        <v>0</v>
      </c>
      <c r="O305" s="67">
        <v>157</v>
      </c>
      <c r="P305" s="70">
        <v>45444</v>
      </c>
      <c r="Q305" s="93" t="s">
        <v>4237</v>
      </c>
    </row>
    <row r="306" spans="3:17" ht="39" x14ac:dyDescent="0.25">
      <c r="C306" s="516"/>
      <c r="D306" s="354"/>
      <c r="E306" s="518"/>
      <c r="F306" s="519"/>
      <c r="G306" s="126"/>
      <c r="H306" s="95">
        <v>1</v>
      </c>
      <c r="I306" s="65" t="s">
        <v>75</v>
      </c>
      <c r="J306" s="65" t="s">
        <v>75</v>
      </c>
      <c r="K306" s="66" t="s">
        <v>4241</v>
      </c>
      <c r="L306" s="65" t="s">
        <v>75</v>
      </c>
      <c r="M306" s="67" t="s">
        <v>7</v>
      </c>
      <c r="N306" s="68">
        <v>0</v>
      </c>
      <c r="O306" s="67">
        <v>166</v>
      </c>
      <c r="P306" s="70">
        <v>45444</v>
      </c>
      <c r="Q306" s="93" t="s">
        <v>4237</v>
      </c>
    </row>
    <row r="307" spans="3:17" x14ac:dyDescent="0.25">
      <c r="C307" s="516"/>
      <c r="D307" s="354"/>
      <c r="E307" s="518"/>
      <c r="F307" s="519"/>
      <c r="G307" s="126"/>
      <c r="H307" s="95">
        <v>4</v>
      </c>
      <c r="I307" s="65" t="s">
        <v>75</v>
      </c>
      <c r="J307" s="65" t="s">
        <v>75</v>
      </c>
      <c r="K307" s="66" t="s">
        <v>4246</v>
      </c>
      <c r="L307" s="65" t="s">
        <v>75</v>
      </c>
      <c r="M307" s="67" t="s">
        <v>7</v>
      </c>
      <c r="N307" s="68">
        <v>0</v>
      </c>
      <c r="O307" s="67">
        <v>167</v>
      </c>
      <c r="P307" s="70">
        <v>45323</v>
      </c>
      <c r="Q307" s="93" t="s">
        <v>4237</v>
      </c>
    </row>
    <row r="308" spans="3:17" x14ac:dyDescent="0.25">
      <c r="C308" s="516"/>
      <c r="D308" s="354"/>
      <c r="E308" s="518"/>
      <c r="F308" s="519"/>
      <c r="G308" s="126"/>
      <c r="H308" s="95">
        <v>1</v>
      </c>
      <c r="I308" s="65" t="s">
        <v>75</v>
      </c>
      <c r="J308" s="65" t="s">
        <v>75</v>
      </c>
      <c r="K308" s="66" t="s">
        <v>4246</v>
      </c>
      <c r="L308" s="65" t="s">
        <v>75</v>
      </c>
      <c r="M308" s="67" t="s">
        <v>7</v>
      </c>
      <c r="N308" s="68">
        <v>0</v>
      </c>
      <c r="O308" s="67">
        <v>168</v>
      </c>
      <c r="P308" s="70">
        <v>45323</v>
      </c>
      <c r="Q308" s="93" t="s">
        <v>4237</v>
      </c>
    </row>
    <row r="309" spans="3:17" x14ac:dyDescent="0.25">
      <c r="C309" s="516"/>
      <c r="D309" s="354"/>
      <c r="E309" s="518"/>
      <c r="F309" s="519"/>
      <c r="G309" s="126"/>
      <c r="H309" s="95">
        <v>1</v>
      </c>
      <c r="I309" s="65" t="s">
        <v>75</v>
      </c>
      <c r="J309" s="65" t="s">
        <v>75</v>
      </c>
      <c r="K309" s="66" t="s">
        <v>4246</v>
      </c>
      <c r="L309" s="65" t="s">
        <v>75</v>
      </c>
      <c r="M309" s="67" t="s">
        <v>7</v>
      </c>
      <c r="N309" s="68">
        <v>0</v>
      </c>
      <c r="O309" s="67">
        <v>168</v>
      </c>
      <c r="P309" s="70">
        <v>45323</v>
      </c>
      <c r="Q309" s="93" t="s">
        <v>4237</v>
      </c>
    </row>
    <row r="310" spans="3:17" ht="39" x14ac:dyDescent="0.25">
      <c r="C310" s="516"/>
      <c r="D310" s="354"/>
      <c r="E310" s="518"/>
      <c r="F310" s="519"/>
      <c r="G310" s="126"/>
      <c r="H310" s="95">
        <v>6</v>
      </c>
      <c r="I310" s="65">
        <v>736</v>
      </c>
      <c r="J310" s="65" t="s">
        <v>4257</v>
      </c>
      <c r="K310" s="66" t="s">
        <v>4246</v>
      </c>
      <c r="L310" s="67" t="s">
        <v>4258</v>
      </c>
      <c r="M310" s="67" t="s">
        <v>7</v>
      </c>
      <c r="N310" s="68">
        <v>0</v>
      </c>
      <c r="O310" s="67">
        <v>168</v>
      </c>
      <c r="P310" s="70">
        <v>45323</v>
      </c>
      <c r="Q310" s="93" t="s">
        <v>4237</v>
      </c>
    </row>
    <row r="311" spans="3:17" x14ac:dyDescent="0.25">
      <c r="C311" s="516"/>
      <c r="D311" s="354"/>
      <c r="E311" s="518"/>
      <c r="F311" s="519"/>
      <c r="G311" s="126"/>
      <c r="H311" s="95">
        <v>1</v>
      </c>
      <c r="I311" s="65" t="s">
        <v>75</v>
      </c>
      <c r="J311" s="65" t="s">
        <v>75</v>
      </c>
      <c r="K311" s="66" t="s">
        <v>4246</v>
      </c>
      <c r="L311" s="65" t="s">
        <v>75</v>
      </c>
      <c r="M311" s="67" t="s">
        <v>7</v>
      </c>
      <c r="N311" s="68">
        <v>0</v>
      </c>
      <c r="O311" s="67">
        <v>190</v>
      </c>
      <c r="P311" s="70">
        <v>45413</v>
      </c>
      <c r="Q311" s="93" t="s">
        <v>4237</v>
      </c>
    </row>
    <row r="312" spans="3:17" x14ac:dyDescent="0.25">
      <c r="C312" s="516"/>
      <c r="D312" s="354"/>
      <c r="E312" s="518"/>
      <c r="F312" s="519"/>
      <c r="G312" s="126"/>
      <c r="H312" s="95">
        <v>2</v>
      </c>
      <c r="I312" s="65" t="s">
        <v>75</v>
      </c>
      <c r="J312" s="65" t="s">
        <v>75</v>
      </c>
      <c r="K312" s="66" t="s">
        <v>4246</v>
      </c>
      <c r="L312" s="65" t="s">
        <v>75</v>
      </c>
      <c r="M312" s="67" t="s">
        <v>7</v>
      </c>
      <c r="N312" s="68">
        <v>0</v>
      </c>
      <c r="O312" s="67">
        <v>190</v>
      </c>
      <c r="P312" s="70">
        <v>45413</v>
      </c>
      <c r="Q312" s="93" t="s">
        <v>4237</v>
      </c>
    </row>
    <row r="313" spans="3:17" x14ac:dyDescent="0.25">
      <c r="C313" s="516"/>
      <c r="D313" s="354"/>
      <c r="E313" s="518"/>
      <c r="F313" s="519"/>
      <c r="G313" s="126"/>
      <c r="H313" s="95">
        <v>2</v>
      </c>
      <c r="I313" s="65" t="s">
        <v>75</v>
      </c>
      <c r="J313" s="65" t="s">
        <v>75</v>
      </c>
      <c r="K313" s="66" t="s">
        <v>4246</v>
      </c>
      <c r="L313" s="65" t="s">
        <v>75</v>
      </c>
      <c r="M313" s="67" t="s">
        <v>7</v>
      </c>
      <c r="N313" s="68">
        <v>0</v>
      </c>
      <c r="O313" s="67">
        <v>190</v>
      </c>
      <c r="P313" s="70">
        <v>45413</v>
      </c>
      <c r="Q313" s="93" t="s">
        <v>4237</v>
      </c>
    </row>
    <row r="314" spans="3:17" x14ac:dyDescent="0.25">
      <c r="C314" s="516"/>
      <c r="D314" s="354"/>
      <c r="E314" s="518"/>
      <c r="F314" s="519"/>
      <c r="G314" s="126"/>
      <c r="H314" s="95">
        <v>2</v>
      </c>
      <c r="I314" s="65" t="s">
        <v>75</v>
      </c>
      <c r="J314" s="65" t="s">
        <v>75</v>
      </c>
      <c r="K314" s="66" t="s">
        <v>4246</v>
      </c>
      <c r="L314" s="65" t="s">
        <v>75</v>
      </c>
      <c r="M314" s="67" t="s">
        <v>7</v>
      </c>
      <c r="N314" s="68">
        <v>0</v>
      </c>
      <c r="O314" s="67">
        <v>190</v>
      </c>
      <c r="P314" s="70">
        <v>45413</v>
      </c>
      <c r="Q314" s="93" t="s">
        <v>4237</v>
      </c>
    </row>
    <row r="315" spans="3:17" x14ac:dyDescent="0.25">
      <c r="C315" s="516"/>
      <c r="D315" s="354"/>
      <c r="E315" s="518"/>
      <c r="F315" s="519"/>
      <c r="G315" s="126"/>
      <c r="H315" s="95">
        <v>2</v>
      </c>
      <c r="I315" s="65" t="s">
        <v>75</v>
      </c>
      <c r="J315" s="65" t="s">
        <v>75</v>
      </c>
      <c r="K315" s="66" t="s">
        <v>4246</v>
      </c>
      <c r="L315" s="65" t="s">
        <v>75</v>
      </c>
      <c r="M315" s="67" t="s">
        <v>7</v>
      </c>
      <c r="N315" s="68">
        <v>0</v>
      </c>
      <c r="O315" s="67">
        <v>190</v>
      </c>
      <c r="P315" s="70">
        <v>45413</v>
      </c>
      <c r="Q315" s="93" t="s">
        <v>4237</v>
      </c>
    </row>
    <row r="316" spans="3:17" x14ac:dyDescent="0.25">
      <c r="C316" s="516"/>
      <c r="D316" s="354"/>
      <c r="E316" s="518"/>
      <c r="F316" s="519"/>
      <c r="G316" s="126"/>
      <c r="H316" s="95">
        <v>2</v>
      </c>
      <c r="I316" s="65" t="s">
        <v>75</v>
      </c>
      <c r="J316" s="65" t="s">
        <v>75</v>
      </c>
      <c r="K316" s="66" t="s">
        <v>4246</v>
      </c>
      <c r="L316" s="65" t="s">
        <v>75</v>
      </c>
      <c r="M316" s="67" t="s">
        <v>7</v>
      </c>
      <c r="N316" s="68">
        <v>0</v>
      </c>
      <c r="O316" s="67">
        <v>190</v>
      </c>
      <c r="P316" s="70">
        <v>45413</v>
      </c>
      <c r="Q316" s="93" t="s">
        <v>4237</v>
      </c>
    </row>
    <row r="317" spans="3:17" x14ac:dyDescent="0.25">
      <c r="C317" s="516"/>
      <c r="D317" s="354"/>
      <c r="E317" s="518"/>
      <c r="F317" s="519"/>
      <c r="G317" s="126"/>
      <c r="H317" s="95">
        <v>1</v>
      </c>
      <c r="I317" s="65" t="s">
        <v>75</v>
      </c>
      <c r="J317" s="65" t="s">
        <v>75</v>
      </c>
      <c r="K317" s="66" t="s">
        <v>4239</v>
      </c>
      <c r="L317" s="65" t="s">
        <v>75</v>
      </c>
      <c r="M317" s="67" t="s">
        <v>7</v>
      </c>
      <c r="N317" s="68">
        <v>0</v>
      </c>
      <c r="O317" s="67">
        <v>193</v>
      </c>
      <c r="P317" s="70">
        <v>44927</v>
      </c>
      <c r="Q317" s="93" t="s">
        <v>4237</v>
      </c>
    </row>
    <row r="318" spans="3:17" x14ac:dyDescent="0.25">
      <c r="C318" s="516"/>
      <c r="D318" s="354"/>
      <c r="E318" s="518"/>
      <c r="F318" s="519"/>
      <c r="G318" s="126"/>
      <c r="H318" s="95">
        <v>1</v>
      </c>
      <c r="I318" s="65" t="s">
        <v>75</v>
      </c>
      <c r="J318" s="65" t="s">
        <v>75</v>
      </c>
      <c r="K318" s="66" t="s">
        <v>4239</v>
      </c>
      <c r="L318" s="65" t="s">
        <v>75</v>
      </c>
      <c r="M318" s="67" t="s">
        <v>7</v>
      </c>
      <c r="N318" s="68">
        <v>0</v>
      </c>
      <c r="O318" s="67">
        <v>193</v>
      </c>
      <c r="P318" s="70">
        <v>44927</v>
      </c>
      <c r="Q318" s="93" t="s">
        <v>4237</v>
      </c>
    </row>
    <row r="319" spans="3:17" x14ac:dyDescent="0.25">
      <c r="C319" s="516"/>
      <c r="D319" s="354"/>
      <c r="E319" s="518"/>
      <c r="F319" s="519"/>
      <c r="G319" s="126"/>
      <c r="H319" s="95">
        <v>1</v>
      </c>
      <c r="I319" s="65" t="s">
        <v>75</v>
      </c>
      <c r="J319" s="65" t="s">
        <v>75</v>
      </c>
      <c r="K319" s="66" t="s">
        <v>4239</v>
      </c>
      <c r="L319" s="65" t="s">
        <v>75</v>
      </c>
      <c r="M319" s="67" t="s">
        <v>7</v>
      </c>
      <c r="N319" s="68">
        <v>0</v>
      </c>
      <c r="O319" s="67">
        <v>193</v>
      </c>
      <c r="P319" s="70">
        <v>44927</v>
      </c>
      <c r="Q319" s="93" t="s">
        <v>4237</v>
      </c>
    </row>
    <row r="320" spans="3:17" ht="39" x14ac:dyDescent="0.25">
      <c r="C320" s="516"/>
      <c r="D320" s="354"/>
      <c r="E320" s="518"/>
      <c r="F320" s="519"/>
      <c r="G320" s="126"/>
      <c r="H320" s="95">
        <v>6</v>
      </c>
      <c r="I320" s="65">
        <v>1269</v>
      </c>
      <c r="J320" s="65" t="s">
        <v>4253</v>
      </c>
      <c r="K320" s="66" t="s">
        <v>4243</v>
      </c>
      <c r="L320" s="67" t="s">
        <v>4249</v>
      </c>
      <c r="M320" s="67" t="s">
        <v>7</v>
      </c>
      <c r="N320" s="68">
        <v>0</v>
      </c>
      <c r="O320" s="67">
        <v>200</v>
      </c>
      <c r="P320" s="70">
        <v>44958</v>
      </c>
      <c r="Q320" s="93" t="s">
        <v>4237</v>
      </c>
    </row>
    <row r="321" spans="3:17" x14ac:dyDescent="0.25">
      <c r="C321" s="516"/>
      <c r="D321" s="354"/>
      <c r="E321" s="518"/>
      <c r="F321" s="519"/>
      <c r="G321" s="126"/>
      <c r="H321" s="95">
        <v>4</v>
      </c>
      <c r="I321" s="65" t="s">
        <v>75</v>
      </c>
      <c r="J321" s="65" t="s">
        <v>75</v>
      </c>
      <c r="K321" s="66" t="s">
        <v>4243</v>
      </c>
      <c r="L321" s="65" t="s">
        <v>75</v>
      </c>
      <c r="M321" s="67" t="s">
        <v>7</v>
      </c>
      <c r="N321" s="68">
        <v>0</v>
      </c>
      <c r="O321" s="67">
        <v>202</v>
      </c>
      <c r="P321" s="70">
        <v>44958</v>
      </c>
      <c r="Q321" s="93" t="s">
        <v>4237</v>
      </c>
    </row>
    <row r="322" spans="3:17" x14ac:dyDescent="0.25">
      <c r="C322" s="516"/>
      <c r="D322" s="354"/>
      <c r="E322" s="518"/>
      <c r="F322" s="519"/>
      <c r="G322" s="126"/>
      <c r="H322" s="95">
        <v>1</v>
      </c>
      <c r="I322" s="65" t="s">
        <v>75</v>
      </c>
      <c r="J322" s="65" t="s">
        <v>75</v>
      </c>
      <c r="K322" s="66" t="s">
        <v>4245</v>
      </c>
      <c r="L322" s="65" t="s">
        <v>75</v>
      </c>
      <c r="M322" s="67" t="s">
        <v>7</v>
      </c>
      <c r="N322" s="68">
        <v>0</v>
      </c>
      <c r="O322" s="67">
        <v>219</v>
      </c>
      <c r="P322" s="70">
        <v>45047</v>
      </c>
      <c r="Q322" s="93" t="s">
        <v>4237</v>
      </c>
    </row>
    <row r="323" spans="3:17" x14ac:dyDescent="0.25">
      <c r="C323" s="516"/>
      <c r="D323" s="354"/>
      <c r="E323" s="518"/>
      <c r="F323" s="519"/>
      <c r="G323" s="126"/>
      <c r="H323" s="95">
        <v>1</v>
      </c>
      <c r="I323" s="65" t="s">
        <v>75</v>
      </c>
      <c r="J323" s="65" t="s">
        <v>75</v>
      </c>
      <c r="K323" s="66" t="s">
        <v>4245</v>
      </c>
      <c r="L323" s="65" t="s">
        <v>75</v>
      </c>
      <c r="M323" s="67" t="s">
        <v>7</v>
      </c>
      <c r="N323" s="68">
        <v>0</v>
      </c>
      <c r="O323" s="67">
        <v>219</v>
      </c>
      <c r="P323" s="70">
        <v>45047</v>
      </c>
      <c r="Q323" s="93" t="s">
        <v>4237</v>
      </c>
    </row>
    <row r="324" spans="3:17" x14ac:dyDescent="0.25">
      <c r="C324" s="516"/>
      <c r="D324" s="354"/>
      <c r="E324" s="518"/>
      <c r="F324" s="519"/>
      <c r="G324" s="126"/>
      <c r="H324" s="95">
        <v>1</v>
      </c>
      <c r="I324" s="65" t="s">
        <v>75</v>
      </c>
      <c r="J324" s="65" t="s">
        <v>75</v>
      </c>
      <c r="K324" s="66" t="s">
        <v>4245</v>
      </c>
      <c r="L324" s="65" t="s">
        <v>75</v>
      </c>
      <c r="M324" s="67" t="s">
        <v>7</v>
      </c>
      <c r="N324" s="68">
        <v>0</v>
      </c>
      <c r="O324" s="67">
        <v>219</v>
      </c>
      <c r="P324" s="70">
        <v>45047</v>
      </c>
      <c r="Q324" s="93" t="s">
        <v>4237</v>
      </c>
    </row>
    <row r="325" spans="3:17" x14ac:dyDescent="0.25">
      <c r="C325" s="516"/>
      <c r="D325" s="354"/>
      <c r="E325" s="518"/>
      <c r="F325" s="519"/>
      <c r="G325" s="126"/>
      <c r="H325" s="95">
        <v>1</v>
      </c>
      <c r="I325" s="65" t="s">
        <v>75</v>
      </c>
      <c r="J325" s="65" t="s">
        <v>75</v>
      </c>
      <c r="K325" s="66" t="s">
        <v>4245</v>
      </c>
      <c r="L325" s="65" t="s">
        <v>75</v>
      </c>
      <c r="M325" s="67" t="s">
        <v>7</v>
      </c>
      <c r="N325" s="68">
        <v>0</v>
      </c>
      <c r="O325" s="67">
        <v>219</v>
      </c>
      <c r="P325" s="70">
        <v>45047</v>
      </c>
      <c r="Q325" s="93" t="s">
        <v>4237</v>
      </c>
    </row>
    <row r="326" spans="3:17" x14ac:dyDescent="0.25">
      <c r="C326" s="516"/>
      <c r="D326" s="354"/>
      <c r="E326" s="518"/>
      <c r="F326" s="519"/>
      <c r="G326" s="126"/>
      <c r="H326" s="95">
        <v>1</v>
      </c>
      <c r="I326" s="65" t="s">
        <v>75</v>
      </c>
      <c r="J326" s="65" t="s">
        <v>75</v>
      </c>
      <c r="K326" s="66" t="s">
        <v>4245</v>
      </c>
      <c r="L326" s="65" t="s">
        <v>75</v>
      </c>
      <c r="M326" s="67" t="s">
        <v>7</v>
      </c>
      <c r="N326" s="68">
        <v>0</v>
      </c>
      <c r="O326" s="67">
        <v>219</v>
      </c>
      <c r="P326" s="70">
        <v>45047</v>
      </c>
      <c r="Q326" s="93" t="s">
        <v>4237</v>
      </c>
    </row>
    <row r="327" spans="3:17" x14ac:dyDescent="0.25">
      <c r="C327" s="516"/>
      <c r="D327" s="354"/>
      <c r="E327" s="518"/>
      <c r="F327" s="519"/>
      <c r="G327" s="126"/>
      <c r="H327" s="95">
        <v>6</v>
      </c>
      <c r="I327" s="65">
        <v>645</v>
      </c>
      <c r="J327" s="65" t="s">
        <v>4262</v>
      </c>
      <c r="K327" s="66" t="s">
        <v>4245</v>
      </c>
      <c r="L327" s="67" t="s">
        <v>4263</v>
      </c>
      <c r="M327" s="67" t="s">
        <v>7</v>
      </c>
      <c r="N327" s="68">
        <v>0</v>
      </c>
      <c r="O327" s="67">
        <v>222</v>
      </c>
      <c r="P327" s="70">
        <v>45047</v>
      </c>
      <c r="Q327" s="93" t="s">
        <v>4237</v>
      </c>
    </row>
    <row r="328" spans="3:17" x14ac:dyDescent="0.25">
      <c r="C328" s="516"/>
      <c r="D328" s="354"/>
      <c r="E328" s="518"/>
      <c r="F328" s="519"/>
      <c r="G328" s="126"/>
      <c r="H328" s="95">
        <v>1</v>
      </c>
      <c r="I328" s="65" t="s">
        <v>75</v>
      </c>
      <c r="J328" s="65" t="s">
        <v>75</v>
      </c>
      <c r="K328" s="66" t="s">
        <v>4245</v>
      </c>
      <c r="L328" s="65" t="s">
        <v>75</v>
      </c>
      <c r="M328" s="67" t="s">
        <v>7</v>
      </c>
      <c r="N328" s="68">
        <v>0</v>
      </c>
      <c r="O328" s="67">
        <v>222</v>
      </c>
      <c r="P328" s="70">
        <v>45047</v>
      </c>
      <c r="Q328" s="93" t="s">
        <v>4237</v>
      </c>
    </row>
    <row r="329" spans="3:17" x14ac:dyDescent="0.25">
      <c r="C329" s="516"/>
      <c r="D329" s="354"/>
      <c r="E329" s="518"/>
      <c r="F329" s="519"/>
      <c r="G329" s="126"/>
      <c r="H329" s="95">
        <v>1</v>
      </c>
      <c r="I329" s="65" t="s">
        <v>75</v>
      </c>
      <c r="J329" s="65" t="s">
        <v>75</v>
      </c>
      <c r="K329" s="66" t="s">
        <v>4245</v>
      </c>
      <c r="L329" s="65" t="s">
        <v>75</v>
      </c>
      <c r="M329" s="67" t="s">
        <v>7</v>
      </c>
      <c r="N329" s="68">
        <v>0</v>
      </c>
      <c r="O329" s="67">
        <v>222</v>
      </c>
      <c r="P329" s="70">
        <v>45047</v>
      </c>
      <c r="Q329" s="93" t="s">
        <v>4237</v>
      </c>
    </row>
    <row r="330" spans="3:17" x14ac:dyDescent="0.25">
      <c r="C330" s="516"/>
      <c r="D330" s="354"/>
      <c r="E330" s="518"/>
      <c r="F330" s="519"/>
      <c r="G330" s="126"/>
      <c r="H330" s="95">
        <v>1</v>
      </c>
      <c r="I330" s="65" t="s">
        <v>75</v>
      </c>
      <c r="J330" s="65" t="s">
        <v>75</v>
      </c>
      <c r="K330" s="66" t="s">
        <v>4245</v>
      </c>
      <c r="L330" s="65" t="s">
        <v>75</v>
      </c>
      <c r="M330" s="67" t="s">
        <v>7</v>
      </c>
      <c r="N330" s="68">
        <v>0</v>
      </c>
      <c r="O330" s="67">
        <v>222</v>
      </c>
      <c r="P330" s="70">
        <v>45047</v>
      </c>
      <c r="Q330" s="93" t="s">
        <v>4237</v>
      </c>
    </row>
    <row r="331" spans="3:17" x14ac:dyDescent="0.25">
      <c r="C331" s="516"/>
      <c r="D331" s="354"/>
      <c r="E331" s="518"/>
      <c r="F331" s="519"/>
      <c r="G331" s="126"/>
      <c r="H331" s="95">
        <v>1</v>
      </c>
      <c r="I331" s="65" t="s">
        <v>75</v>
      </c>
      <c r="J331" s="65" t="s">
        <v>75</v>
      </c>
      <c r="K331" s="66" t="s">
        <v>4245</v>
      </c>
      <c r="L331" s="65" t="s">
        <v>75</v>
      </c>
      <c r="M331" s="67" t="s">
        <v>7</v>
      </c>
      <c r="N331" s="68">
        <v>0</v>
      </c>
      <c r="O331" s="67">
        <v>222</v>
      </c>
      <c r="P331" s="70">
        <v>45047</v>
      </c>
      <c r="Q331" s="93" t="s">
        <v>4237</v>
      </c>
    </row>
    <row r="332" spans="3:17" x14ac:dyDescent="0.25">
      <c r="C332" s="516"/>
      <c r="D332" s="354"/>
      <c r="E332" s="518"/>
      <c r="F332" s="519"/>
      <c r="G332" s="126"/>
      <c r="H332" s="95">
        <v>1</v>
      </c>
      <c r="I332" s="65" t="s">
        <v>75</v>
      </c>
      <c r="J332" s="65" t="s">
        <v>75</v>
      </c>
      <c r="K332" s="66" t="s">
        <v>4244</v>
      </c>
      <c r="L332" s="65" t="s">
        <v>75</v>
      </c>
      <c r="M332" s="67" t="s">
        <v>7</v>
      </c>
      <c r="N332" s="68">
        <v>0</v>
      </c>
      <c r="O332" s="67">
        <v>237</v>
      </c>
      <c r="P332" s="70">
        <v>45017</v>
      </c>
      <c r="Q332" s="93" t="s">
        <v>4237</v>
      </c>
    </row>
    <row r="333" spans="3:17" x14ac:dyDescent="0.25">
      <c r="C333" s="516"/>
      <c r="D333" s="354"/>
      <c r="E333" s="518"/>
      <c r="F333" s="519"/>
      <c r="G333" s="126"/>
      <c r="H333" s="95">
        <v>1</v>
      </c>
      <c r="I333" s="65" t="s">
        <v>75</v>
      </c>
      <c r="J333" s="65" t="s">
        <v>75</v>
      </c>
      <c r="K333" s="66" t="s">
        <v>4244</v>
      </c>
      <c r="L333" s="65" t="s">
        <v>75</v>
      </c>
      <c r="M333" s="67" t="s">
        <v>7</v>
      </c>
      <c r="N333" s="68">
        <v>0</v>
      </c>
      <c r="O333" s="67">
        <v>237</v>
      </c>
      <c r="P333" s="70">
        <v>45017</v>
      </c>
      <c r="Q333" s="93" t="s">
        <v>4237</v>
      </c>
    </row>
    <row r="334" spans="3:17" x14ac:dyDescent="0.25">
      <c r="C334" s="516"/>
      <c r="D334" s="354"/>
      <c r="E334" s="518"/>
      <c r="F334" s="519"/>
      <c r="G334" s="126"/>
      <c r="H334" s="95">
        <v>1</v>
      </c>
      <c r="I334" s="65" t="s">
        <v>75</v>
      </c>
      <c r="J334" s="65" t="s">
        <v>75</v>
      </c>
      <c r="K334" s="66" t="s">
        <v>4244</v>
      </c>
      <c r="L334" s="65" t="s">
        <v>75</v>
      </c>
      <c r="M334" s="67" t="s">
        <v>7</v>
      </c>
      <c r="N334" s="68">
        <v>0</v>
      </c>
      <c r="O334" s="67">
        <v>237</v>
      </c>
      <c r="P334" s="70">
        <v>45017</v>
      </c>
      <c r="Q334" s="93" t="s">
        <v>4237</v>
      </c>
    </row>
    <row r="335" spans="3:17" x14ac:dyDescent="0.25">
      <c r="C335" s="516"/>
      <c r="D335" s="354"/>
      <c r="E335" s="518"/>
      <c r="F335" s="519"/>
      <c r="G335" s="126"/>
      <c r="H335" s="95">
        <v>1</v>
      </c>
      <c r="I335" s="65" t="s">
        <v>75</v>
      </c>
      <c r="J335" s="65" t="s">
        <v>75</v>
      </c>
      <c r="K335" s="66" t="s">
        <v>4244</v>
      </c>
      <c r="L335" s="65" t="s">
        <v>75</v>
      </c>
      <c r="M335" s="67" t="s">
        <v>7</v>
      </c>
      <c r="N335" s="68">
        <v>0</v>
      </c>
      <c r="O335" s="67">
        <v>237</v>
      </c>
      <c r="P335" s="70">
        <v>45017</v>
      </c>
      <c r="Q335" s="93" t="s">
        <v>4237</v>
      </c>
    </row>
    <row r="336" spans="3:17" x14ac:dyDescent="0.25">
      <c r="C336" s="516"/>
      <c r="D336" s="354"/>
      <c r="E336" s="518"/>
      <c r="F336" s="519"/>
      <c r="G336" s="126"/>
      <c r="H336" s="95">
        <v>1</v>
      </c>
      <c r="I336" s="65" t="s">
        <v>75</v>
      </c>
      <c r="J336" s="65" t="s">
        <v>75</v>
      </c>
      <c r="K336" s="66" t="s">
        <v>4244</v>
      </c>
      <c r="L336" s="65" t="s">
        <v>75</v>
      </c>
      <c r="M336" s="67" t="s">
        <v>7</v>
      </c>
      <c r="N336" s="68">
        <v>0</v>
      </c>
      <c r="O336" s="67">
        <v>237</v>
      </c>
      <c r="P336" s="70">
        <v>45017</v>
      </c>
      <c r="Q336" s="93" t="s">
        <v>4237</v>
      </c>
    </row>
    <row r="337" spans="3:17" x14ac:dyDescent="0.25">
      <c r="C337" s="516"/>
      <c r="D337" s="354"/>
      <c r="E337" s="518"/>
      <c r="F337" s="519"/>
      <c r="G337" s="126"/>
      <c r="H337" s="95">
        <v>1</v>
      </c>
      <c r="I337" s="65" t="s">
        <v>75</v>
      </c>
      <c r="J337" s="65" t="s">
        <v>75</v>
      </c>
      <c r="K337" s="66" t="s">
        <v>4244</v>
      </c>
      <c r="L337" s="65" t="s">
        <v>75</v>
      </c>
      <c r="M337" s="67" t="s">
        <v>7</v>
      </c>
      <c r="N337" s="68">
        <v>0</v>
      </c>
      <c r="O337" s="67">
        <v>237</v>
      </c>
      <c r="P337" s="70">
        <v>45017</v>
      </c>
      <c r="Q337" s="93" t="s">
        <v>4237</v>
      </c>
    </row>
    <row r="338" spans="3:17" x14ac:dyDescent="0.25">
      <c r="C338" s="516"/>
      <c r="D338" s="354"/>
      <c r="E338" s="518"/>
      <c r="F338" s="519"/>
      <c r="G338" s="126"/>
      <c r="H338" s="95">
        <v>1</v>
      </c>
      <c r="I338" s="65" t="s">
        <v>75</v>
      </c>
      <c r="J338" s="65" t="s">
        <v>75</v>
      </c>
      <c r="K338" s="66" t="s">
        <v>4244</v>
      </c>
      <c r="L338" s="65" t="s">
        <v>75</v>
      </c>
      <c r="M338" s="67" t="s">
        <v>7</v>
      </c>
      <c r="N338" s="68">
        <v>0</v>
      </c>
      <c r="O338" s="67">
        <v>237</v>
      </c>
      <c r="P338" s="70">
        <v>45017</v>
      </c>
      <c r="Q338" s="93" t="s">
        <v>4237</v>
      </c>
    </row>
    <row r="339" spans="3:17" x14ac:dyDescent="0.25">
      <c r="C339" s="516"/>
      <c r="D339" s="354"/>
      <c r="E339" s="518"/>
      <c r="F339" s="519"/>
      <c r="G339" s="126"/>
      <c r="H339" s="95">
        <v>1</v>
      </c>
      <c r="I339" s="65" t="s">
        <v>75</v>
      </c>
      <c r="J339" s="65" t="s">
        <v>75</v>
      </c>
      <c r="K339" s="66" t="s">
        <v>4244</v>
      </c>
      <c r="L339" s="65" t="s">
        <v>75</v>
      </c>
      <c r="M339" s="67" t="s">
        <v>7</v>
      </c>
      <c r="N339" s="68">
        <v>0</v>
      </c>
      <c r="O339" s="67">
        <v>237</v>
      </c>
      <c r="P339" s="70">
        <v>45017</v>
      </c>
      <c r="Q339" s="93" t="s">
        <v>4237</v>
      </c>
    </row>
    <row r="340" spans="3:17" x14ac:dyDescent="0.25">
      <c r="C340" s="516"/>
      <c r="D340" s="354"/>
      <c r="E340" s="518"/>
      <c r="F340" s="519"/>
      <c r="G340" s="126"/>
      <c r="H340" s="95">
        <v>1</v>
      </c>
      <c r="I340" s="65" t="s">
        <v>75</v>
      </c>
      <c r="J340" s="65" t="s">
        <v>75</v>
      </c>
      <c r="K340" s="66" t="s">
        <v>4244</v>
      </c>
      <c r="L340" s="65" t="s">
        <v>75</v>
      </c>
      <c r="M340" s="67" t="s">
        <v>7</v>
      </c>
      <c r="N340" s="68">
        <v>0</v>
      </c>
      <c r="O340" s="67">
        <v>237</v>
      </c>
      <c r="P340" s="70">
        <v>45017</v>
      </c>
      <c r="Q340" s="93" t="s">
        <v>4237</v>
      </c>
    </row>
    <row r="341" spans="3:17" x14ac:dyDescent="0.25">
      <c r="C341" s="516"/>
      <c r="D341" s="354"/>
      <c r="E341" s="518"/>
      <c r="F341" s="519"/>
      <c r="G341" s="126"/>
      <c r="H341" s="95">
        <v>1</v>
      </c>
      <c r="I341" s="65" t="s">
        <v>75</v>
      </c>
      <c r="J341" s="65" t="s">
        <v>75</v>
      </c>
      <c r="K341" s="66" t="s">
        <v>4244</v>
      </c>
      <c r="L341" s="65" t="s">
        <v>75</v>
      </c>
      <c r="M341" s="67" t="s">
        <v>7</v>
      </c>
      <c r="N341" s="68">
        <v>0</v>
      </c>
      <c r="O341" s="67">
        <v>237</v>
      </c>
      <c r="P341" s="70">
        <v>45017</v>
      </c>
      <c r="Q341" s="93" t="s">
        <v>4237</v>
      </c>
    </row>
    <row r="342" spans="3:17" x14ac:dyDescent="0.25">
      <c r="C342" s="516"/>
      <c r="D342" s="354"/>
      <c r="E342" s="518"/>
      <c r="F342" s="519"/>
      <c r="G342" s="126"/>
      <c r="H342" s="95">
        <v>1</v>
      </c>
      <c r="I342" s="65" t="s">
        <v>75</v>
      </c>
      <c r="J342" s="65" t="s">
        <v>75</v>
      </c>
      <c r="K342" s="66" t="s">
        <v>4244</v>
      </c>
      <c r="L342" s="65" t="s">
        <v>75</v>
      </c>
      <c r="M342" s="67" t="s">
        <v>7</v>
      </c>
      <c r="N342" s="68">
        <v>0</v>
      </c>
      <c r="O342" s="67">
        <v>237</v>
      </c>
      <c r="P342" s="70">
        <v>45017</v>
      </c>
      <c r="Q342" s="93" t="s">
        <v>4237</v>
      </c>
    </row>
    <row r="343" spans="3:17" x14ac:dyDescent="0.25">
      <c r="C343" s="516"/>
      <c r="D343" s="354"/>
      <c r="E343" s="518"/>
      <c r="F343" s="519"/>
      <c r="G343" s="126"/>
      <c r="H343" s="95">
        <v>1</v>
      </c>
      <c r="I343" s="65" t="s">
        <v>75</v>
      </c>
      <c r="J343" s="65" t="s">
        <v>75</v>
      </c>
      <c r="K343" s="66" t="s">
        <v>4244</v>
      </c>
      <c r="L343" s="65" t="s">
        <v>75</v>
      </c>
      <c r="M343" s="67" t="s">
        <v>7</v>
      </c>
      <c r="N343" s="68">
        <v>0</v>
      </c>
      <c r="O343" s="67">
        <v>237</v>
      </c>
      <c r="P343" s="70">
        <v>45017</v>
      </c>
      <c r="Q343" s="93" t="s">
        <v>4237</v>
      </c>
    </row>
    <row r="344" spans="3:17" x14ac:dyDescent="0.25">
      <c r="C344" s="516"/>
      <c r="D344" s="354"/>
      <c r="E344" s="518"/>
      <c r="F344" s="519"/>
      <c r="G344" s="126"/>
      <c r="H344" s="95">
        <v>1</v>
      </c>
      <c r="I344" s="65" t="s">
        <v>75</v>
      </c>
      <c r="J344" s="65" t="s">
        <v>75</v>
      </c>
      <c r="K344" s="66" t="s">
        <v>4244</v>
      </c>
      <c r="L344" s="65" t="s">
        <v>75</v>
      </c>
      <c r="M344" s="67" t="s">
        <v>7</v>
      </c>
      <c r="N344" s="68">
        <v>0</v>
      </c>
      <c r="O344" s="67">
        <v>237</v>
      </c>
      <c r="P344" s="70">
        <v>45017</v>
      </c>
      <c r="Q344" s="93" t="s">
        <v>4237</v>
      </c>
    </row>
    <row r="345" spans="3:17" x14ac:dyDescent="0.25">
      <c r="C345" s="516"/>
      <c r="D345" s="354"/>
      <c r="E345" s="518"/>
      <c r="F345" s="519"/>
      <c r="G345" s="126"/>
      <c r="H345" s="95">
        <v>1</v>
      </c>
      <c r="I345" s="65" t="s">
        <v>75</v>
      </c>
      <c r="J345" s="65" t="s">
        <v>75</v>
      </c>
      <c r="K345" s="66" t="s">
        <v>4244</v>
      </c>
      <c r="L345" s="65" t="s">
        <v>75</v>
      </c>
      <c r="M345" s="67" t="s">
        <v>7</v>
      </c>
      <c r="N345" s="68">
        <v>0</v>
      </c>
      <c r="O345" s="67">
        <v>237</v>
      </c>
      <c r="P345" s="70">
        <v>45017</v>
      </c>
      <c r="Q345" s="93" t="s">
        <v>4237</v>
      </c>
    </row>
    <row r="346" spans="3:17" x14ac:dyDescent="0.25">
      <c r="C346" s="516"/>
      <c r="D346" s="354"/>
      <c r="E346" s="518"/>
      <c r="F346" s="519"/>
      <c r="G346" s="126"/>
      <c r="H346" s="95">
        <v>1</v>
      </c>
      <c r="I346" s="65" t="s">
        <v>75</v>
      </c>
      <c r="J346" s="65" t="s">
        <v>75</v>
      </c>
      <c r="K346" s="66" t="s">
        <v>4244</v>
      </c>
      <c r="L346" s="65" t="s">
        <v>75</v>
      </c>
      <c r="M346" s="67" t="s">
        <v>7</v>
      </c>
      <c r="N346" s="68">
        <v>0</v>
      </c>
      <c r="O346" s="67">
        <v>241</v>
      </c>
      <c r="P346" s="70">
        <v>45017</v>
      </c>
      <c r="Q346" s="93" t="s">
        <v>4237</v>
      </c>
    </row>
    <row r="347" spans="3:17" x14ac:dyDescent="0.25">
      <c r="C347" s="516"/>
      <c r="D347" s="354"/>
      <c r="E347" s="518"/>
      <c r="F347" s="519"/>
      <c r="G347" s="126"/>
      <c r="H347" s="95">
        <v>4</v>
      </c>
      <c r="I347" s="65" t="s">
        <v>75</v>
      </c>
      <c r="J347" s="65" t="s">
        <v>75</v>
      </c>
      <c r="K347" s="66" t="s">
        <v>4244</v>
      </c>
      <c r="L347" s="65" t="s">
        <v>75</v>
      </c>
      <c r="M347" s="67" t="s">
        <v>7</v>
      </c>
      <c r="N347" s="68">
        <v>0</v>
      </c>
      <c r="O347" s="67">
        <v>241</v>
      </c>
      <c r="P347" s="70">
        <v>45017</v>
      </c>
      <c r="Q347" s="93" t="s">
        <v>4237</v>
      </c>
    </row>
    <row r="348" spans="3:17" x14ac:dyDescent="0.25">
      <c r="C348" s="516"/>
      <c r="D348" s="354"/>
      <c r="E348" s="518"/>
      <c r="F348" s="519"/>
      <c r="G348" s="126"/>
      <c r="H348" s="95">
        <v>4</v>
      </c>
      <c r="I348" s="65" t="s">
        <v>75</v>
      </c>
      <c r="J348" s="65" t="s">
        <v>75</v>
      </c>
      <c r="K348" s="66" t="s">
        <v>4244</v>
      </c>
      <c r="L348" s="65" t="s">
        <v>75</v>
      </c>
      <c r="M348" s="67" t="s">
        <v>7</v>
      </c>
      <c r="N348" s="68">
        <v>0</v>
      </c>
      <c r="O348" s="67">
        <v>241</v>
      </c>
      <c r="P348" s="70">
        <v>45017</v>
      </c>
      <c r="Q348" s="93" t="s">
        <v>4237</v>
      </c>
    </row>
    <row r="349" spans="3:17" x14ac:dyDescent="0.25">
      <c r="C349" s="516"/>
      <c r="D349" s="354"/>
      <c r="E349" s="518"/>
      <c r="F349" s="519"/>
      <c r="G349" s="126"/>
      <c r="H349" s="95">
        <v>4</v>
      </c>
      <c r="I349" s="65" t="s">
        <v>75</v>
      </c>
      <c r="J349" s="65" t="s">
        <v>75</v>
      </c>
      <c r="K349" s="66" t="s">
        <v>4244</v>
      </c>
      <c r="L349" s="65" t="s">
        <v>75</v>
      </c>
      <c r="M349" s="67" t="s">
        <v>7</v>
      </c>
      <c r="N349" s="68">
        <v>0</v>
      </c>
      <c r="O349" s="67">
        <v>241</v>
      </c>
      <c r="P349" s="70">
        <v>45017</v>
      </c>
      <c r="Q349" s="93" t="s">
        <v>4237</v>
      </c>
    </row>
    <row r="350" spans="3:17" x14ac:dyDescent="0.25">
      <c r="C350" s="516"/>
      <c r="D350" s="354"/>
      <c r="E350" s="518"/>
      <c r="F350" s="519"/>
      <c r="G350" s="126"/>
      <c r="H350" s="95">
        <v>4</v>
      </c>
      <c r="I350" s="65" t="s">
        <v>75</v>
      </c>
      <c r="J350" s="65" t="s">
        <v>75</v>
      </c>
      <c r="K350" s="66" t="s">
        <v>4244</v>
      </c>
      <c r="L350" s="65" t="s">
        <v>75</v>
      </c>
      <c r="M350" s="67" t="s">
        <v>7</v>
      </c>
      <c r="N350" s="68">
        <v>0</v>
      </c>
      <c r="O350" s="67">
        <v>241</v>
      </c>
      <c r="P350" s="70">
        <v>45017</v>
      </c>
      <c r="Q350" s="93" t="s">
        <v>4237</v>
      </c>
    </row>
    <row r="351" spans="3:17" x14ac:dyDescent="0.25">
      <c r="C351" s="516"/>
      <c r="D351" s="354"/>
      <c r="E351" s="518"/>
      <c r="F351" s="519"/>
      <c r="G351" s="126"/>
      <c r="H351" s="95">
        <v>1</v>
      </c>
      <c r="I351" s="65" t="s">
        <v>75</v>
      </c>
      <c r="J351" s="65" t="s">
        <v>75</v>
      </c>
      <c r="K351" s="66" t="s">
        <v>4259</v>
      </c>
      <c r="L351" s="65" t="s">
        <v>75</v>
      </c>
      <c r="M351" s="67" t="s">
        <v>7</v>
      </c>
      <c r="N351" s="68">
        <v>0</v>
      </c>
      <c r="O351" s="67">
        <v>250</v>
      </c>
      <c r="P351" s="70">
        <v>45017</v>
      </c>
      <c r="Q351" s="93" t="s">
        <v>4237</v>
      </c>
    </row>
    <row r="352" spans="3:17" x14ac:dyDescent="0.25">
      <c r="C352" s="516"/>
      <c r="D352" s="354"/>
      <c r="E352" s="518"/>
      <c r="F352" s="519"/>
      <c r="G352" s="126"/>
      <c r="H352" s="95">
        <v>1</v>
      </c>
      <c r="I352" s="65" t="s">
        <v>75</v>
      </c>
      <c r="J352" s="65" t="s">
        <v>75</v>
      </c>
      <c r="K352" s="66" t="s">
        <v>4259</v>
      </c>
      <c r="L352" s="65" t="s">
        <v>75</v>
      </c>
      <c r="M352" s="67" t="s">
        <v>7</v>
      </c>
      <c r="N352" s="68">
        <v>0</v>
      </c>
      <c r="O352" s="67">
        <v>250</v>
      </c>
      <c r="P352" s="70">
        <v>45017</v>
      </c>
      <c r="Q352" s="93" t="s">
        <v>4237</v>
      </c>
    </row>
    <row r="353" spans="3:17" x14ac:dyDescent="0.25">
      <c r="C353" s="516"/>
      <c r="D353" s="354"/>
      <c r="E353" s="518"/>
      <c r="F353" s="519"/>
      <c r="G353" s="126"/>
      <c r="H353" s="95">
        <v>1</v>
      </c>
      <c r="I353" s="65" t="s">
        <v>75</v>
      </c>
      <c r="J353" s="65" t="s">
        <v>75</v>
      </c>
      <c r="K353" s="66" t="s">
        <v>4259</v>
      </c>
      <c r="L353" s="65" t="s">
        <v>75</v>
      </c>
      <c r="M353" s="67" t="s">
        <v>7</v>
      </c>
      <c r="N353" s="68">
        <v>0</v>
      </c>
      <c r="O353" s="67">
        <v>250</v>
      </c>
      <c r="P353" s="70">
        <v>45017</v>
      </c>
      <c r="Q353" s="93" t="s">
        <v>4237</v>
      </c>
    </row>
    <row r="354" spans="3:17" x14ac:dyDescent="0.25">
      <c r="C354" s="516"/>
      <c r="D354" s="354"/>
      <c r="E354" s="518"/>
      <c r="F354" s="519"/>
      <c r="G354" s="126"/>
      <c r="H354" s="95">
        <v>1</v>
      </c>
      <c r="I354" s="65" t="s">
        <v>75</v>
      </c>
      <c r="J354" s="65" t="s">
        <v>75</v>
      </c>
      <c r="K354" s="66" t="s">
        <v>4259</v>
      </c>
      <c r="L354" s="65" t="s">
        <v>75</v>
      </c>
      <c r="M354" s="67" t="s">
        <v>7</v>
      </c>
      <c r="N354" s="68">
        <v>0</v>
      </c>
      <c r="O354" s="67">
        <v>250</v>
      </c>
      <c r="P354" s="70">
        <v>45017</v>
      </c>
      <c r="Q354" s="93" t="s">
        <v>4237</v>
      </c>
    </row>
    <row r="355" spans="3:17" x14ac:dyDescent="0.25">
      <c r="C355" s="516"/>
      <c r="D355" s="354"/>
      <c r="E355" s="518"/>
      <c r="F355" s="519"/>
      <c r="G355" s="126"/>
      <c r="H355" s="95">
        <v>1</v>
      </c>
      <c r="I355" s="65" t="s">
        <v>75</v>
      </c>
      <c r="J355" s="65" t="s">
        <v>75</v>
      </c>
      <c r="K355" s="66" t="s">
        <v>4259</v>
      </c>
      <c r="L355" s="65" t="s">
        <v>75</v>
      </c>
      <c r="M355" s="67" t="s">
        <v>7</v>
      </c>
      <c r="N355" s="68">
        <v>0</v>
      </c>
      <c r="O355" s="67">
        <v>250</v>
      </c>
      <c r="P355" s="70">
        <v>45017</v>
      </c>
      <c r="Q355" s="93" t="s">
        <v>4237</v>
      </c>
    </row>
    <row r="356" spans="3:17" x14ac:dyDescent="0.25">
      <c r="C356" s="516"/>
      <c r="D356" s="354"/>
      <c r="E356" s="518"/>
      <c r="F356" s="519"/>
      <c r="G356" s="126"/>
      <c r="H356" s="95">
        <v>4</v>
      </c>
      <c r="I356" s="65" t="s">
        <v>75</v>
      </c>
      <c r="J356" s="65" t="s">
        <v>75</v>
      </c>
      <c r="K356" s="66" t="s">
        <v>4259</v>
      </c>
      <c r="L356" s="65" t="s">
        <v>75</v>
      </c>
      <c r="M356" s="67" t="s">
        <v>7</v>
      </c>
      <c r="N356" s="68">
        <v>0</v>
      </c>
      <c r="O356" s="67">
        <v>251</v>
      </c>
      <c r="P356" s="70">
        <v>45017</v>
      </c>
      <c r="Q356" s="93" t="s">
        <v>4237</v>
      </c>
    </row>
    <row r="357" spans="3:17" x14ac:dyDescent="0.25">
      <c r="C357" s="516"/>
      <c r="D357" s="354"/>
      <c r="E357" s="518"/>
      <c r="F357" s="519"/>
      <c r="G357" s="126"/>
      <c r="H357" s="95">
        <v>1</v>
      </c>
      <c r="I357" s="65" t="s">
        <v>75</v>
      </c>
      <c r="J357" s="65" t="s">
        <v>75</v>
      </c>
      <c r="K357" s="66" t="s">
        <v>4259</v>
      </c>
      <c r="L357" s="65" t="s">
        <v>75</v>
      </c>
      <c r="M357" s="67" t="s">
        <v>7</v>
      </c>
      <c r="N357" s="68">
        <v>0</v>
      </c>
      <c r="O357" s="67">
        <v>251</v>
      </c>
      <c r="P357" s="70">
        <v>45017</v>
      </c>
      <c r="Q357" s="93" t="s">
        <v>4237</v>
      </c>
    </row>
    <row r="358" spans="3:17" x14ac:dyDescent="0.25">
      <c r="C358" s="516"/>
      <c r="D358" s="354"/>
      <c r="E358" s="518"/>
      <c r="F358" s="519"/>
      <c r="G358" s="126"/>
      <c r="H358" s="95">
        <v>1</v>
      </c>
      <c r="I358" s="65" t="s">
        <v>75</v>
      </c>
      <c r="J358" s="65" t="s">
        <v>75</v>
      </c>
      <c r="K358" s="66" t="s">
        <v>4259</v>
      </c>
      <c r="L358" s="65" t="s">
        <v>75</v>
      </c>
      <c r="M358" s="67" t="s">
        <v>7</v>
      </c>
      <c r="N358" s="68">
        <v>0</v>
      </c>
      <c r="O358" s="67">
        <v>251</v>
      </c>
      <c r="P358" s="70">
        <v>45017</v>
      </c>
      <c r="Q358" s="93" t="s">
        <v>4237</v>
      </c>
    </row>
    <row r="359" spans="3:17" x14ac:dyDescent="0.25">
      <c r="C359" s="516"/>
      <c r="D359" s="354"/>
      <c r="E359" s="518"/>
      <c r="F359" s="519"/>
      <c r="G359" s="126"/>
      <c r="H359" s="95">
        <v>1</v>
      </c>
      <c r="I359" s="65" t="s">
        <v>75</v>
      </c>
      <c r="J359" s="65" t="s">
        <v>75</v>
      </c>
      <c r="K359" s="66" t="s">
        <v>4259</v>
      </c>
      <c r="L359" s="65" t="s">
        <v>75</v>
      </c>
      <c r="M359" s="67" t="s">
        <v>7</v>
      </c>
      <c r="N359" s="68">
        <v>0</v>
      </c>
      <c r="O359" s="67">
        <v>251</v>
      </c>
      <c r="P359" s="70">
        <v>45017</v>
      </c>
      <c r="Q359" s="93" t="s">
        <v>4237</v>
      </c>
    </row>
    <row r="360" spans="3:17" x14ac:dyDescent="0.25">
      <c r="C360" s="516"/>
      <c r="D360" s="354"/>
      <c r="E360" s="518"/>
      <c r="F360" s="519"/>
      <c r="G360" s="126"/>
      <c r="H360" s="95">
        <v>1</v>
      </c>
      <c r="I360" s="65" t="s">
        <v>75</v>
      </c>
      <c r="J360" s="65" t="s">
        <v>75</v>
      </c>
      <c r="K360" s="66" t="s">
        <v>4259</v>
      </c>
      <c r="L360" s="65" t="s">
        <v>75</v>
      </c>
      <c r="M360" s="67" t="s">
        <v>7</v>
      </c>
      <c r="N360" s="68">
        <v>0</v>
      </c>
      <c r="O360" s="67">
        <v>251</v>
      </c>
      <c r="P360" s="70">
        <v>45017</v>
      </c>
      <c r="Q360" s="93" t="s">
        <v>4237</v>
      </c>
    </row>
    <row r="361" spans="3:17" x14ac:dyDescent="0.25">
      <c r="C361" s="516"/>
      <c r="D361" s="354"/>
      <c r="E361" s="518"/>
      <c r="F361" s="519"/>
      <c r="G361" s="126"/>
      <c r="H361" s="95">
        <v>1</v>
      </c>
      <c r="I361" s="65" t="s">
        <v>75</v>
      </c>
      <c r="J361" s="65" t="s">
        <v>75</v>
      </c>
      <c r="K361" s="66" t="s">
        <v>4264</v>
      </c>
      <c r="L361" s="65" t="s">
        <v>75</v>
      </c>
      <c r="M361" s="67" t="s">
        <v>7</v>
      </c>
      <c r="N361" s="68">
        <v>0</v>
      </c>
      <c r="O361" s="67">
        <v>257</v>
      </c>
      <c r="P361" s="70">
        <v>45017</v>
      </c>
      <c r="Q361" s="93" t="s">
        <v>4237</v>
      </c>
    </row>
    <row r="362" spans="3:17" x14ac:dyDescent="0.25">
      <c r="C362" s="516"/>
      <c r="D362" s="354"/>
      <c r="E362" s="518"/>
      <c r="F362" s="519"/>
      <c r="G362" s="126"/>
      <c r="H362" s="95">
        <v>1</v>
      </c>
      <c r="I362" s="65" t="s">
        <v>75</v>
      </c>
      <c r="J362" s="65" t="s">
        <v>75</v>
      </c>
      <c r="K362" s="66" t="s">
        <v>4247</v>
      </c>
      <c r="L362" s="65" t="s">
        <v>75</v>
      </c>
      <c r="M362" s="67" t="s">
        <v>7</v>
      </c>
      <c r="N362" s="68">
        <v>0</v>
      </c>
      <c r="O362" s="67">
        <v>274</v>
      </c>
      <c r="P362" s="70">
        <v>45017</v>
      </c>
      <c r="Q362" s="93" t="s">
        <v>4237</v>
      </c>
    </row>
    <row r="363" spans="3:17" x14ac:dyDescent="0.25">
      <c r="C363" s="516"/>
      <c r="D363" s="354"/>
      <c r="E363" s="518"/>
      <c r="F363" s="519"/>
      <c r="G363" s="126"/>
      <c r="H363" s="95">
        <v>4</v>
      </c>
      <c r="I363" s="65" t="s">
        <v>75</v>
      </c>
      <c r="J363" s="65" t="s">
        <v>75</v>
      </c>
      <c r="K363" s="66" t="s">
        <v>4247</v>
      </c>
      <c r="L363" s="65" t="s">
        <v>75</v>
      </c>
      <c r="M363" s="67" t="s">
        <v>7</v>
      </c>
      <c r="N363" s="68">
        <v>0</v>
      </c>
      <c r="O363" s="67">
        <v>274</v>
      </c>
      <c r="P363" s="70">
        <v>45017</v>
      </c>
      <c r="Q363" s="93" t="s">
        <v>4237</v>
      </c>
    </row>
    <row r="364" spans="3:17" ht="39" x14ac:dyDescent="0.25">
      <c r="C364" s="516"/>
      <c r="D364" s="354"/>
      <c r="E364" s="518"/>
      <c r="F364" s="519"/>
      <c r="G364" s="126"/>
      <c r="H364" s="95">
        <v>6</v>
      </c>
      <c r="I364" s="65">
        <v>346</v>
      </c>
      <c r="J364" s="65" t="s">
        <v>4265</v>
      </c>
      <c r="K364" s="66" t="s">
        <v>4247</v>
      </c>
      <c r="L364" s="67" t="s">
        <v>4266</v>
      </c>
      <c r="M364" s="67" t="s">
        <v>7</v>
      </c>
      <c r="N364" s="68">
        <v>0</v>
      </c>
      <c r="O364" s="67">
        <v>274</v>
      </c>
      <c r="P364" s="70">
        <v>45017</v>
      </c>
      <c r="Q364" s="93" t="s">
        <v>4237</v>
      </c>
    </row>
    <row r="365" spans="3:17" x14ac:dyDescent="0.25">
      <c r="C365" s="516"/>
      <c r="D365" s="354"/>
      <c r="E365" s="518"/>
      <c r="F365" s="519"/>
      <c r="G365" s="126"/>
      <c r="H365" s="95">
        <v>1</v>
      </c>
      <c r="I365" s="65" t="s">
        <v>75</v>
      </c>
      <c r="J365" s="65" t="s">
        <v>75</v>
      </c>
      <c r="K365" s="66" t="s">
        <v>4247</v>
      </c>
      <c r="L365" s="65" t="s">
        <v>75</v>
      </c>
      <c r="M365" s="67" t="s">
        <v>7</v>
      </c>
      <c r="N365" s="68">
        <v>0</v>
      </c>
      <c r="O365" s="67">
        <v>274</v>
      </c>
      <c r="P365" s="70">
        <v>45017</v>
      </c>
      <c r="Q365" s="93" t="s">
        <v>4237</v>
      </c>
    </row>
    <row r="366" spans="3:17" x14ac:dyDescent="0.25">
      <c r="C366" s="516"/>
      <c r="D366" s="354"/>
      <c r="E366" s="518"/>
      <c r="F366" s="519"/>
      <c r="G366" s="126"/>
      <c r="H366" s="95">
        <v>1</v>
      </c>
      <c r="I366" s="65" t="s">
        <v>75</v>
      </c>
      <c r="J366" s="65" t="s">
        <v>75</v>
      </c>
      <c r="K366" s="66" t="s">
        <v>4247</v>
      </c>
      <c r="L366" s="65" t="s">
        <v>75</v>
      </c>
      <c r="M366" s="67" t="s">
        <v>7</v>
      </c>
      <c r="N366" s="68">
        <v>0</v>
      </c>
      <c r="O366" s="67">
        <v>274</v>
      </c>
      <c r="P366" s="70">
        <v>45017</v>
      </c>
      <c r="Q366" s="93" t="s">
        <v>4237</v>
      </c>
    </row>
    <row r="367" spans="3:17" x14ac:dyDescent="0.25">
      <c r="C367" s="516"/>
      <c r="D367" s="354"/>
      <c r="E367" s="518"/>
      <c r="F367" s="519"/>
      <c r="G367" s="126"/>
      <c r="H367" s="95">
        <v>1</v>
      </c>
      <c r="I367" s="65" t="s">
        <v>75</v>
      </c>
      <c r="J367" s="65" t="s">
        <v>75</v>
      </c>
      <c r="K367" s="66" t="s">
        <v>4247</v>
      </c>
      <c r="L367" s="65" t="s">
        <v>75</v>
      </c>
      <c r="M367" s="67" t="s">
        <v>7</v>
      </c>
      <c r="N367" s="68">
        <v>0</v>
      </c>
      <c r="O367" s="67">
        <v>274</v>
      </c>
      <c r="P367" s="70">
        <v>45017</v>
      </c>
      <c r="Q367" s="93" t="s">
        <v>4237</v>
      </c>
    </row>
    <row r="368" spans="3:17" x14ac:dyDescent="0.25">
      <c r="C368" s="516"/>
      <c r="D368" s="354"/>
      <c r="E368" s="518"/>
      <c r="F368" s="519"/>
      <c r="G368" s="126"/>
      <c r="H368" s="95">
        <v>1</v>
      </c>
      <c r="I368" s="65" t="s">
        <v>75</v>
      </c>
      <c r="J368" s="65" t="s">
        <v>75</v>
      </c>
      <c r="K368" s="66" t="s">
        <v>4247</v>
      </c>
      <c r="L368" s="65" t="s">
        <v>75</v>
      </c>
      <c r="M368" s="67" t="s">
        <v>7</v>
      </c>
      <c r="N368" s="68">
        <v>0</v>
      </c>
      <c r="O368" s="67">
        <v>274</v>
      </c>
      <c r="P368" s="70">
        <v>45017</v>
      </c>
      <c r="Q368" s="93" t="s">
        <v>4237</v>
      </c>
    </row>
    <row r="369" spans="3:17" x14ac:dyDescent="0.25">
      <c r="C369" s="516"/>
      <c r="D369" s="354"/>
      <c r="E369" s="518"/>
      <c r="F369" s="519"/>
      <c r="G369" s="126"/>
      <c r="H369" s="95">
        <v>1</v>
      </c>
      <c r="I369" s="65" t="s">
        <v>75</v>
      </c>
      <c r="J369" s="65" t="s">
        <v>75</v>
      </c>
      <c r="K369" s="66" t="s">
        <v>4247</v>
      </c>
      <c r="L369" s="65" t="s">
        <v>75</v>
      </c>
      <c r="M369" s="67" t="s">
        <v>7</v>
      </c>
      <c r="N369" s="68">
        <v>0</v>
      </c>
      <c r="O369" s="67">
        <v>274</v>
      </c>
      <c r="P369" s="70">
        <v>45017</v>
      </c>
      <c r="Q369" s="93" t="s">
        <v>4237</v>
      </c>
    </row>
    <row r="370" spans="3:17" x14ac:dyDescent="0.25">
      <c r="C370" s="516"/>
      <c r="D370" s="354"/>
      <c r="E370" s="518"/>
      <c r="F370" s="519"/>
      <c r="G370" s="126"/>
      <c r="H370" s="95">
        <v>1</v>
      </c>
      <c r="I370" s="65" t="s">
        <v>75</v>
      </c>
      <c r="J370" s="65" t="s">
        <v>75</v>
      </c>
      <c r="K370" s="66" t="s">
        <v>4247</v>
      </c>
      <c r="L370" s="65" t="s">
        <v>75</v>
      </c>
      <c r="M370" s="67" t="s">
        <v>7</v>
      </c>
      <c r="N370" s="68">
        <v>0</v>
      </c>
      <c r="O370" s="67">
        <v>274</v>
      </c>
      <c r="P370" s="70">
        <v>45017</v>
      </c>
      <c r="Q370" s="93" t="s">
        <v>4237</v>
      </c>
    </row>
    <row r="371" spans="3:17" x14ac:dyDescent="0.25">
      <c r="C371" s="516"/>
      <c r="D371" s="354"/>
      <c r="E371" s="518"/>
      <c r="F371" s="519"/>
      <c r="G371" s="126"/>
      <c r="H371" s="95">
        <v>1</v>
      </c>
      <c r="I371" s="65" t="s">
        <v>75</v>
      </c>
      <c r="J371" s="65" t="s">
        <v>75</v>
      </c>
      <c r="K371" s="66" t="s">
        <v>4247</v>
      </c>
      <c r="L371" s="65" t="s">
        <v>75</v>
      </c>
      <c r="M371" s="67" t="s">
        <v>7</v>
      </c>
      <c r="N371" s="68">
        <v>0</v>
      </c>
      <c r="O371" s="67">
        <v>276</v>
      </c>
      <c r="P371" s="70">
        <v>45017</v>
      </c>
      <c r="Q371" s="93" t="s">
        <v>4237</v>
      </c>
    </row>
    <row r="372" spans="3:17" x14ac:dyDescent="0.25">
      <c r="C372" s="516"/>
      <c r="D372" s="354"/>
      <c r="E372" s="518"/>
      <c r="F372" s="519"/>
      <c r="G372" s="126"/>
      <c r="H372" s="95">
        <v>2</v>
      </c>
      <c r="I372" s="65" t="s">
        <v>75</v>
      </c>
      <c r="J372" s="65" t="s">
        <v>75</v>
      </c>
      <c r="K372" s="66" t="s">
        <v>4256</v>
      </c>
      <c r="L372" s="65" t="s">
        <v>75</v>
      </c>
      <c r="M372" s="67" t="s">
        <v>7</v>
      </c>
      <c r="N372" s="68">
        <v>0</v>
      </c>
      <c r="O372" s="67">
        <v>337</v>
      </c>
      <c r="P372" s="70">
        <v>44562</v>
      </c>
      <c r="Q372" s="93" t="s">
        <v>4237</v>
      </c>
    </row>
    <row r="373" spans="3:17" x14ac:dyDescent="0.25">
      <c r="C373" s="516"/>
      <c r="D373" s="354"/>
      <c r="E373" s="518"/>
      <c r="F373" s="519"/>
      <c r="G373" s="126"/>
      <c r="H373" s="95">
        <v>2</v>
      </c>
      <c r="I373" s="65" t="s">
        <v>75</v>
      </c>
      <c r="J373" s="65" t="s">
        <v>75</v>
      </c>
      <c r="K373" s="66" t="s">
        <v>4256</v>
      </c>
      <c r="L373" s="65" t="s">
        <v>75</v>
      </c>
      <c r="M373" s="67" t="s">
        <v>7</v>
      </c>
      <c r="N373" s="68">
        <v>0</v>
      </c>
      <c r="O373" s="67">
        <v>337</v>
      </c>
      <c r="P373" s="70">
        <v>44562</v>
      </c>
      <c r="Q373" s="93" t="s">
        <v>4237</v>
      </c>
    </row>
    <row r="374" spans="3:17" x14ac:dyDescent="0.25">
      <c r="C374" s="516"/>
      <c r="D374" s="354"/>
      <c r="E374" s="518"/>
      <c r="F374" s="519"/>
      <c r="G374" s="126"/>
      <c r="H374" s="95">
        <v>2</v>
      </c>
      <c r="I374" s="65" t="s">
        <v>75</v>
      </c>
      <c r="J374" s="65" t="s">
        <v>75</v>
      </c>
      <c r="K374" s="66" t="s">
        <v>4256</v>
      </c>
      <c r="L374" s="65" t="s">
        <v>75</v>
      </c>
      <c r="M374" s="67" t="s">
        <v>7</v>
      </c>
      <c r="N374" s="68">
        <v>0</v>
      </c>
      <c r="O374" s="67">
        <v>337</v>
      </c>
      <c r="P374" s="70">
        <v>44562</v>
      </c>
      <c r="Q374" s="93" t="s">
        <v>4237</v>
      </c>
    </row>
    <row r="375" spans="3:17" x14ac:dyDescent="0.25">
      <c r="C375" s="516"/>
      <c r="D375" s="354"/>
      <c r="E375" s="518"/>
      <c r="F375" s="519"/>
      <c r="G375" s="126"/>
      <c r="H375" s="95">
        <v>2</v>
      </c>
      <c r="I375" s="65" t="s">
        <v>75</v>
      </c>
      <c r="J375" s="65" t="s">
        <v>75</v>
      </c>
      <c r="K375" s="66" t="s">
        <v>4256</v>
      </c>
      <c r="L375" s="65" t="s">
        <v>75</v>
      </c>
      <c r="M375" s="67" t="s">
        <v>7</v>
      </c>
      <c r="N375" s="68">
        <v>0</v>
      </c>
      <c r="O375" s="67">
        <v>337</v>
      </c>
      <c r="P375" s="70">
        <v>44562</v>
      </c>
      <c r="Q375" s="93" t="s">
        <v>4237</v>
      </c>
    </row>
    <row r="376" spans="3:17" x14ac:dyDescent="0.25">
      <c r="C376" s="516"/>
      <c r="D376" s="354"/>
      <c r="E376" s="518"/>
      <c r="F376" s="519"/>
      <c r="G376" s="126"/>
      <c r="H376" s="95">
        <v>2</v>
      </c>
      <c r="I376" s="65" t="s">
        <v>75</v>
      </c>
      <c r="J376" s="65" t="s">
        <v>75</v>
      </c>
      <c r="K376" s="66" t="s">
        <v>4256</v>
      </c>
      <c r="L376" s="65" t="s">
        <v>75</v>
      </c>
      <c r="M376" s="67" t="s">
        <v>7</v>
      </c>
      <c r="N376" s="68">
        <v>0</v>
      </c>
      <c r="O376" s="67">
        <v>337</v>
      </c>
      <c r="P376" s="70">
        <v>44562</v>
      </c>
      <c r="Q376" s="93" t="s">
        <v>4237</v>
      </c>
    </row>
    <row r="377" spans="3:17" x14ac:dyDescent="0.25">
      <c r="C377" s="516"/>
      <c r="D377" s="354"/>
      <c r="E377" s="518"/>
      <c r="F377" s="519"/>
      <c r="G377" s="126"/>
      <c r="H377" s="95">
        <v>2</v>
      </c>
      <c r="I377" s="65" t="s">
        <v>75</v>
      </c>
      <c r="J377" s="65" t="s">
        <v>75</v>
      </c>
      <c r="K377" s="66" t="s">
        <v>4256</v>
      </c>
      <c r="L377" s="65" t="s">
        <v>75</v>
      </c>
      <c r="M377" s="67" t="s">
        <v>7</v>
      </c>
      <c r="N377" s="68">
        <v>0</v>
      </c>
      <c r="O377" s="67">
        <v>337</v>
      </c>
      <c r="P377" s="70">
        <v>44562</v>
      </c>
      <c r="Q377" s="93" t="s">
        <v>4237</v>
      </c>
    </row>
    <row r="378" spans="3:17" x14ac:dyDescent="0.25">
      <c r="C378" s="516"/>
      <c r="D378" s="354"/>
      <c r="E378" s="518"/>
      <c r="F378" s="519"/>
      <c r="G378" s="126"/>
      <c r="H378" s="95">
        <v>2</v>
      </c>
      <c r="I378" s="65" t="s">
        <v>75</v>
      </c>
      <c r="J378" s="65" t="s">
        <v>75</v>
      </c>
      <c r="K378" s="66" t="s">
        <v>4256</v>
      </c>
      <c r="L378" s="65" t="s">
        <v>75</v>
      </c>
      <c r="M378" s="67" t="s">
        <v>7</v>
      </c>
      <c r="N378" s="68">
        <v>0</v>
      </c>
      <c r="O378" s="67">
        <v>337</v>
      </c>
      <c r="P378" s="70">
        <v>44562</v>
      </c>
      <c r="Q378" s="93" t="s">
        <v>4237</v>
      </c>
    </row>
    <row r="379" spans="3:17" x14ac:dyDescent="0.25">
      <c r="C379" s="516"/>
      <c r="D379" s="354"/>
      <c r="E379" s="518"/>
      <c r="F379" s="519"/>
      <c r="G379" s="126"/>
      <c r="H379" s="95">
        <v>2</v>
      </c>
      <c r="I379" s="65" t="s">
        <v>75</v>
      </c>
      <c r="J379" s="65" t="s">
        <v>75</v>
      </c>
      <c r="K379" s="66" t="s">
        <v>4256</v>
      </c>
      <c r="L379" s="65" t="s">
        <v>75</v>
      </c>
      <c r="M379" s="67" t="s">
        <v>7</v>
      </c>
      <c r="N379" s="68">
        <v>0</v>
      </c>
      <c r="O379" s="67">
        <v>337</v>
      </c>
      <c r="P379" s="70">
        <v>44562</v>
      </c>
      <c r="Q379" s="93" t="s">
        <v>4237</v>
      </c>
    </row>
    <row r="380" spans="3:17" x14ac:dyDescent="0.25">
      <c r="C380" s="516"/>
      <c r="D380" s="354"/>
      <c r="E380" s="518"/>
      <c r="F380" s="519"/>
      <c r="G380" s="126"/>
      <c r="H380" s="95">
        <v>2</v>
      </c>
      <c r="I380" s="65" t="s">
        <v>75</v>
      </c>
      <c r="J380" s="65" t="s">
        <v>75</v>
      </c>
      <c r="K380" s="66" t="s">
        <v>4256</v>
      </c>
      <c r="L380" s="65" t="s">
        <v>75</v>
      </c>
      <c r="M380" s="67" t="s">
        <v>7</v>
      </c>
      <c r="N380" s="68">
        <v>0</v>
      </c>
      <c r="O380" s="67">
        <v>337</v>
      </c>
      <c r="P380" s="70">
        <v>44562</v>
      </c>
      <c r="Q380" s="93" t="s">
        <v>4237</v>
      </c>
    </row>
    <row r="381" spans="3:17" x14ac:dyDescent="0.25">
      <c r="C381" s="516"/>
      <c r="D381" s="354"/>
      <c r="E381" s="518"/>
      <c r="F381" s="519"/>
      <c r="G381" s="126"/>
      <c r="H381" s="95">
        <v>2</v>
      </c>
      <c r="I381" s="65" t="s">
        <v>75</v>
      </c>
      <c r="J381" s="65" t="s">
        <v>75</v>
      </c>
      <c r="K381" s="66" t="s">
        <v>4256</v>
      </c>
      <c r="L381" s="65" t="s">
        <v>75</v>
      </c>
      <c r="M381" s="67" t="s">
        <v>7</v>
      </c>
      <c r="N381" s="68">
        <v>0</v>
      </c>
      <c r="O381" s="67">
        <v>337</v>
      </c>
      <c r="P381" s="70">
        <v>44562</v>
      </c>
      <c r="Q381" s="93" t="s">
        <v>4237</v>
      </c>
    </row>
    <row r="382" spans="3:17" x14ac:dyDescent="0.25">
      <c r="C382" s="516"/>
      <c r="D382" s="354"/>
      <c r="E382" s="518"/>
      <c r="F382" s="519"/>
      <c r="G382" s="126"/>
      <c r="H382" s="95">
        <v>2</v>
      </c>
      <c r="I382" s="65" t="s">
        <v>75</v>
      </c>
      <c r="J382" s="65" t="s">
        <v>75</v>
      </c>
      <c r="K382" s="66" t="s">
        <v>4256</v>
      </c>
      <c r="L382" s="65" t="s">
        <v>75</v>
      </c>
      <c r="M382" s="67" t="s">
        <v>7</v>
      </c>
      <c r="N382" s="68">
        <v>0</v>
      </c>
      <c r="O382" s="67">
        <v>337</v>
      </c>
      <c r="P382" s="70">
        <v>44562</v>
      </c>
      <c r="Q382" s="93" t="s">
        <v>4237</v>
      </c>
    </row>
    <row r="383" spans="3:17" x14ac:dyDescent="0.25">
      <c r="C383" s="516"/>
      <c r="D383" s="354"/>
      <c r="E383" s="518"/>
      <c r="F383" s="519"/>
      <c r="G383" s="126"/>
      <c r="H383" s="95">
        <v>2</v>
      </c>
      <c r="I383" s="65" t="s">
        <v>75</v>
      </c>
      <c r="J383" s="65" t="s">
        <v>75</v>
      </c>
      <c r="K383" s="66" t="s">
        <v>4256</v>
      </c>
      <c r="L383" s="65" t="s">
        <v>75</v>
      </c>
      <c r="M383" s="67" t="s">
        <v>7</v>
      </c>
      <c r="N383" s="68">
        <v>0</v>
      </c>
      <c r="O383" s="67">
        <v>337</v>
      </c>
      <c r="P383" s="70">
        <v>44562</v>
      </c>
      <c r="Q383" s="93" t="s">
        <v>4237</v>
      </c>
    </row>
    <row r="384" spans="3:17" x14ac:dyDescent="0.25">
      <c r="C384" s="516"/>
      <c r="D384" s="354"/>
      <c r="E384" s="518"/>
      <c r="F384" s="519"/>
      <c r="G384" s="126"/>
      <c r="H384" s="95">
        <v>2</v>
      </c>
      <c r="I384" s="65" t="s">
        <v>75</v>
      </c>
      <c r="J384" s="65" t="s">
        <v>75</v>
      </c>
      <c r="K384" s="66" t="s">
        <v>4256</v>
      </c>
      <c r="L384" s="65" t="s">
        <v>75</v>
      </c>
      <c r="M384" s="67" t="s">
        <v>7</v>
      </c>
      <c r="N384" s="68">
        <v>0</v>
      </c>
      <c r="O384" s="67">
        <v>337</v>
      </c>
      <c r="P384" s="70">
        <v>44562</v>
      </c>
      <c r="Q384" s="93" t="s">
        <v>4237</v>
      </c>
    </row>
    <row r="385" spans="3:17" x14ac:dyDescent="0.25">
      <c r="C385" s="516"/>
      <c r="D385" s="354"/>
      <c r="E385" s="518"/>
      <c r="F385" s="519"/>
      <c r="G385" s="126"/>
      <c r="H385" s="95">
        <v>2</v>
      </c>
      <c r="I385" s="65" t="s">
        <v>75</v>
      </c>
      <c r="J385" s="65" t="s">
        <v>75</v>
      </c>
      <c r="K385" s="66" t="s">
        <v>4256</v>
      </c>
      <c r="L385" s="65" t="s">
        <v>75</v>
      </c>
      <c r="M385" s="67" t="s">
        <v>7</v>
      </c>
      <c r="N385" s="68">
        <v>0</v>
      </c>
      <c r="O385" s="67">
        <v>337</v>
      </c>
      <c r="P385" s="70">
        <v>44562</v>
      </c>
      <c r="Q385" s="93" t="s">
        <v>4237</v>
      </c>
    </row>
    <row r="386" spans="3:17" x14ac:dyDescent="0.25">
      <c r="C386" s="516"/>
      <c r="D386" s="354"/>
      <c r="E386" s="518"/>
      <c r="F386" s="519"/>
      <c r="G386" s="126"/>
      <c r="H386" s="95">
        <v>2</v>
      </c>
      <c r="I386" s="65" t="s">
        <v>75</v>
      </c>
      <c r="J386" s="65" t="s">
        <v>75</v>
      </c>
      <c r="K386" s="66" t="s">
        <v>4256</v>
      </c>
      <c r="L386" s="65" t="s">
        <v>75</v>
      </c>
      <c r="M386" s="67" t="s">
        <v>7</v>
      </c>
      <c r="N386" s="68">
        <v>0</v>
      </c>
      <c r="O386" s="67">
        <v>337</v>
      </c>
      <c r="P386" s="70">
        <v>44562</v>
      </c>
      <c r="Q386" s="93" t="s">
        <v>4237</v>
      </c>
    </row>
    <row r="387" spans="3:17" x14ac:dyDescent="0.25">
      <c r="C387" s="516"/>
      <c r="D387" s="354"/>
      <c r="E387" s="518"/>
      <c r="F387" s="519"/>
      <c r="G387" s="126"/>
      <c r="H387" s="95">
        <v>2</v>
      </c>
      <c r="I387" s="65" t="s">
        <v>75</v>
      </c>
      <c r="J387" s="65" t="s">
        <v>75</v>
      </c>
      <c r="K387" s="66" t="s">
        <v>4256</v>
      </c>
      <c r="L387" s="65" t="s">
        <v>75</v>
      </c>
      <c r="M387" s="67" t="s">
        <v>7</v>
      </c>
      <c r="N387" s="68">
        <v>0</v>
      </c>
      <c r="O387" s="67">
        <v>337</v>
      </c>
      <c r="P387" s="70">
        <v>44562</v>
      </c>
      <c r="Q387" s="93" t="s">
        <v>4237</v>
      </c>
    </row>
    <row r="388" spans="3:17" x14ac:dyDescent="0.25">
      <c r="C388" s="516"/>
      <c r="D388" s="354"/>
      <c r="E388" s="518"/>
      <c r="F388" s="519"/>
      <c r="G388" s="126"/>
      <c r="H388" s="95">
        <v>2</v>
      </c>
      <c r="I388" s="65" t="s">
        <v>75</v>
      </c>
      <c r="J388" s="65" t="s">
        <v>75</v>
      </c>
      <c r="K388" s="66" t="s">
        <v>4256</v>
      </c>
      <c r="L388" s="65" t="s">
        <v>75</v>
      </c>
      <c r="M388" s="67" t="s">
        <v>7</v>
      </c>
      <c r="N388" s="68">
        <v>0</v>
      </c>
      <c r="O388" s="67">
        <v>337</v>
      </c>
      <c r="P388" s="70">
        <v>44562</v>
      </c>
      <c r="Q388" s="93" t="s">
        <v>4237</v>
      </c>
    </row>
    <row r="389" spans="3:17" x14ac:dyDescent="0.25">
      <c r="C389" s="516"/>
      <c r="D389" s="354"/>
      <c r="E389" s="518"/>
      <c r="F389" s="519"/>
      <c r="G389" s="126"/>
      <c r="H389" s="95">
        <v>2</v>
      </c>
      <c r="I389" s="65" t="s">
        <v>75</v>
      </c>
      <c r="J389" s="65" t="s">
        <v>75</v>
      </c>
      <c r="K389" s="66" t="s">
        <v>4256</v>
      </c>
      <c r="L389" s="65" t="s">
        <v>75</v>
      </c>
      <c r="M389" s="67" t="s">
        <v>7</v>
      </c>
      <c r="N389" s="68">
        <v>0</v>
      </c>
      <c r="O389" s="67">
        <v>337</v>
      </c>
      <c r="P389" s="70">
        <v>44562</v>
      </c>
      <c r="Q389" s="93" t="s">
        <v>4237</v>
      </c>
    </row>
    <row r="390" spans="3:17" x14ac:dyDescent="0.25">
      <c r="C390" s="516"/>
      <c r="D390" s="354"/>
      <c r="E390" s="518"/>
      <c r="F390" s="519"/>
      <c r="G390" s="126"/>
      <c r="H390" s="95">
        <v>2</v>
      </c>
      <c r="I390" s="65" t="s">
        <v>75</v>
      </c>
      <c r="J390" s="65" t="s">
        <v>75</v>
      </c>
      <c r="K390" s="66" t="s">
        <v>4256</v>
      </c>
      <c r="L390" s="65" t="s">
        <v>75</v>
      </c>
      <c r="M390" s="67" t="s">
        <v>7</v>
      </c>
      <c r="N390" s="68">
        <v>0</v>
      </c>
      <c r="O390" s="67">
        <v>337</v>
      </c>
      <c r="P390" s="70">
        <v>44562</v>
      </c>
      <c r="Q390" s="93" t="s">
        <v>4237</v>
      </c>
    </row>
    <row r="391" spans="3:17" x14ac:dyDescent="0.25">
      <c r="C391" s="516"/>
      <c r="D391" s="354"/>
      <c r="E391" s="518"/>
      <c r="F391" s="519"/>
      <c r="G391" s="126"/>
      <c r="H391" s="95">
        <v>2</v>
      </c>
      <c r="I391" s="65" t="s">
        <v>75</v>
      </c>
      <c r="J391" s="65" t="s">
        <v>75</v>
      </c>
      <c r="K391" s="66" t="s">
        <v>4256</v>
      </c>
      <c r="L391" s="65" t="s">
        <v>75</v>
      </c>
      <c r="M391" s="67" t="s">
        <v>7</v>
      </c>
      <c r="N391" s="68">
        <v>0</v>
      </c>
      <c r="O391" s="67">
        <v>337</v>
      </c>
      <c r="P391" s="70">
        <v>44562</v>
      </c>
      <c r="Q391" s="93" t="s">
        <v>4237</v>
      </c>
    </row>
    <row r="392" spans="3:17" x14ac:dyDescent="0.25">
      <c r="C392" s="516"/>
      <c r="D392" s="354"/>
      <c r="E392" s="518"/>
      <c r="F392" s="519"/>
      <c r="G392" s="126"/>
      <c r="H392" s="95">
        <v>2</v>
      </c>
      <c r="I392" s="65" t="s">
        <v>75</v>
      </c>
      <c r="J392" s="65" t="s">
        <v>75</v>
      </c>
      <c r="K392" s="66" t="s">
        <v>4256</v>
      </c>
      <c r="L392" s="65" t="s">
        <v>75</v>
      </c>
      <c r="M392" s="67" t="s">
        <v>7</v>
      </c>
      <c r="N392" s="68">
        <v>0</v>
      </c>
      <c r="O392" s="67">
        <v>337</v>
      </c>
      <c r="P392" s="70">
        <v>44562</v>
      </c>
      <c r="Q392" s="93" t="s">
        <v>4237</v>
      </c>
    </row>
    <row r="393" spans="3:17" x14ac:dyDescent="0.25">
      <c r="C393" s="516"/>
      <c r="D393" s="354"/>
      <c r="E393" s="518"/>
      <c r="F393" s="519"/>
      <c r="G393" s="126"/>
      <c r="H393" s="95">
        <v>2</v>
      </c>
      <c r="I393" s="65" t="s">
        <v>75</v>
      </c>
      <c r="J393" s="65" t="s">
        <v>75</v>
      </c>
      <c r="K393" s="66" t="s">
        <v>4256</v>
      </c>
      <c r="L393" s="65" t="s">
        <v>75</v>
      </c>
      <c r="M393" s="67" t="s">
        <v>7</v>
      </c>
      <c r="N393" s="68">
        <v>0</v>
      </c>
      <c r="O393" s="67">
        <v>337</v>
      </c>
      <c r="P393" s="70">
        <v>44562</v>
      </c>
      <c r="Q393" s="93" t="s">
        <v>4237</v>
      </c>
    </row>
    <row r="394" spans="3:17" x14ac:dyDescent="0.25">
      <c r="C394" s="516"/>
      <c r="D394" s="354"/>
      <c r="E394" s="518"/>
      <c r="F394" s="519"/>
      <c r="G394" s="126"/>
      <c r="H394" s="95">
        <v>2</v>
      </c>
      <c r="I394" s="65" t="s">
        <v>75</v>
      </c>
      <c r="J394" s="65" t="s">
        <v>75</v>
      </c>
      <c r="K394" s="66" t="s">
        <v>4256</v>
      </c>
      <c r="L394" s="65" t="s">
        <v>75</v>
      </c>
      <c r="M394" s="67" t="s">
        <v>7</v>
      </c>
      <c r="N394" s="68">
        <v>0</v>
      </c>
      <c r="O394" s="67">
        <v>337</v>
      </c>
      <c r="P394" s="70">
        <v>44562</v>
      </c>
      <c r="Q394" s="93" t="s">
        <v>4237</v>
      </c>
    </row>
    <row r="395" spans="3:17" x14ac:dyDescent="0.25">
      <c r="C395" s="516"/>
      <c r="D395" s="354"/>
      <c r="E395" s="518"/>
      <c r="F395" s="519"/>
      <c r="G395" s="126"/>
      <c r="H395" s="95">
        <v>2</v>
      </c>
      <c r="I395" s="65" t="s">
        <v>75</v>
      </c>
      <c r="J395" s="65" t="s">
        <v>75</v>
      </c>
      <c r="K395" s="66" t="s">
        <v>4256</v>
      </c>
      <c r="L395" s="65" t="s">
        <v>75</v>
      </c>
      <c r="M395" s="67" t="s">
        <v>7</v>
      </c>
      <c r="N395" s="68">
        <v>0</v>
      </c>
      <c r="O395" s="67">
        <v>337</v>
      </c>
      <c r="P395" s="70">
        <v>44562</v>
      </c>
      <c r="Q395" s="93" t="s">
        <v>4237</v>
      </c>
    </row>
    <row r="396" spans="3:17" x14ac:dyDescent="0.25">
      <c r="C396" s="516"/>
      <c r="D396" s="354"/>
      <c r="E396" s="518"/>
      <c r="F396" s="519"/>
      <c r="G396" s="126"/>
      <c r="H396" s="95">
        <v>1</v>
      </c>
      <c r="I396" s="65" t="s">
        <v>75</v>
      </c>
      <c r="J396" s="65" t="s">
        <v>75</v>
      </c>
      <c r="K396" s="66" t="s">
        <v>4246</v>
      </c>
      <c r="L396" s="65" t="s">
        <v>75</v>
      </c>
      <c r="M396" s="67" t="s">
        <v>7</v>
      </c>
      <c r="N396" s="68">
        <v>0</v>
      </c>
      <c r="O396" s="67">
        <v>358</v>
      </c>
      <c r="P396" s="70">
        <v>44621</v>
      </c>
      <c r="Q396" s="93" t="s">
        <v>4237</v>
      </c>
    </row>
    <row r="397" spans="3:17" x14ac:dyDescent="0.25">
      <c r="C397" s="516"/>
      <c r="D397" s="354"/>
      <c r="E397" s="518"/>
      <c r="F397" s="519"/>
      <c r="G397" s="126"/>
      <c r="H397" s="95">
        <v>1</v>
      </c>
      <c r="I397" s="65" t="s">
        <v>75</v>
      </c>
      <c r="J397" s="65" t="s">
        <v>75</v>
      </c>
      <c r="K397" s="66" t="s">
        <v>4246</v>
      </c>
      <c r="L397" s="65" t="s">
        <v>75</v>
      </c>
      <c r="M397" s="67" t="s">
        <v>7</v>
      </c>
      <c r="N397" s="68">
        <v>0</v>
      </c>
      <c r="O397" s="67">
        <v>358</v>
      </c>
      <c r="P397" s="70">
        <v>44621</v>
      </c>
      <c r="Q397" s="93" t="s">
        <v>4237</v>
      </c>
    </row>
    <row r="398" spans="3:17" x14ac:dyDescent="0.25">
      <c r="C398" s="516"/>
      <c r="D398" s="354"/>
      <c r="E398" s="518"/>
      <c r="F398" s="519"/>
      <c r="G398" s="126"/>
      <c r="H398" s="95">
        <v>1</v>
      </c>
      <c r="I398" s="65" t="s">
        <v>75</v>
      </c>
      <c r="J398" s="65" t="s">
        <v>75</v>
      </c>
      <c r="K398" s="66" t="s">
        <v>4246</v>
      </c>
      <c r="L398" s="65" t="s">
        <v>75</v>
      </c>
      <c r="M398" s="67" t="s">
        <v>7</v>
      </c>
      <c r="N398" s="68">
        <v>0</v>
      </c>
      <c r="O398" s="67">
        <v>358</v>
      </c>
      <c r="P398" s="70">
        <v>44621</v>
      </c>
      <c r="Q398" s="93" t="s">
        <v>4237</v>
      </c>
    </row>
    <row r="399" spans="3:17" x14ac:dyDescent="0.25">
      <c r="C399" s="516"/>
      <c r="D399" s="354"/>
      <c r="E399" s="518"/>
      <c r="F399" s="519"/>
      <c r="G399" s="126"/>
      <c r="H399" s="95">
        <v>1</v>
      </c>
      <c r="I399" s="65" t="s">
        <v>75</v>
      </c>
      <c r="J399" s="65" t="s">
        <v>75</v>
      </c>
      <c r="K399" s="66" t="s">
        <v>4246</v>
      </c>
      <c r="L399" s="65" t="s">
        <v>75</v>
      </c>
      <c r="M399" s="67" t="s">
        <v>7</v>
      </c>
      <c r="N399" s="68">
        <v>0</v>
      </c>
      <c r="O399" s="67">
        <v>358</v>
      </c>
      <c r="P399" s="70">
        <v>44621</v>
      </c>
      <c r="Q399" s="93" t="s">
        <v>4237</v>
      </c>
    </row>
    <row r="400" spans="3:17" x14ac:dyDescent="0.25">
      <c r="C400" s="516"/>
      <c r="D400" s="354"/>
      <c r="E400" s="518"/>
      <c r="F400" s="519"/>
      <c r="G400" s="126"/>
      <c r="H400" s="95">
        <v>1</v>
      </c>
      <c r="I400" s="65" t="s">
        <v>75</v>
      </c>
      <c r="J400" s="65" t="s">
        <v>75</v>
      </c>
      <c r="K400" s="66" t="s">
        <v>4246</v>
      </c>
      <c r="L400" s="65" t="s">
        <v>75</v>
      </c>
      <c r="M400" s="67" t="s">
        <v>7</v>
      </c>
      <c r="N400" s="68">
        <v>0</v>
      </c>
      <c r="O400" s="67">
        <v>358</v>
      </c>
      <c r="P400" s="70">
        <v>44621</v>
      </c>
      <c r="Q400" s="93" t="s">
        <v>4237</v>
      </c>
    </row>
    <row r="401" spans="3:17" x14ac:dyDescent="0.25">
      <c r="C401" s="516"/>
      <c r="D401" s="354"/>
      <c r="E401" s="518"/>
      <c r="F401" s="519"/>
      <c r="G401" s="126"/>
      <c r="H401" s="95">
        <v>1</v>
      </c>
      <c r="I401" s="65" t="s">
        <v>75</v>
      </c>
      <c r="J401" s="65" t="s">
        <v>75</v>
      </c>
      <c r="K401" s="66" t="s">
        <v>4246</v>
      </c>
      <c r="L401" s="65" t="s">
        <v>75</v>
      </c>
      <c r="M401" s="67" t="s">
        <v>7</v>
      </c>
      <c r="N401" s="68">
        <v>0</v>
      </c>
      <c r="O401" s="67">
        <v>358</v>
      </c>
      <c r="P401" s="70">
        <v>44621</v>
      </c>
      <c r="Q401" s="93" t="s">
        <v>4237</v>
      </c>
    </row>
    <row r="402" spans="3:17" x14ac:dyDescent="0.25">
      <c r="C402" s="516"/>
      <c r="D402" s="354"/>
      <c r="E402" s="518"/>
      <c r="F402" s="519"/>
      <c r="G402" s="126"/>
      <c r="H402" s="95">
        <v>1</v>
      </c>
      <c r="I402" s="65" t="s">
        <v>75</v>
      </c>
      <c r="J402" s="65" t="s">
        <v>75</v>
      </c>
      <c r="K402" s="66" t="s">
        <v>4246</v>
      </c>
      <c r="L402" s="65" t="s">
        <v>75</v>
      </c>
      <c r="M402" s="67" t="s">
        <v>7</v>
      </c>
      <c r="N402" s="68">
        <v>0</v>
      </c>
      <c r="O402" s="67">
        <v>358</v>
      </c>
      <c r="P402" s="70">
        <v>44621</v>
      </c>
      <c r="Q402" s="93" t="s">
        <v>4237</v>
      </c>
    </row>
    <row r="403" spans="3:17" x14ac:dyDescent="0.25">
      <c r="C403" s="516"/>
      <c r="D403" s="354"/>
      <c r="E403" s="518"/>
      <c r="F403" s="519"/>
      <c r="G403" s="126"/>
      <c r="H403" s="95">
        <v>1</v>
      </c>
      <c r="I403" s="65" t="s">
        <v>75</v>
      </c>
      <c r="J403" s="65" t="s">
        <v>75</v>
      </c>
      <c r="K403" s="66" t="s">
        <v>4246</v>
      </c>
      <c r="L403" s="65" t="s">
        <v>75</v>
      </c>
      <c r="M403" s="67" t="s">
        <v>7</v>
      </c>
      <c r="N403" s="68">
        <v>0</v>
      </c>
      <c r="O403" s="67">
        <v>358</v>
      </c>
      <c r="P403" s="70">
        <v>44621</v>
      </c>
      <c r="Q403" s="93" t="s">
        <v>4237</v>
      </c>
    </row>
    <row r="404" spans="3:17" x14ac:dyDescent="0.25">
      <c r="C404" s="516"/>
      <c r="D404" s="354"/>
      <c r="E404" s="518"/>
      <c r="F404" s="519"/>
      <c r="G404" s="126"/>
      <c r="H404" s="95">
        <v>1</v>
      </c>
      <c r="I404" s="65" t="s">
        <v>75</v>
      </c>
      <c r="J404" s="65" t="s">
        <v>75</v>
      </c>
      <c r="K404" s="66" t="s">
        <v>4246</v>
      </c>
      <c r="L404" s="65" t="s">
        <v>75</v>
      </c>
      <c r="M404" s="67" t="s">
        <v>7</v>
      </c>
      <c r="N404" s="68">
        <v>0</v>
      </c>
      <c r="O404" s="67">
        <v>358</v>
      </c>
      <c r="P404" s="70">
        <v>44621</v>
      </c>
      <c r="Q404" s="93" t="s">
        <v>4237</v>
      </c>
    </row>
    <row r="405" spans="3:17" x14ac:dyDescent="0.25">
      <c r="C405" s="516"/>
      <c r="D405" s="354"/>
      <c r="E405" s="518"/>
      <c r="F405" s="519"/>
      <c r="G405" s="126"/>
      <c r="H405" s="95">
        <v>1</v>
      </c>
      <c r="I405" s="65" t="s">
        <v>75</v>
      </c>
      <c r="J405" s="65" t="s">
        <v>75</v>
      </c>
      <c r="K405" s="66" t="s">
        <v>4246</v>
      </c>
      <c r="L405" s="65" t="s">
        <v>75</v>
      </c>
      <c r="M405" s="67" t="s">
        <v>7</v>
      </c>
      <c r="N405" s="68">
        <v>0</v>
      </c>
      <c r="O405" s="67">
        <v>358</v>
      </c>
      <c r="P405" s="70">
        <v>44621</v>
      </c>
      <c r="Q405" s="93" t="s">
        <v>4237</v>
      </c>
    </row>
    <row r="406" spans="3:17" x14ac:dyDescent="0.25">
      <c r="C406" s="516"/>
      <c r="D406" s="354"/>
      <c r="E406" s="518"/>
      <c r="F406" s="519"/>
      <c r="G406" s="126"/>
      <c r="H406" s="95">
        <v>1</v>
      </c>
      <c r="I406" s="65" t="s">
        <v>75</v>
      </c>
      <c r="J406" s="65" t="s">
        <v>75</v>
      </c>
      <c r="K406" s="66" t="s">
        <v>4250</v>
      </c>
      <c r="L406" s="65" t="s">
        <v>75</v>
      </c>
      <c r="M406" s="67" t="s">
        <v>7</v>
      </c>
      <c r="N406" s="68">
        <v>0</v>
      </c>
      <c r="O406" s="67">
        <v>379</v>
      </c>
      <c r="P406" s="70">
        <v>44593</v>
      </c>
      <c r="Q406" s="93" t="s">
        <v>4237</v>
      </c>
    </row>
    <row r="407" spans="3:17" x14ac:dyDescent="0.25">
      <c r="C407" s="516"/>
      <c r="D407" s="354"/>
      <c r="E407" s="518"/>
      <c r="F407" s="519"/>
      <c r="G407" s="126"/>
      <c r="H407" s="95">
        <v>1</v>
      </c>
      <c r="I407" s="65" t="s">
        <v>75</v>
      </c>
      <c r="J407" s="65" t="s">
        <v>75</v>
      </c>
      <c r="K407" s="66" t="s">
        <v>4250</v>
      </c>
      <c r="L407" s="65" t="s">
        <v>75</v>
      </c>
      <c r="M407" s="67" t="s">
        <v>7</v>
      </c>
      <c r="N407" s="68">
        <v>0</v>
      </c>
      <c r="O407" s="67">
        <v>379</v>
      </c>
      <c r="P407" s="70">
        <v>44593</v>
      </c>
      <c r="Q407" s="93" t="s">
        <v>4237</v>
      </c>
    </row>
    <row r="408" spans="3:17" x14ac:dyDescent="0.25">
      <c r="C408" s="516"/>
      <c r="D408" s="354"/>
      <c r="E408" s="518"/>
      <c r="F408" s="519"/>
      <c r="G408" s="126"/>
      <c r="H408" s="95">
        <v>1</v>
      </c>
      <c r="I408" s="65" t="s">
        <v>75</v>
      </c>
      <c r="J408" s="65" t="s">
        <v>75</v>
      </c>
      <c r="K408" s="66" t="s">
        <v>4250</v>
      </c>
      <c r="L408" s="65" t="s">
        <v>75</v>
      </c>
      <c r="M408" s="67" t="s">
        <v>7</v>
      </c>
      <c r="N408" s="68">
        <v>0</v>
      </c>
      <c r="O408" s="67">
        <v>379</v>
      </c>
      <c r="P408" s="70">
        <v>44593</v>
      </c>
      <c r="Q408" s="93" t="s">
        <v>4237</v>
      </c>
    </row>
    <row r="409" spans="3:17" x14ac:dyDescent="0.25">
      <c r="C409" s="516"/>
      <c r="D409" s="354"/>
      <c r="E409" s="518"/>
      <c r="F409" s="519"/>
      <c r="G409" s="126"/>
      <c r="H409" s="95">
        <v>1</v>
      </c>
      <c r="I409" s="65" t="s">
        <v>75</v>
      </c>
      <c r="J409" s="65" t="s">
        <v>75</v>
      </c>
      <c r="K409" s="66" t="s">
        <v>4250</v>
      </c>
      <c r="L409" s="65" t="s">
        <v>75</v>
      </c>
      <c r="M409" s="67" t="s">
        <v>7</v>
      </c>
      <c r="N409" s="68">
        <v>0</v>
      </c>
      <c r="O409" s="67">
        <v>379</v>
      </c>
      <c r="P409" s="70">
        <v>44593</v>
      </c>
      <c r="Q409" s="93" t="s">
        <v>4237</v>
      </c>
    </row>
    <row r="410" spans="3:17" x14ac:dyDescent="0.25">
      <c r="C410" s="516"/>
      <c r="D410" s="354"/>
      <c r="E410" s="518"/>
      <c r="F410" s="519"/>
      <c r="G410" s="126"/>
      <c r="H410" s="95">
        <v>2</v>
      </c>
      <c r="I410" s="65" t="s">
        <v>75</v>
      </c>
      <c r="J410" s="65" t="s">
        <v>75</v>
      </c>
      <c r="K410" s="66" t="s">
        <v>4240</v>
      </c>
      <c r="L410" s="65" t="s">
        <v>75</v>
      </c>
      <c r="M410" s="67" t="s">
        <v>7</v>
      </c>
      <c r="N410" s="68">
        <v>0</v>
      </c>
      <c r="O410" s="67">
        <v>385</v>
      </c>
      <c r="P410" s="70">
        <v>44682</v>
      </c>
      <c r="Q410" s="93" t="s">
        <v>4237</v>
      </c>
    </row>
    <row r="411" spans="3:17" x14ac:dyDescent="0.25">
      <c r="C411" s="516"/>
      <c r="D411" s="354"/>
      <c r="E411" s="518"/>
      <c r="F411" s="519"/>
      <c r="G411" s="126"/>
      <c r="H411" s="95">
        <v>2</v>
      </c>
      <c r="I411" s="65" t="s">
        <v>75</v>
      </c>
      <c r="J411" s="65" t="s">
        <v>75</v>
      </c>
      <c r="K411" s="66" t="s">
        <v>4240</v>
      </c>
      <c r="L411" s="65" t="s">
        <v>75</v>
      </c>
      <c r="M411" s="67" t="s">
        <v>7</v>
      </c>
      <c r="N411" s="68">
        <v>0</v>
      </c>
      <c r="O411" s="67">
        <v>385</v>
      </c>
      <c r="P411" s="70">
        <v>44682</v>
      </c>
      <c r="Q411" s="93" t="s">
        <v>4237</v>
      </c>
    </row>
    <row r="412" spans="3:17" x14ac:dyDescent="0.25">
      <c r="C412" s="516"/>
      <c r="D412" s="354"/>
      <c r="E412" s="518"/>
      <c r="F412" s="519"/>
      <c r="G412" s="126"/>
      <c r="H412" s="95">
        <v>2</v>
      </c>
      <c r="I412" s="65" t="s">
        <v>75</v>
      </c>
      <c r="J412" s="65" t="s">
        <v>75</v>
      </c>
      <c r="K412" s="66" t="s">
        <v>4240</v>
      </c>
      <c r="L412" s="65" t="s">
        <v>75</v>
      </c>
      <c r="M412" s="67" t="s">
        <v>7</v>
      </c>
      <c r="N412" s="68">
        <v>0</v>
      </c>
      <c r="O412" s="67">
        <v>385</v>
      </c>
      <c r="P412" s="70">
        <v>44682</v>
      </c>
      <c r="Q412" s="93" t="s">
        <v>4237</v>
      </c>
    </row>
    <row r="413" spans="3:17" x14ac:dyDescent="0.25">
      <c r="C413" s="516"/>
      <c r="D413" s="354"/>
      <c r="E413" s="518"/>
      <c r="F413" s="519"/>
      <c r="G413" s="126"/>
      <c r="H413" s="95">
        <v>1</v>
      </c>
      <c r="I413" s="65" t="s">
        <v>75</v>
      </c>
      <c r="J413" s="65" t="s">
        <v>75</v>
      </c>
      <c r="K413" s="66" t="s">
        <v>4240</v>
      </c>
      <c r="L413" s="65" t="s">
        <v>75</v>
      </c>
      <c r="M413" s="67" t="s">
        <v>7</v>
      </c>
      <c r="N413" s="68">
        <v>0</v>
      </c>
      <c r="O413" s="67">
        <v>396</v>
      </c>
      <c r="P413" s="70">
        <v>44682</v>
      </c>
      <c r="Q413" s="93" t="s">
        <v>4237</v>
      </c>
    </row>
    <row r="414" spans="3:17" x14ac:dyDescent="0.25">
      <c r="C414" s="516"/>
      <c r="D414" s="354"/>
      <c r="E414" s="518"/>
      <c r="F414" s="519"/>
      <c r="G414" s="126"/>
      <c r="H414" s="95">
        <v>1</v>
      </c>
      <c r="I414" s="65" t="s">
        <v>75</v>
      </c>
      <c r="J414" s="65" t="s">
        <v>75</v>
      </c>
      <c r="K414" s="66" t="s">
        <v>4240</v>
      </c>
      <c r="L414" s="65" t="s">
        <v>75</v>
      </c>
      <c r="M414" s="67" t="s">
        <v>7</v>
      </c>
      <c r="N414" s="68">
        <v>0</v>
      </c>
      <c r="O414" s="67">
        <v>396</v>
      </c>
      <c r="P414" s="70">
        <v>44682</v>
      </c>
      <c r="Q414" s="93" t="s">
        <v>4237</v>
      </c>
    </row>
    <row r="415" spans="3:17" x14ac:dyDescent="0.25">
      <c r="C415" s="516"/>
      <c r="D415" s="354"/>
      <c r="E415" s="518"/>
      <c r="F415" s="519"/>
      <c r="G415" s="126"/>
      <c r="H415" s="95">
        <v>1</v>
      </c>
      <c r="I415" s="65" t="s">
        <v>75</v>
      </c>
      <c r="J415" s="65" t="s">
        <v>75</v>
      </c>
      <c r="K415" s="66" t="s">
        <v>4240</v>
      </c>
      <c r="L415" s="65" t="s">
        <v>75</v>
      </c>
      <c r="M415" s="67" t="s">
        <v>7</v>
      </c>
      <c r="N415" s="68">
        <v>0</v>
      </c>
      <c r="O415" s="67">
        <v>396</v>
      </c>
      <c r="P415" s="70">
        <v>44682</v>
      </c>
      <c r="Q415" s="93" t="s">
        <v>4237</v>
      </c>
    </row>
    <row r="416" spans="3:17" x14ac:dyDescent="0.25">
      <c r="C416" s="516"/>
      <c r="D416" s="354"/>
      <c r="E416" s="518"/>
      <c r="F416" s="519"/>
      <c r="G416" s="126"/>
      <c r="H416" s="95">
        <v>1</v>
      </c>
      <c r="I416" s="65" t="s">
        <v>75</v>
      </c>
      <c r="J416" s="65" t="s">
        <v>75</v>
      </c>
      <c r="K416" s="66" t="s">
        <v>4240</v>
      </c>
      <c r="L416" s="65" t="s">
        <v>75</v>
      </c>
      <c r="M416" s="67" t="s">
        <v>7</v>
      </c>
      <c r="N416" s="68">
        <v>0</v>
      </c>
      <c r="O416" s="67">
        <v>396</v>
      </c>
      <c r="P416" s="70">
        <v>44682</v>
      </c>
      <c r="Q416" s="93" t="s">
        <v>4237</v>
      </c>
    </row>
    <row r="417" spans="3:17" x14ac:dyDescent="0.25">
      <c r="C417" s="516"/>
      <c r="D417" s="354"/>
      <c r="E417" s="518"/>
      <c r="F417" s="519"/>
      <c r="G417" s="126"/>
      <c r="H417" s="95">
        <v>1</v>
      </c>
      <c r="I417" s="65" t="s">
        <v>75</v>
      </c>
      <c r="J417" s="65" t="s">
        <v>75</v>
      </c>
      <c r="K417" s="66" t="s">
        <v>4240</v>
      </c>
      <c r="L417" s="65" t="s">
        <v>75</v>
      </c>
      <c r="M417" s="67" t="s">
        <v>7</v>
      </c>
      <c r="N417" s="68">
        <v>0</v>
      </c>
      <c r="O417" s="67">
        <v>396</v>
      </c>
      <c r="P417" s="70">
        <v>44682</v>
      </c>
      <c r="Q417" s="93" t="s">
        <v>4237</v>
      </c>
    </row>
    <row r="418" spans="3:17" x14ac:dyDescent="0.25">
      <c r="C418" s="516"/>
      <c r="D418" s="354"/>
      <c r="E418" s="518"/>
      <c r="F418" s="519"/>
      <c r="G418" s="126"/>
      <c r="H418" s="95">
        <v>1</v>
      </c>
      <c r="I418" s="65" t="s">
        <v>75</v>
      </c>
      <c r="J418" s="65" t="s">
        <v>75</v>
      </c>
      <c r="K418" s="66" t="s">
        <v>4240</v>
      </c>
      <c r="L418" s="65" t="s">
        <v>75</v>
      </c>
      <c r="M418" s="67" t="s">
        <v>7</v>
      </c>
      <c r="N418" s="68">
        <v>0</v>
      </c>
      <c r="O418" s="67">
        <v>396</v>
      </c>
      <c r="P418" s="70">
        <v>44682</v>
      </c>
      <c r="Q418" s="93" t="s">
        <v>4237</v>
      </c>
    </row>
    <row r="419" spans="3:17" x14ac:dyDescent="0.25">
      <c r="C419" s="516"/>
      <c r="D419" s="354"/>
      <c r="E419" s="518"/>
      <c r="F419" s="519"/>
      <c r="G419" s="126"/>
      <c r="H419" s="95">
        <v>1</v>
      </c>
      <c r="I419" s="65" t="s">
        <v>75</v>
      </c>
      <c r="J419" s="65" t="s">
        <v>75</v>
      </c>
      <c r="K419" s="66" t="s">
        <v>4240</v>
      </c>
      <c r="L419" s="65" t="s">
        <v>75</v>
      </c>
      <c r="M419" s="67" t="s">
        <v>7</v>
      </c>
      <c r="N419" s="68">
        <v>0</v>
      </c>
      <c r="O419" s="67">
        <v>396</v>
      </c>
      <c r="P419" s="70">
        <v>44682</v>
      </c>
      <c r="Q419" s="93" t="s">
        <v>4237</v>
      </c>
    </row>
    <row r="420" spans="3:17" x14ac:dyDescent="0.25">
      <c r="C420" s="516"/>
      <c r="D420" s="354"/>
      <c r="E420" s="518"/>
      <c r="F420" s="519"/>
      <c r="G420" s="126"/>
      <c r="H420" s="95">
        <v>1</v>
      </c>
      <c r="I420" s="65" t="s">
        <v>75</v>
      </c>
      <c r="J420" s="65" t="s">
        <v>75</v>
      </c>
      <c r="K420" s="66" t="s">
        <v>4240</v>
      </c>
      <c r="L420" s="65" t="s">
        <v>75</v>
      </c>
      <c r="M420" s="67" t="s">
        <v>7</v>
      </c>
      <c r="N420" s="68">
        <v>0</v>
      </c>
      <c r="O420" s="67">
        <v>396</v>
      </c>
      <c r="P420" s="70">
        <v>44682</v>
      </c>
      <c r="Q420" s="93" t="s">
        <v>4237</v>
      </c>
    </row>
    <row r="421" spans="3:17" x14ac:dyDescent="0.25">
      <c r="C421" s="516"/>
      <c r="D421" s="354"/>
      <c r="E421" s="518"/>
      <c r="F421" s="519"/>
      <c r="G421" s="126"/>
      <c r="H421" s="95">
        <v>2</v>
      </c>
      <c r="I421" s="65" t="s">
        <v>75</v>
      </c>
      <c r="J421" s="65" t="s">
        <v>75</v>
      </c>
      <c r="K421" s="66" t="s">
        <v>4244</v>
      </c>
      <c r="L421" s="65" t="s">
        <v>75</v>
      </c>
      <c r="M421" s="67" t="s">
        <v>7</v>
      </c>
      <c r="N421" s="68">
        <v>0</v>
      </c>
      <c r="O421" s="67">
        <v>400</v>
      </c>
      <c r="P421" s="70">
        <v>44593</v>
      </c>
      <c r="Q421" s="93" t="s">
        <v>4237</v>
      </c>
    </row>
    <row r="422" spans="3:17" x14ac:dyDescent="0.25">
      <c r="C422" s="516"/>
      <c r="D422" s="354"/>
      <c r="E422" s="518"/>
      <c r="F422" s="519"/>
      <c r="G422" s="126"/>
      <c r="H422" s="95">
        <v>2</v>
      </c>
      <c r="I422" s="65" t="s">
        <v>75</v>
      </c>
      <c r="J422" s="65" t="s">
        <v>75</v>
      </c>
      <c r="K422" s="66" t="s">
        <v>4244</v>
      </c>
      <c r="L422" s="65" t="s">
        <v>75</v>
      </c>
      <c r="M422" s="67" t="s">
        <v>7</v>
      </c>
      <c r="N422" s="68">
        <v>0</v>
      </c>
      <c r="O422" s="67">
        <v>400</v>
      </c>
      <c r="P422" s="70">
        <v>44593</v>
      </c>
      <c r="Q422" s="93" t="s">
        <v>4237</v>
      </c>
    </row>
    <row r="423" spans="3:17" x14ac:dyDescent="0.25">
      <c r="C423" s="516"/>
      <c r="D423" s="354"/>
      <c r="E423" s="518"/>
      <c r="F423" s="519"/>
      <c r="G423" s="126"/>
      <c r="H423" s="95">
        <v>2</v>
      </c>
      <c r="I423" s="65" t="s">
        <v>75</v>
      </c>
      <c r="J423" s="65" t="s">
        <v>75</v>
      </c>
      <c r="K423" s="66" t="s">
        <v>4243</v>
      </c>
      <c r="L423" s="65" t="s">
        <v>75</v>
      </c>
      <c r="M423" s="67" t="s">
        <v>7</v>
      </c>
      <c r="N423" s="68">
        <v>0</v>
      </c>
      <c r="O423" s="67">
        <v>422</v>
      </c>
      <c r="P423" s="70">
        <v>44652</v>
      </c>
      <c r="Q423" s="93" t="s">
        <v>4237</v>
      </c>
    </row>
    <row r="424" spans="3:17" x14ac:dyDescent="0.25">
      <c r="C424" s="516"/>
      <c r="D424" s="354"/>
      <c r="E424" s="518"/>
      <c r="F424" s="519"/>
      <c r="G424" s="126"/>
      <c r="H424" s="95">
        <v>2</v>
      </c>
      <c r="I424" s="65" t="s">
        <v>75</v>
      </c>
      <c r="J424" s="65" t="s">
        <v>75</v>
      </c>
      <c r="K424" s="66" t="s">
        <v>4243</v>
      </c>
      <c r="L424" s="65" t="s">
        <v>75</v>
      </c>
      <c r="M424" s="67" t="s">
        <v>7</v>
      </c>
      <c r="N424" s="68">
        <v>0</v>
      </c>
      <c r="O424" s="67">
        <v>422</v>
      </c>
      <c r="P424" s="70">
        <v>44652</v>
      </c>
      <c r="Q424" s="93" t="s">
        <v>4237</v>
      </c>
    </row>
    <row r="425" spans="3:17" x14ac:dyDescent="0.25">
      <c r="C425" s="516"/>
      <c r="D425" s="354"/>
      <c r="E425" s="518"/>
      <c r="F425" s="519"/>
      <c r="G425" s="126"/>
      <c r="H425" s="95">
        <v>2</v>
      </c>
      <c r="I425" s="65" t="s">
        <v>75</v>
      </c>
      <c r="J425" s="65" t="s">
        <v>75</v>
      </c>
      <c r="K425" s="66" t="s">
        <v>4243</v>
      </c>
      <c r="L425" s="65" t="s">
        <v>75</v>
      </c>
      <c r="M425" s="67" t="s">
        <v>7</v>
      </c>
      <c r="N425" s="68">
        <v>0</v>
      </c>
      <c r="O425" s="67">
        <v>422</v>
      </c>
      <c r="P425" s="70">
        <v>44652</v>
      </c>
      <c r="Q425" s="93" t="s">
        <v>4237</v>
      </c>
    </row>
    <row r="426" spans="3:17" x14ac:dyDescent="0.25">
      <c r="C426" s="516"/>
      <c r="D426" s="354"/>
      <c r="E426" s="518"/>
      <c r="F426" s="519"/>
      <c r="G426" s="126"/>
      <c r="H426" s="95">
        <v>2</v>
      </c>
      <c r="I426" s="65" t="s">
        <v>75</v>
      </c>
      <c r="J426" s="65" t="s">
        <v>75</v>
      </c>
      <c r="K426" s="66" t="s">
        <v>4243</v>
      </c>
      <c r="L426" s="65" t="s">
        <v>75</v>
      </c>
      <c r="M426" s="67" t="s">
        <v>7</v>
      </c>
      <c r="N426" s="68">
        <v>0</v>
      </c>
      <c r="O426" s="67">
        <v>422</v>
      </c>
      <c r="P426" s="70">
        <v>44652</v>
      </c>
      <c r="Q426" s="93" t="s">
        <v>4237</v>
      </c>
    </row>
    <row r="427" spans="3:17" x14ac:dyDescent="0.25">
      <c r="C427" s="516"/>
      <c r="D427" s="354"/>
      <c r="E427" s="518"/>
      <c r="F427" s="519"/>
      <c r="G427" s="126"/>
      <c r="H427" s="95">
        <v>2</v>
      </c>
      <c r="I427" s="65" t="s">
        <v>75</v>
      </c>
      <c r="J427" s="65" t="s">
        <v>75</v>
      </c>
      <c r="K427" s="66" t="s">
        <v>4243</v>
      </c>
      <c r="L427" s="65" t="s">
        <v>75</v>
      </c>
      <c r="M427" s="67" t="s">
        <v>7</v>
      </c>
      <c r="N427" s="68">
        <v>0</v>
      </c>
      <c r="O427" s="67">
        <v>422</v>
      </c>
      <c r="P427" s="70">
        <v>44652</v>
      </c>
      <c r="Q427" s="93" t="s">
        <v>4237</v>
      </c>
    </row>
    <row r="428" spans="3:17" x14ac:dyDescent="0.25">
      <c r="C428" s="516"/>
      <c r="D428" s="354"/>
      <c r="E428" s="518"/>
      <c r="F428" s="519"/>
      <c r="G428" s="126"/>
      <c r="H428" s="95">
        <v>2</v>
      </c>
      <c r="I428" s="65" t="s">
        <v>75</v>
      </c>
      <c r="J428" s="65" t="s">
        <v>75</v>
      </c>
      <c r="K428" s="66" t="s">
        <v>4243</v>
      </c>
      <c r="L428" s="65" t="s">
        <v>75</v>
      </c>
      <c r="M428" s="67" t="s">
        <v>7</v>
      </c>
      <c r="N428" s="68">
        <v>0</v>
      </c>
      <c r="O428" s="67">
        <v>422</v>
      </c>
      <c r="P428" s="70">
        <v>44652</v>
      </c>
      <c r="Q428" s="93" t="s">
        <v>4237</v>
      </c>
    </row>
    <row r="429" spans="3:17" x14ac:dyDescent="0.25">
      <c r="C429" s="516"/>
      <c r="D429" s="354"/>
      <c r="E429" s="518"/>
      <c r="F429" s="519"/>
      <c r="G429" s="126"/>
      <c r="H429" s="95">
        <v>2</v>
      </c>
      <c r="I429" s="65" t="s">
        <v>75</v>
      </c>
      <c r="J429" s="65" t="s">
        <v>75</v>
      </c>
      <c r="K429" s="66" t="s">
        <v>4243</v>
      </c>
      <c r="L429" s="65" t="s">
        <v>75</v>
      </c>
      <c r="M429" s="67" t="s">
        <v>7</v>
      </c>
      <c r="N429" s="68">
        <v>0</v>
      </c>
      <c r="O429" s="67">
        <v>422</v>
      </c>
      <c r="P429" s="70">
        <v>44652</v>
      </c>
      <c r="Q429" s="93" t="s">
        <v>4237</v>
      </c>
    </row>
    <row r="430" spans="3:17" x14ac:dyDescent="0.25">
      <c r="C430" s="516"/>
      <c r="D430" s="354"/>
      <c r="E430" s="518"/>
      <c r="F430" s="519"/>
      <c r="G430" s="126"/>
      <c r="H430" s="95">
        <v>2</v>
      </c>
      <c r="I430" s="65" t="s">
        <v>75</v>
      </c>
      <c r="J430" s="65" t="s">
        <v>75</v>
      </c>
      <c r="K430" s="66" t="s">
        <v>4243</v>
      </c>
      <c r="L430" s="65" t="s">
        <v>75</v>
      </c>
      <c r="M430" s="67" t="s">
        <v>7</v>
      </c>
      <c r="N430" s="68">
        <v>0</v>
      </c>
      <c r="O430" s="67">
        <v>422</v>
      </c>
      <c r="P430" s="70">
        <v>44652</v>
      </c>
      <c r="Q430" s="93" t="s">
        <v>4237</v>
      </c>
    </row>
    <row r="431" spans="3:17" x14ac:dyDescent="0.25">
      <c r="C431" s="516"/>
      <c r="D431" s="354"/>
      <c r="E431" s="518"/>
      <c r="F431" s="519"/>
      <c r="G431" s="126"/>
      <c r="H431" s="95">
        <v>2</v>
      </c>
      <c r="I431" s="65" t="s">
        <v>75</v>
      </c>
      <c r="J431" s="65" t="s">
        <v>75</v>
      </c>
      <c r="K431" s="66" t="s">
        <v>4243</v>
      </c>
      <c r="L431" s="65" t="s">
        <v>75</v>
      </c>
      <c r="M431" s="67" t="s">
        <v>7</v>
      </c>
      <c r="N431" s="68">
        <v>0</v>
      </c>
      <c r="O431" s="67">
        <v>422</v>
      </c>
      <c r="P431" s="70">
        <v>44652</v>
      </c>
      <c r="Q431" s="93" t="s">
        <v>4237</v>
      </c>
    </row>
    <row r="432" spans="3:17" x14ac:dyDescent="0.25">
      <c r="C432" s="516"/>
      <c r="D432" s="354"/>
      <c r="E432" s="518"/>
      <c r="F432" s="519"/>
      <c r="G432" s="126"/>
      <c r="H432" s="95">
        <v>2</v>
      </c>
      <c r="I432" s="65" t="s">
        <v>75</v>
      </c>
      <c r="J432" s="65" t="s">
        <v>75</v>
      </c>
      <c r="K432" s="66" t="s">
        <v>4243</v>
      </c>
      <c r="L432" s="65" t="s">
        <v>75</v>
      </c>
      <c r="M432" s="67" t="s">
        <v>7</v>
      </c>
      <c r="N432" s="68">
        <v>0</v>
      </c>
      <c r="O432" s="67">
        <v>422</v>
      </c>
      <c r="P432" s="70">
        <v>44652</v>
      </c>
      <c r="Q432" s="93" t="s">
        <v>4237</v>
      </c>
    </row>
    <row r="433" spans="3:17" x14ac:dyDescent="0.25">
      <c r="C433" s="516"/>
      <c r="D433" s="354"/>
      <c r="E433" s="518"/>
      <c r="F433" s="519"/>
      <c r="G433" s="126"/>
      <c r="H433" s="95">
        <v>1</v>
      </c>
      <c r="I433" s="65" t="s">
        <v>75</v>
      </c>
      <c r="J433" s="65" t="s">
        <v>75</v>
      </c>
      <c r="K433" s="66" t="s">
        <v>4243</v>
      </c>
      <c r="L433" s="65" t="s">
        <v>75</v>
      </c>
      <c r="M433" s="67" t="s">
        <v>7</v>
      </c>
      <c r="N433" s="68">
        <v>0</v>
      </c>
      <c r="O433" s="67">
        <v>443</v>
      </c>
      <c r="P433" s="70">
        <v>44652</v>
      </c>
      <c r="Q433" s="93" t="s">
        <v>4237</v>
      </c>
    </row>
    <row r="434" spans="3:17" x14ac:dyDescent="0.25">
      <c r="C434" s="516"/>
      <c r="D434" s="354"/>
      <c r="E434" s="518"/>
      <c r="F434" s="519"/>
      <c r="G434" s="126"/>
      <c r="H434" s="95">
        <v>1</v>
      </c>
      <c r="I434" s="65" t="s">
        <v>75</v>
      </c>
      <c r="J434" s="65" t="s">
        <v>75</v>
      </c>
      <c r="K434" s="66" t="s">
        <v>4243</v>
      </c>
      <c r="L434" s="65" t="s">
        <v>75</v>
      </c>
      <c r="M434" s="67" t="s">
        <v>7</v>
      </c>
      <c r="N434" s="68">
        <v>0</v>
      </c>
      <c r="O434" s="67">
        <v>443</v>
      </c>
      <c r="P434" s="70">
        <v>44652</v>
      </c>
      <c r="Q434" s="93" t="s">
        <v>4237</v>
      </c>
    </row>
    <row r="435" spans="3:17" x14ac:dyDescent="0.25">
      <c r="C435" s="516"/>
      <c r="D435" s="354"/>
      <c r="E435" s="518"/>
      <c r="F435" s="519"/>
      <c r="G435" s="126"/>
      <c r="H435" s="95">
        <v>1</v>
      </c>
      <c r="I435" s="65" t="s">
        <v>75</v>
      </c>
      <c r="J435" s="65" t="s">
        <v>75</v>
      </c>
      <c r="K435" s="66" t="s">
        <v>4243</v>
      </c>
      <c r="L435" s="65" t="s">
        <v>75</v>
      </c>
      <c r="M435" s="67" t="s">
        <v>7</v>
      </c>
      <c r="N435" s="68">
        <v>0</v>
      </c>
      <c r="O435" s="67">
        <v>443</v>
      </c>
      <c r="P435" s="70">
        <v>44652</v>
      </c>
      <c r="Q435" s="93" t="s">
        <v>4237</v>
      </c>
    </row>
    <row r="436" spans="3:17" x14ac:dyDescent="0.25">
      <c r="C436" s="516"/>
      <c r="D436" s="354"/>
      <c r="E436" s="518"/>
      <c r="F436" s="519"/>
      <c r="G436" s="126"/>
      <c r="H436" s="95">
        <v>1</v>
      </c>
      <c r="I436" s="65" t="s">
        <v>75</v>
      </c>
      <c r="J436" s="65" t="s">
        <v>75</v>
      </c>
      <c r="K436" s="66" t="s">
        <v>4243</v>
      </c>
      <c r="L436" s="65" t="s">
        <v>75</v>
      </c>
      <c r="M436" s="67" t="s">
        <v>7</v>
      </c>
      <c r="N436" s="68">
        <v>0</v>
      </c>
      <c r="O436" s="67">
        <v>443</v>
      </c>
      <c r="P436" s="70">
        <v>44652</v>
      </c>
      <c r="Q436" s="93" t="s">
        <v>4237</v>
      </c>
    </row>
    <row r="437" spans="3:17" x14ac:dyDescent="0.25">
      <c r="C437" s="516"/>
      <c r="D437" s="354"/>
      <c r="E437" s="518"/>
      <c r="F437" s="519"/>
      <c r="G437" s="126"/>
      <c r="H437" s="95">
        <v>1</v>
      </c>
      <c r="I437" s="65" t="s">
        <v>75</v>
      </c>
      <c r="J437" s="65" t="s">
        <v>75</v>
      </c>
      <c r="K437" s="66" t="s">
        <v>4243</v>
      </c>
      <c r="L437" s="65" t="s">
        <v>75</v>
      </c>
      <c r="M437" s="67" t="s">
        <v>7</v>
      </c>
      <c r="N437" s="68">
        <v>0</v>
      </c>
      <c r="O437" s="67">
        <v>443</v>
      </c>
      <c r="P437" s="70">
        <v>44652</v>
      </c>
      <c r="Q437" s="93" t="s">
        <v>4237</v>
      </c>
    </row>
    <row r="438" spans="3:17" x14ac:dyDescent="0.25">
      <c r="C438" s="516"/>
      <c r="D438" s="354"/>
      <c r="E438" s="518"/>
      <c r="F438" s="519"/>
      <c r="G438" s="126"/>
      <c r="H438" s="95">
        <v>1</v>
      </c>
      <c r="I438" s="65" t="s">
        <v>75</v>
      </c>
      <c r="J438" s="65" t="s">
        <v>75</v>
      </c>
      <c r="K438" s="66" t="s">
        <v>4243</v>
      </c>
      <c r="L438" s="65" t="s">
        <v>75</v>
      </c>
      <c r="M438" s="67" t="s">
        <v>7</v>
      </c>
      <c r="N438" s="68">
        <v>0</v>
      </c>
      <c r="O438" s="67">
        <v>443</v>
      </c>
      <c r="P438" s="70">
        <v>44652</v>
      </c>
      <c r="Q438" s="93" t="s">
        <v>4237</v>
      </c>
    </row>
    <row r="439" spans="3:17" x14ac:dyDescent="0.25">
      <c r="C439" s="516"/>
      <c r="D439" s="354"/>
      <c r="E439" s="518"/>
      <c r="F439" s="519"/>
      <c r="G439" s="126"/>
      <c r="H439" s="95">
        <v>1</v>
      </c>
      <c r="I439" s="65" t="s">
        <v>75</v>
      </c>
      <c r="J439" s="65" t="s">
        <v>75</v>
      </c>
      <c r="K439" s="66" t="s">
        <v>4243</v>
      </c>
      <c r="L439" s="65" t="s">
        <v>75</v>
      </c>
      <c r="M439" s="67" t="s">
        <v>7</v>
      </c>
      <c r="N439" s="68">
        <v>0</v>
      </c>
      <c r="O439" s="67">
        <v>443</v>
      </c>
      <c r="P439" s="70">
        <v>44652</v>
      </c>
      <c r="Q439" s="93" t="s">
        <v>4237</v>
      </c>
    </row>
    <row r="440" spans="3:17" x14ac:dyDescent="0.25">
      <c r="C440" s="516"/>
      <c r="D440" s="354"/>
      <c r="E440" s="518"/>
      <c r="F440" s="519"/>
      <c r="G440" s="126"/>
      <c r="H440" s="95">
        <v>1</v>
      </c>
      <c r="I440" s="65" t="s">
        <v>75</v>
      </c>
      <c r="J440" s="65" t="s">
        <v>75</v>
      </c>
      <c r="K440" s="66" t="s">
        <v>4243</v>
      </c>
      <c r="L440" s="65" t="s">
        <v>75</v>
      </c>
      <c r="M440" s="67" t="s">
        <v>7</v>
      </c>
      <c r="N440" s="68">
        <v>0</v>
      </c>
      <c r="O440" s="67">
        <v>443</v>
      </c>
      <c r="P440" s="70">
        <v>44652</v>
      </c>
      <c r="Q440" s="93" t="s">
        <v>4237</v>
      </c>
    </row>
    <row r="441" spans="3:17" x14ac:dyDescent="0.25">
      <c r="C441" s="516"/>
      <c r="D441" s="354"/>
      <c r="E441" s="518"/>
      <c r="F441" s="519"/>
      <c r="G441" s="126"/>
      <c r="H441" s="95">
        <v>1</v>
      </c>
      <c r="I441" s="65" t="s">
        <v>75</v>
      </c>
      <c r="J441" s="65" t="s">
        <v>75</v>
      </c>
      <c r="K441" s="66" t="s">
        <v>4243</v>
      </c>
      <c r="L441" s="65" t="s">
        <v>75</v>
      </c>
      <c r="M441" s="67" t="s">
        <v>7</v>
      </c>
      <c r="N441" s="68">
        <v>0</v>
      </c>
      <c r="O441" s="67">
        <v>443</v>
      </c>
      <c r="P441" s="70">
        <v>44652</v>
      </c>
      <c r="Q441" s="93" t="s">
        <v>4237</v>
      </c>
    </row>
    <row r="442" spans="3:17" x14ac:dyDescent="0.25">
      <c r="C442" s="516"/>
      <c r="D442" s="354"/>
      <c r="E442" s="518"/>
      <c r="F442" s="519"/>
      <c r="G442" s="126"/>
      <c r="H442" s="95">
        <v>1</v>
      </c>
      <c r="I442" s="65" t="s">
        <v>75</v>
      </c>
      <c r="J442" s="65" t="s">
        <v>75</v>
      </c>
      <c r="K442" s="66" t="s">
        <v>4243</v>
      </c>
      <c r="L442" s="65" t="s">
        <v>75</v>
      </c>
      <c r="M442" s="67" t="s">
        <v>7</v>
      </c>
      <c r="N442" s="68">
        <v>0</v>
      </c>
      <c r="O442" s="67">
        <v>443</v>
      </c>
      <c r="P442" s="70">
        <v>44652</v>
      </c>
      <c r="Q442" s="93" t="s">
        <v>4237</v>
      </c>
    </row>
    <row r="443" spans="3:17" ht="26.25" x14ac:dyDescent="0.25">
      <c r="C443" s="516"/>
      <c r="D443" s="354"/>
      <c r="E443" s="518"/>
      <c r="F443" s="519"/>
      <c r="G443" s="126"/>
      <c r="H443" s="95">
        <v>2</v>
      </c>
      <c r="I443" s="65" t="s">
        <v>75</v>
      </c>
      <c r="J443" s="65" t="s">
        <v>75</v>
      </c>
      <c r="K443" s="66" t="s">
        <v>4245</v>
      </c>
      <c r="L443" s="65" t="s">
        <v>75</v>
      </c>
      <c r="M443" s="67" t="s">
        <v>7</v>
      </c>
      <c r="N443" s="68">
        <v>0</v>
      </c>
      <c r="O443" s="67">
        <v>492</v>
      </c>
      <c r="P443" s="70">
        <v>45658</v>
      </c>
      <c r="Q443" s="889" t="s">
        <v>4267</v>
      </c>
    </row>
    <row r="444" spans="3:17" ht="26.25" x14ac:dyDescent="0.25">
      <c r="C444" s="516"/>
      <c r="D444" s="354"/>
      <c r="E444" s="518"/>
      <c r="F444" s="519"/>
      <c r="G444" s="126"/>
      <c r="H444" s="95">
        <v>3</v>
      </c>
      <c r="I444" s="65" t="s">
        <v>75</v>
      </c>
      <c r="J444" s="65" t="s">
        <v>75</v>
      </c>
      <c r="K444" s="66" t="s">
        <v>4256</v>
      </c>
      <c r="L444" s="65" t="s">
        <v>75</v>
      </c>
      <c r="M444" s="67" t="s">
        <v>7</v>
      </c>
      <c r="N444" s="68">
        <v>0</v>
      </c>
      <c r="O444" s="67">
        <v>493</v>
      </c>
      <c r="P444" s="70">
        <v>45658</v>
      </c>
      <c r="Q444" s="889" t="s">
        <v>4268</v>
      </c>
    </row>
    <row r="445" spans="3:17" x14ac:dyDescent="0.25">
      <c r="C445" s="516"/>
      <c r="D445" s="354"/>
      <c r="E445" s="518"/>
      <c r="F445" s="519"/>
      <c r="G445" s="126"/>
      <c r="H445" s="95">
        <v>2</v>
      </c>
      <c r="I445" s="65" t="s">
        <v>75</v>
      </c>
      <c r="J445" s="65" t="s">
        <v>75</v>
      </c>
      <c r="K445" s="66" t="s">
        <v>4242</v>
      </c>
      <c r="L445" s="65" t="s">
        <v>75</v>
      </c>
      <c r="M445" s="67" t="s">
        <v>7</v>
      </c>
      <c r="N445" s="68">
        <v>0</v>
      </c>
      <c r="O445" s="67">
        <v>527</v>
      </c>
      <c r="P445" s="70">
        <v>44136</v>
      </c>
      <c r="Q445" s="93" t="s">
        <v>4237</v>
      </c>
    </row>
    <row r="446" spans="3:17" x14ac:dyDescent="0.25">
      <c r="C446" s="516"/>
      <c r="D446" s="354"/>
      <c r="E446" s="518"/>
      <c r="F446" s="519"/>
      <c r="G446" s="126"/>
      <c r="H446" s="95">
        <v>2</v>
      </c>
      <c r="I446" s="65" t="s">
        <v>75</v>
      </c>
      <c r="J446" s="65" t="s">
        <v>75</v>
      </c>
      <c r="K446" s="66" t="s">
        <v>4242</v>
      </c>
      <c r="L446" s="65" t="s">
        <v>75</v>
      </c>
      <c r="M446" s="67" t="s">
        <v>7</v>
      </c>
      <c r="N446" s="68">
        <v>0</v>
      </c>
      <c r="O446" s="67">
        <v>527</v>
      </c>
      <c r="P446" s="70">
        <v>44136</v>
      </c>
      <c r="Q446" s="93" t="s">
        <v>4237</v>
      </c>
    </row>
    <row r="447" spans="3:17" x14ac:dyDescent="0.25">
      <c r="C447" s="516"/>
      <c r="D447" s="354"/>
      <c r="E447" s="518"/>
      <c r="F447" s="519"/>
      <c r="G447" s="126"/>
      <c r="H447" s="95">
        <v>1</v>
      </c>
      <c r="I447" s="65" t="s">
        <v>75</v>
      </c>
      <c r="J447" s="65" t="s">
        <v>75</v>
      </c>
      <c r="K447" s="66" t="s">
        <v>4242</v>
      </c>
      <c r="L447" s="65" t="s">
        <v>75</v>
      </c>
      <c r="M447" s="67" t="s">
        <v>7</v>
      </c>
      <c r="N447" s="68">
        <v>0</v>
      </c>
      <c r="O447" s="67">
        <v>542</v>
      </c>
      <c r="P447" s="70">
        <v>44287</v>
      </c>
      <c r="Q447" s="93" t="s">
        <v>4237</v>
      </c>
    </row>
    <row r="448" spans="3:17" x14ac:dyDescent="0.25">
      <c r="C448" s="516"/>
      <c r="D448" s="354"/>
      <c r="E448" s="518"/>
      <c r="F448" s="519"/>
      <c r="G448" s="126"/>
      <c r="H448" s="95">
        <v>1</v>
      </c>
      <c r="I448" s="65" t="s">
        <v>75</v>
      </c>
      <c r="J448" s="65" t="s">
        <v>75</v>
      </c>
      <c r="K448" s="66" t="s">
        <v>4242</v>
      </c>
      <c r="L448" s="65" t="s">
        <v>75</v>
      </c>
      <c r="M448" s="67" t="s">
        <v>7</v>
      </c>
      <c r="N448" s="68">
        <v>0</v>
      </c>
      <c r="O448" s="67">
        <v>542</v>
      </c>
      <c r="P448" s="70">
        <v>44287</v>
      </c>
      <c r="Q448" s="93" t="s">
        <v>4237</v>
      </c>
    </row>
    <row r="449" spans="3:17" x14ac:dyDescent="0.25">
      <c r="C449" s="516"/>
      <c r="D449" s="354"/>
      <c r="E449" s="518"/>
      <c r="F449" s="519"/>
      <c r="G449" s="126"/>
      <c r="H449" s="95">
        <v>1</v>
      </c>
      <c r="I449" s="65" t="s">
        <v>75</v>
      </c>
      <c r="J449" s="65" t="s">
        <v>75</v>
      </c>
      <c r="K449" s="66" t="s">
        <v>4242</v>
      </c>
      <c r="L449" s="65" t="s">
        <v>75</v>
      </c>
      <c r="M449" s="67" t="s">
        <v>7</v>
      </c>
      <c r="N449" s="68">
        <v>0</v>
      </c>
      <c r="O449" s="67">
        <v>542</v>
      </c>
      <c r="P449" s="70">
        <v>44287</v>
      </c>
      <c r="Q449" s="93" t="s">
        <v>4237</v>
      </c>
    </row>
    <row r="450" spans="3:17" x14ac:dyDescent="0.25">
      <c r="C450" s="516"/>
      <c r="D450" s="354"/>
      <c r="E450" s="518"/>
      <c r="F450" s="519"/>
      <c r="G450" s="126"/>
      <c r="H450" s="95">
        <v>1</v>
      </c>
      <c r="I450" s="65" t="s">
        <v>75</v>
      </c>
      <c r="J450" s="65" t="s">
        <v>75</v>
      </c>
      <c r="K450" s="66" t="s">
        <v>4242</v>
      </c>
      <c r="L450" s="65" t="s">
        <v>75</v>
      </c>
      <c r="M450" s="67" t="s">
        <v>7</v>
      </c>
      <c r="N450" s="68">
        <v>0</v>
      </c>
      <c r="O450" s="67">
        <v>542</v>
      </c>
      <c r="P450" s="70">
        <v>44287</v>
      </c>
      <c r="Q450" s="93" t="s">
        <v>4237</v>
      </c>
    </row>
    <row r="451" spans="3:17" x14ac:dyDescent="0.25">
      <c r="C451" s="516"/>
      <c r="D451" s="354"/>
      <c r="E451" s="518"/>
      <c r="F451" s="519"/>
      <c r="G451" s="126"/>
      <c r="H451" s="95">
        <v>1</v>
      </c>
      <c r="I451" s="65" t="s">
        <v>75</v>
      </c>
      <c r="J451" s="65" t="s">
        <v>75</v>
      </c>
      <c r="K451" s="66" t="s">
        <v>4242</v>
      </c>
      <c r="L451" s="65" t="s">
        <v>75</v>
      </c>
      <c r="M451" s="67" t="s">
        <v>7</v>
      </c>
      <c r="N451" s="68">
        <v>0</v>
      </c>
      <c r="O451" s="67">
        <v>542</v>
      </c>
      <c r="P451" s="70">
        <v>44287</v>
      </c>
      <c r="Q451" s="93" t="s">
        <v>4237</v>
      </c>
    </row>
    <row r="452" spans="3:17" x14ac:dyDescent="0.25">
      <c r="C452" s="516"/>
      <c r="D452" s="354"/>
      <c r="E452" s="518"/>
      <c r="F452" s="519"/>
      <c r="G452" s="126"/>
      <c r="H452" s="95">
        <v>1</v>
      </c>
      <c r="I452" s="65" t="s">
        <v>75</v>
      </c>
      <c r="J452" s="65" t="s">
        <v>75</v>
      </c>
      <c r="K452" s="66" t="s">
        <v>4242</v>
      </c>
      <c r="L452" s="65" t="s">
        <v>75</v>
      </c>
      <c r="M452" s="67" t="s">
        <v>7</v>
      </c>
      <c r="N452" s="68">
        <v>0</v>
      </c>
      <c r="O452" s="67">
        <v>542</v>
      </c>
      <c r="P452" s="70">
        <v>44287</v>
      </c>
      <c r="Q452" s="93" t="s">
        <v>4237</v>
      </c>
    </row>
    <row r="453" spans="3:17" x14ac:dyDescent="0.25">
      <c r="C453" s="516"/>
      <c r="D453" s="354"/>
      <c r="E453" s="518"/>
      <c r="F453" s="519"/>
      <c r="G453" s="126"/>
      <c r="H453" s="95">
        <v>1</v>
      </c>
      <c r="I453" s="65" t="s">
        <v>75</v>
      </c>
      <c r="J453" s="65" t="s">
        <v>75</v>
      </c>
      <c r="K453" s="66" t="s">
        <v>4242</v>
      </c>
      <c r="L453" s="65" t="s">
        <v>75</v>
      </c>
      <c r="M453" s="67" t="s">
        <v>7</v>
      </c>
      <c r="N453" s="68">
        <v>0</v>
      </c>
      <c r="O453" s="67">
        <v>542</v>
      </c>
      <c r="P453" s="70">
        <v>44287</v>
      </c>
      <c r="Q453" s="93" t="s">
        <v>4237</v>
      </c>
    </row>
    <row r="454" spans="3:17" x14ac:dyDescent="0.25">
      <c r="C454" s="516"/>
      <c r="D454" s="354"/>
      <c r="E454" s="518"/>
      <c r="F454" s="519"/>
      <c r="G454" s="126"/>
      <c r="H454" s="95">
        <v>1</v>
      </c>
      <c r="I454" s="65" t="s">
        <v>75</v>
      </c>
      <c r="J454" s="65" t="s">
        <v>75</v>
      </c>
      <c r="K454" s="66" t="s">
        <v>4242</v>
      </c>
      <c r="L454" s="65" t="s">
        <v>75</v>
      </c>
      <c r="M454" s="67" t="s">
        <v>7</v>
      </c>
      <c r="N454" s="68">
        <v>0</v>
      </c>
      <c r="O454" s="67">
        <v>542</v>
      </c>
      <c r="P454" s="70">
        <v>44287</v>
      </c>
      <c r="Q454" s="93" t="s">
        <v>4237</v>
      </c>
    </row>
    <row r="455" spans="3:17" x14ac:dyDescent="0.25">
      <c r="C455" s="516"/>
      <c r="D455" s="354"/>
      <c r="E455" s="518"/>
      <c r="F455" s="519"/>
      <c r="G455" s="126"/>
      <c r="H455" s="95">
        <v>1</v>
      </c>
      <c r="I455" s="65" t="s">
        <v>75</v>
      </c>
      <c r="J455" s="65" t="s">
        <v>75</v>
      </c>
      <c r="K455" s="66" t="s">
        <v>4242</v>
      </c>
      <c r="L455" s="65" t="s">
        <v>75</v>
      </c>
      <c r="M455" s="67" t="s">
        <v>7</v>
      </c>
      <c r="N455" s="68">
        <v>0</v>
      </c>
      <c r="O455" s="67">
        <v>542</v>
      </c>
      <c r="P455" s="70">
        <v>44287</v>
      </c>
      <c r="Q455" s="93" t="s">
        <v>4237</v>
      </c>
    </row>
    <row r="456" spans="3:17" x14ac:dyDescent="0.25">
      <c r="C456" s="516"/>
      <c r="D456" s="354"/>
      <c r="E456" s="518"/>
      <c r="F456" s="519"/>
      <c r="G456" s="126"/>
      <c r="H456" s="95">
        <v>1</v>
      </c>
      <c r="I456" s="65" t="s">
        <v>75</v>
      </c>
      <c r="J456" s="65" t="s">
        <v>75</v>
      </c>
      <c r="K456" s="66" t="s">
        <v>4242</v>
      </c>
      <c r="L456" s="65" t="s">
        <v>75</v>
      </c>
      <c r="M456" s="67" t="s">
        <v>7</v>
      </c>
      <c r="N456" s="68">
        <v>0</v>
      </c>
      <c r="O456" s="67">
        <v>542</v>
      </c>
      <c r="P456" s="70">
        <v>44287</v>
      </c>
      <c r="Q456" s="93" t="s">
        <v>4237</v>
      </c>
    </row>
    <row r="457" spans="3:17" x14ac:dyDescent="0.25">
      <c r="C457" s="516"/>
      <c r="D457" s="354"/>
      <c r="E457" s="518"/>
      <c r="F457" s="519"/>
      <c r="G457" s="126"/>
      <c r="H457" s="95">
        <v>1</v>
      </c>
      <c r="I457" s="65" t="s">
        <v>75</v>
      </c>
      <c r="J457" s="65" t="s">
        <v>75</v>
      </c>
      <c r="K457" s="66" t="s">
        <v>4242</v>
      </c>
      <c r="L457" s="65" t="s">
        <v>75</v>
      </c>
      <c r="M457" s="67" t="s">
        <v>7</v>
      </c>
      <c r="N457" s="68">
        <v>0</v>
      </c>
      <c r="O457" s="67">
        <v>542</v>
      </c>
      <c r="P457" s="70">
        <v>44287</v>
      </c>
      <c r="Q457" s="93" t="s">
        <v>4237</v>
      </c>
    </row>
    <row r="458" spans="3:17" x14ac:dyDescent="0.25">
      <c r="C458" s="516"/>
      <c r="D458" s="354"/>
      <c r="E458" s="518"/>
      <c r="F458" s="519"/>
      <c r="G458" s="126"/>
      <c r="H458" s="95">
        <v>1</v>
      </c>
      <c r="I458" s="65" t="s">
        <v>75</v>
      </c>
      <c r="J458" s="65" t="s">
        <v>75</v>
      </c>
      <c r="K458" s="66" t="s">
        <v>4242</v>
      </c>
      <c r="L458" s="65" t="s">
        <v>75</v>
      </c>
      <c r="M458" s="67" t="s">
        <v>7</v>
      </c>
      <c r="N458" s="68">
        <v>0</v>
      </c>
      <c r="O458" s="67">
        <v>542</v>
      </c>
      <c r="P458" s="70">
        <v>44287</v>
      </c>
      <c r="Q458" s="93" t="s">
        <v>4237</v>
      </c>
    </row>
    <row r="459" spans="3:17" x14ac:dyDescent="0.25">
      <c r="C459" s="516"/>
      <c r="D459" s="354"/>
      <c r="E459" s="518"/>
      <c r="F459" s="519"/>
      <c r="G459" s="126"/>
      <c r="H459" s="95">
        <v>1</v>
      </c>
      <c r="I459" s="65" t="s">
        <v>75</v>
      </c>
      <c r="J459" s="65" t="s">
        <v>75</v>
      </c>
      <c r="K459" s="66" t="s">
        <v>4242</v>
      </c>
      <c r="L459" s="65" t="s">
        <v>75</v>
      </c>
      <c r="M459" s="67" t="s">
        <v>7</v>
      </c>
      <c r="N459" s="68">
        <v>0</v>
      </c>
      <c r="O459" s="67">
        <v>542</v>
      </c>
      <c r="P459" s="70">
        <v>44287</v>
      </c>
      <c r="Q459" s="93" t="s">
        <v>4237</v>
      </c>
    </row>
    <row r="460" spans="3:17" x14ac:dyDescent="0.25">
      <c r="C460" s="516"/>
      <c r="D460" s="354"/>
      <c r="E460" s="518"/>
      <c r="F460" s="519"/>
      <c r="G460" s="126"/>
      <c r="H460" s="95">
        <v>1</v>
      </c>
      <c r="I460" s="65" t="s">
        <v>75</v>
      </c>
      <c r="J460" s="65" t="s">
        <v>75</v>
      </c>
      <c r="K460" s="66" t="s">
        <v>4242</v>
      </c>
      <c r="L460" s="65" t="s">
        <v>75</v>
      </c>
      <c r="M460" s="67" t="s">
        <v>7</v>
      </c>
      <c r="N460" s="68">
        <v>0</v>
      </c>
      <c r="O460" s="67">
        <v>542</v>
      </c>
      <c r="P460" s="70">
        <v>44287</v>
      </c>
      <c r="Q460" s="93" t="s">
        <v>4237</v>
      </c>
    </row>
    <row r="461" spans="3:17" x14ac:dyDescent="0.25">
      <c r="C461" s="516"/>
      <c r="D461" s="354"/>
      <c r="E461" s="518"/>
      <c r="F461" s="519"/>
      <c r="G461" s="126"/>
      <c r="H461" s="95">
        <v>2</v>
      </c>
      <c r="I461" s="65" t="s">
        <v>75</v>
      </c>
      <c r="J461" s="65" t="s">
        <v>75</v>
      </c>
      <c r="K461" s="66" t="s">
        <v>4246</v>
      </c>
      <c r="L461" s="65" t="s">
        <v>75</v>
      </c>
      <c r="M461" s="67" t="s">
        <v>7</v>
      </c>
      <c r="N461" s="68">
        <v>0</v>
      </c>
      <c r="O461" s="67">
        <v>554</v>
      </c>
      <c r="P461" s="70">
        <v>44136</v>
      </c>
      <c r="Q461" s="93" t="s">
        <v>4237</v>
      </c>
    </row>
    <row r="462" spans="3:17" x14ac:dyDescent="0.25">
      <c r="C462" s="516"/>
      <c r="D462" s="354"/>
      <c r="E462" s="518"/>
      <c r="F462" s="519"/>
      <c r="G462" s="126"/>
      <c r="H462" s="95">
        <v>2</v>
      </c>
      <c r="I462" s="65" t="s">
        <v>75</v>
      </c>
      <c r="J462" s="65" t="s">
        <v>75</v>
      </c>
      <c r="K462" s="66" t="s">
        <v>4246</v>
      </c>
      <c r="L462" s="65" t="s">
        <v>75</v>
      </c>
      <c r="M462" s="67" t="s">
        <v>7</v>
      </c>
      <c r="N462" s="68">
        <v>0</v>
      </c>
      <c r="O462" s="67">
        <v>554</v>
      </c>
      <c r="P462" s="70">
        <v>44136</v>
      </c>
      <c r="Q462" s="93" t="s">
        <v>4237</v>
      </c>
    </row>
    <row r="463" spans="3:17" x14ac:dyDescent="0.25">
      <c r="C463" s="516"/>
      <c r="D463" s="354"/>
      <c r="E463" s="518"/>
      <c r="F463" s="519"/>
      <c r="G463" s="126"/>
      <c r="H463" s="95">
        <v>2</v>
      </c>
      <c r="I463" s="65" t="s">
        <v>75</v>
      </c>
      <c r="J463" s="65" t="s">
        <v>75</v>
      </c>
      <c r="K463" s="66" t="s">
        <v>4246</v>
      </c>
      <c r="L463" s="65" t="s">
        <v>75</v>
      </c>
      <c r="M463" s="67" t="s">
        <v>7</v>
      </c>
      <c r="N463" s="68">
        <v>0</v>
      </c>
      <c r="O463" s="67">
        <v>554</v>
      </c>
      <c r="P463" s="70">
        <v>44136</v>
      </c>
      <c r="Q463" s="93" t="s">
        <v>4237</v>
      </c>
    </row>
    <row r="464" spans="3:17" x14ac:dyDescent="0.25">
      <c r="C464" s="516"/>
      <c r="D464" s="354"/>
      <c r="E464" s="518"/>
      <c r="F464" s="519"/>
      <c r="G464" s="126"/>
      <c r="H464" s="95">
        <v>2</v>
      </c>
      <c r="I464" s="65" t="s">
        <v>75</v>
      </c>
      <c r="J464" s="65" t="s">
        <v>75</v>
      </c>
      <c r="K464" s="66" t="s">
        <v>4246</v>
      </c>
      <c r="L464" s="65" t="s">
        <v>75</v>
      </c>
      <c r="M464" s="67" t="s">
        <v>7</v>
      </c>
      <c r="N464" s="68">
        <v>0</v>
      </c>
      <c r="O464" s="67">
        <v>554</v>
      </c>
      <c r="P464" s="70">
        <v>44136</v>
      </c>
      <c r="Q464" s="93" t="s">
        <v>4237</v>
      </c>
    </row>
    <row r="465" spans="3:17" x14ac:dyDescent="0.25">
      <c r="C465" s="516"/>
      <c r="D465" s="354"/>
      <c r="E465" s="518"/>
      <c r="F465" s="519"/>
      <c r="G465" s="126"/>
      <c r="H465" s="95">
        <v>2</v>
      </c>
      <c r="I465" s="65" t="s">
        <v>75</v>
      </c>
      <c r="J465" s="65" t="s">
        <v>75</v>
      </c>
      <c r="K465" s="66" t="s">
        <v>4246</v>
      </c>
      <c r="L465" s="65" t="s">
        <v>75</v>
      </c>
      <c r="M465" s="67" t="s">
        <v>7</v>
      </c>
      <c r="N465" s="68">
        <v>0</v>
      </c>
      <c r="O465" s="67">
        <v>554</v>
      </c>
      <c r="P465" s="70">
        <v>44136</v>
      </c>
      <c r="Q465" s="93" t="s">
        <v>4237</v>
      </c>
    </row>
    <row r="466" spans="3:17" x14ac:dyDescent="0.25">
      <c r="C466" s="516"/>
      <c r="D466" s="354"/>
      <c r="E466" s="518"/>
      <c r="F466" s="519"/>
      <c r="G466" s="126"/>
      <c r="H466" s="95">
        <v>2</v>
      </c>
      <c r="I466" s="65" t="s">
        <v>75</v>
      </c>
      <c r="J466" s="65" t="s">
        <v>75</v>
      </c>
      <c r="K466" s="66" t="s">
        <v>4246</v>
      </c>
      <c r="L466" s="65" t="s">
        <v>75</v>
      </c>
      <c r="M466" s="67" t="s">
        <v>7</v>
      </c>
      <c r="N466" s="68">
        <v>0</v>
      </c>
      <c r="O466" s="67">
        <v>554</v>
      </c>
      <c r="P466" s="70">
        <v>44136</v>
      </c>
      <c r="Q466" s="93" t="s">
        <v>4237</v>
      </c>
    </row>
    <row r="467" spans="3:17" x14ac:dyDescent="0.25">
      <c r="C467" s="516"/>
      <c r="D467" s="354"/>
      <c r="E467" s="518"/>
      <c r="F467" s="519"/>
      <c r="G467" s="126"/>
      <c r="H467" s="95">
        <v>1</v>
      </c>
      <c r="I467" s="65" t="s">
        <v>75</v>
      </c>
      <c r="J467" s="65" t="s">
        <v>75</v>
      </c>
      <c r="K467" s="66" t="s">
        <v>4246</v>
      </c>
      <c r="L467" s="65" t="s">
        <v>75</v>
      </c>
      <c r="M467" s="67" t="s">
        <v>7</v>
      </c>
      <c r="N467" s="68">
        <v>0</v>
      </c>
      <c r="O467" s="67">
        <v>570</v>
      </c>
      <c r="P467" s="70">
        <v>44470</v>
      </c>
      <c r="Q467" s="93" t="s">
        <v>4237</v>
      </c>
    </row>
    <row r="468" spans="3:17" x14ac:dyDescent="0.25">
      <c r="C468" s="516"/>
      <c r="D468" s="354"/>
      <c r="E468" s="518"/>
      <c r="F468" s="519"/>
      <c r="G468" s="126"/>
      <c r="H468" s="95">
        <v>1</v>
      </c>
      <c r="I468" s="65" t="s">
        <v>75</v>
      </c>
      <c r="J468" s="65" t="s">
        <v>75</v>
      </c>
      <c r="K468" s="66" t="s">
        <v>4246</v>
      </c>
      <c r="L468" s="65" t="s">
        <v>75</v>
      </c>
      <c r="M468" s="67" t="s">
        <v>7</v>
      </c>
      <c r="N468" s="68">
        <v>0</v>
      </c>
      <c r="O468" s="67">
        <v>570</v>
      </c>
      <c r="P468" s="70">
        <v>44470</v>
      </c>
      <c r="Q468" s="93" t="s">
        <v>4237</v>
      </c>
    </row>
    <row r="469" spans="3:17" x14ac:dyDescent="0.25">
      <c r="C469" s="516"/>
      <c r="D469" s="354"/>
      <c r="E469" s="518"/>
      <c r="F469" s="519"/>
      <c r="G469" s="126"/>
      <c r="H469" s="95">
        <v>1</v>
      </c>
      <c r="I469" s="65" t="s">
        <v>75</v>
      </c>
      <c r="J469" s="65" t="s">
        <v>75</v>
      </c>
      <c r="K469" s="66" t="s">
        <v>4246</v>
      </c>
      <c r="L469" s="65" t="s">
        <v>75</v>
      </c>
      <c r="M469" s="67" t="s">
        <v>7</v>
      </c>
      <c r="N469" s="68">
        <v>0</v>
      </c>
      <c r="O469" s="67">
        <v>570</v>
      </c>
      <c r="P469" s="70">
        <v>44470</v>
      </c>
      <c r="Q469" s="93" t="s">
        <v>4237</v>
      </c>
    </row>
    <row r="470" spans="3:17" x14ac:dyDescent="0.25">
      <c r="C470" s="516"/>
      <c r="D470" s="354"/>
      <c r="E470" s="518"/>
      <c r="F470" s="519"/>
      <c r="G470" s="126"/>
      <c r="H470" s="95">
        <v>1</v>
      </c>
      <c r="I470" s="65" t="s">
        <v>75</v>
      </c>
      <c r="J470" s="65" t="s">
        <v>75</v>
      </c>
      <c r="K470" s="66" t="s">
        <v>4246</v>
      </c>
      <c r="L470" s="65" t="s">
        <v>75</v>
      </c>
      <c r="M470" s="67" t="s">
        <v>7</v>
      </c>
      <c r="N470" s="68">
        <v>0</v>
      </c>
      <c r="O470" s="67">
        <v>570</v>
      </c>
      <c r="P470" s="70">
        <v>44470</v>
      </c>
      <c r="Q470" s="93" t="s">
        <v>4237</v>
      </c>
    </row>
    <row r="471" spans="3:17" x14ac:dyDescent="0.25">
      <c r="C471" s="516"/>
      <c r="D471" s="354"/>
      <c r="E471" s="518"/>
      <c r="F471" s="519"/>
      <c r="G471" s="126"/>
      <c r="H471" s="95">
        <v>1</v>
      </c>
      <c r="I471" s="65" t="s">
        <v>75</v>
      </c>
      <c r="J471" s="65" t="s">
        <v>75</v>
      </c>
      <c r="K471" s="66" t="s">
        <v>4246</v>
      </c>
      <c r="L471" s="65" t="s">
        <v>75</v>
      </c>
      <c r="M471" s="67" t="s">
        <v>7</v>
      </c>
      <c r="N471" s="68">
        <v>0</v>
      </c>
      <c r="O471" s="67">
        <v>570</v>
      </c>
      <c r="P471" s="70">
        <v>44470</v>
      </c>
      <c r="Q471" s="93" t="s">
        <v>4237</v>
      </c>
    </row>
    <row r="472" spans="3:17" x14ac:dyDescent="0.25">
      <c r="C472" s="516"/>
      <c r="D472" s="354"/>
      <c r="E472" s="518"/>
      <c r="F472" s="519"/>
      <c r="G472" s="126"/>
      <c r="H472" s="95">
        <v>1</v>
      </c>
      <c r="I472" s="65" t="s">
        <v>75</v>
      </c>
      <c r="J472" s="65" t="s">
        <v>75</v>
      </c>
      <c r="K472" s="66" t="s">
        <v>4246</v>
      </c>
      <c r="L472" s="65" t="s">
        <v>75</v>
      </c>
      <c r="M472" s="67" t="s">
        <v>7</v>
      </c>
      <c r="N472" s="68">
        <v>0</v>
      </c>
      <c r="O472" s="67">
        <v>570</v>
      </c>
      <c r="P472" s="70">
        <v>44470</v>
      </c>
      <c r="Q472" s="93" t="s">
        <v>4237</v>
      </c>
    </row>
    <row r="473" spans="3:17" x14ac:dyDescent="0.25">
      <c r="C473" s="516"/>
      <c r="D473" s="354"/>
      <c r="E473" s="518"/>
      <c r="F473" s="519"/>
      <c r="G473" s="126"/>
      <c r="H473" s="95">
        <v>1</v>
      </c>
      <c r="I473" s="65" t="s">
        <v>75</v>
      </c>
      <c r="J473" s="65" t="s">
        <v>75</v>
      </c>
      <c r="K473" s="66" t="s">
        <v>4246</v>
      </c>
      <c r="L473" s="65" t="s">
        <v>75</v>
      </c>
      <c r="M473" s="67" t="s">
        <v>7</v>
      </c>
      <c r="N473" s="68">
        <v>0</v>
      </c>
      <c r="O473" s="67">
        <v>570</v>
      </c>
      <c r="P473" s="70">
        <v>44470</v>
      </c>
      <c r="Q473" s="93" t="s">
        <v>4237</v>
      </c>
    </row>
    <row r="474" spans="3:17" x14ac:dyDescent="0.25">
      <c r="C474" s="516"/>
      <c r="D474" s="354"/>
      <c r="E474" s="518"/>
      <c r="F474" s="519"/>
      <c r="G474" s="126"/>
      <c r="H474" s="95">
        <v>1</v>
      </c>
      <c r="I474" s="65" t="s">
        <v>75</v>
      </c>
      <c r="J474" s="65" t="s">
        <v>75</v>
      </c>
      <c r="K474" s="66" t="s">
        <v>4246</v>
      </c>
      <c r="L474" s="65" t="s">
        <v>75</v>
      </c>
      <c r="M474" s="67" t="s">
        <v>7</v>
      </c>
      <c r="N474" s="68">
        <v>0</v>
      </c>
      <c r="O474" s="67">
        <v>570</v>
      </c>
      <c r="P474" s="70">
        <v>44470</v>
      </c>
      <c r="Q474" s="93" t="s">
        <v>4237</v>
      </c>
    </row>
    <row r="475" spans="3:17" x14ac:dyDescent="0.25">
      <c r="C475" s="516"/>
      <c r="D475" s="354"/>
      <c r="E475" s="518"/>
      <c r="F475" s="519"/>
      <c r="G475" s="126"/>
      <c r="H475" s="95">
        <v>1</v>
      </c>
      <c r="I475" s="65" t="s">
        <v>75</v>
      </c>
      <c r="J475" s="65" t="s">
        <v>75</v>
      </c>
      <c r="K475" s="66" t="s">
        <v>4246</v>
      </c>
      <c r="L475" s="65" t="s">
        <v>75</v>
      </c>
      <c r="M475" s="67" t="s">
        <v>7</v>
      </c>
      <c r="N475" s="68">
        <v>0</v>
      </c>
      <c r="O475" s="67">
        <v>570</v>
      </c>
      <c r="P475" s="70">
        <v>44470</v>
      </c>
      <c r="Q475" s="93" t="s">
        <v>4237</v>
      </c>
    </row>
    <row r="476" spans="3:17" x14ac:dyDescent="0.25">
      <c r="C476" s="516"/>
      <c r="D476" s="354"/>
      <c r="E476" s="518"/>
      <c r="F476" s="519"/>
      <c r="G476" s="126"/>
      <c r="H476" s="95">
        <v>1</v>
      </c>
      <c r="I476" s="65" t="s">
        <v>75</v>
      </c>
      <c r="J476" s="65" t="s">
        <v>75</v>
      </c>
      <c r="K476" s="66" t="s">
        <v>4246</v>
      </c>
      <c r="L476" s="65" t="s">
        <v>75</v>
      </c>
      <c r="M476" s="67" t="s">
        <v>7</v>
      </c>
      <c r="N476" s="68">
        <v>0</v>
      </c>
      <c r="O476" s="67">
        <v>570</v>
      </c>
      <c r="P476" s="70">
        <v>44470</v>
      </c>
      <c r="Q476" s="93" t="s">
        <v>4237</v>
      </c>
    </row>
    <row r="477" spans="3:17" x14ac:dyDescent="0.25">
      <c r="C477" s="516"/>
      <c r="D477" s="354"/>
      <c r="E477" s="518"/>
      <c r="F477" s="519"/>
      <c r="G477" s="126"/>
      <c r="H477" s="95">
        <v>1</v>
      </c>
      <c r="I477" s="65" t="s">
        <v>75</v>
      </c>
      <c r="J477" s="65" t="s">
        <v>75</v>
      </c>
      <c r="K477" s="66" t="s">
        <v>4246</v>
      </c>
      <c r="L477" s="65" t="s">
        <v>75</v>
      </c>
      <c r="M477" s="67" t="s">
        <v>7</v>
      </c>
      <c r="N477" s="68">
        <v>0</v>
      </c>
      <c r="O477" s="67">
        <v>570</v>
      </c>
      <c r="P477" s="70">
        <v>44470</v>
      </c>
      <c r="Q477" s="93" t="s">
        <v>4237</v>
      </c>
    </row>
    <row r="478" spans="3:17" ht="26.25" x14ac:dyDescent="0.25">
      <c r="C478" s="516"/>
      <c r="D478" s="354"/>
      <c r="E478" s="518"/>
      <c r="F478" s="519"/>
      <c r="G478" s="126"/>
      <c r="H478" s="95">
        <v>4</v>
      </c>
      <c r="I478" s="65" t="s">
        <v>75</v>
      </c>
      <c r="J478" s="65" t="s">
        <v>75</v>
      </c>
      <c r="K478" s="66" t="s">
        <v>4250</v>
      </c>
      <c r="L478" s="65" t="s">
        <v>75</v>
      </c>
      <c r="M478" s="67" t="s">
        <v>7</v>
      </c>
      <c r="N478" s="68">
        <v>0</v>
      </c>
      <c r="O478" s="67">
        <v>575</v>
      </c>
      <c r="P478" s="70">
        <v>45658</v>
      </c>
      <c r="Q478" s="889" t="s">
        <v>4268</v>
      </c>
    </row>
    <row r="479" spans="3:17" ht="26.25" x14ac:dyDescent="0.25">
      <c r="C479" s="516"/>
      <c r="D479" s="354"/>
      <c r="E479" s="518"/>
      <c r="F479" s="519"/>
      <c r="G479" s="126"/>
      <c r="H479" s="95">
        <v>6</v>
      </c>
      <c r="I479" s="65">
        <v>507</v>
      </c>
      <c r="J479" s="65" t="s">
        <v>4269</v>
      </c>
      <c r="K479" s="66" t="s">
        <v>4250</v>
      </c>
      <c r="L479" s="67" t="s">
        <v>4270</v>
      </c>
      <c r="M479" s="67" t="s">
        <v>7</v>
      </c>
      <c r="N479" s="68">
        <v>0</v>
      </c>
      <c r="O479" s="67">
        <v>575</v>
      </c>
      <c r="P479" s="70">
        <v>45658</v>
      </c>
      <c r="Q479" s="889" t="s">
        <v>4268</v>
      </c>
    </row>
    <row r="480" spans="3:17" ht="26.25" x14ac:dyDescent="0.25">
      <c r="C480" s="516"/>
      <c r="D480" s="354"/>
      <c r="E480" s="518"/>
      <c r="F480" s="519"/>
      <c r="G480" s="126"/>
      <c r="H480" s="95">
        <v>6</v>
      </c>
      <c r="I480" s="65">
        <v>269</v>
      </c>
      <c r="J480" s="65" t="s">
        <v>4269</v>
      </c>
      <c r="K480" s="66" t="s">
        <v>4250</v>
      </c>
      <c r="L480" s="67" t="s">
        <v>4270</v>
      </c>
      <c r="M480" s="67" t="s">
        <v>7</v>
      </c>
      <c r="N480" s="68">
        <v>0</v>
      </c>
      <c r="O480" s="67">
        <v>575</v>
      </c>
      <c r="P480" s="70">
        <v>45658</v>
      </c>
      <c r="Q480" s="889" t="s">
        <v>4268</v>
      </c>
    </row>
    <row r="481" spans="3:17" ht="26.25" x14ac:dyDescent="0.25">
      <c r="C481" s="516"/>
      <c r="D481" s="354"/>
      <c r="E481" s="518"/>
      <c r="F481" s="519"/>
      <c r="G481" s="126"/>
      <c r="H481" s="95">
        <v>6</v>
      </c>
      <c r="I481" s="65">
        <v>266</v>
      </c>
      <c r="J481" s="65" t="s">
        <v>4269</v>
      </c>
      <c r="K481" s="66" t="s">
        <v>4250</v>
      </c>
      <c r="L481" s="67" t="s">
        <v>4270</v>
      </c>
      <c r="M481" s="67" t="s">
        <v>7</v>
      </c>
      <c r="N481" s="68">
        <v>0</v>
      </c>
      <c r="O481" s="67">
        <v>575</v>
      </c>
      <c r="P481" s="70">
        <v>45658</v>
      </c>
      <c r="Q481" s="889" t="s">
        <v>4268</v>
      </c>
    </row>
    <row r="482" spans="3:17" ht="26.25" x14ac:dyDescent="0.25">
      <c r="C482" s="516"/>
      <c r="D482" s="354"/>
      <c r="E482" s="518"/>
      <c r="F482" s="519"/>
      <c r="G482" s="126"/>
      <c r="H482" s="95">
        <v>6</v>
      </c>
      <c r="I482" s="65">
        <v>263</v>
      </c>
      <c r="J482" s="65" t="s">
        <v>4269</v>
      </c>
      <c r="K482" s="66" t="s">
        <v>4250</v>
      </c>
      <c r="L482" s="67" t="s">
        <v>4270</v>
      </c>
      <c r="M482" s="67" t="s">
        <v>7</v>
      </c>
      <c r="N482" s="68">
        <v>0</v>
      </c>
      <c r="O482" s="67">
        <v>575</v>
      </c>
      <c r="P482" s="70">
        <v>45658</v>
      </c>
      <c r="Q482" s="889" t="s">
        <v>4268</v>
      </c>
    </row>
    <row r="483" spans="3:17" ht="26.25" x14ac:dyDescent="0.25">
      <c r="C483" s="516"/>
      <c r="D483" s="354"/>
      <c r="E483" s="518"/>
      <c r="F483" s="519"/>
      <c r="G483" s="126"/>
      <c r="H483" s="95">
        <v>6</v>
      </c>
      <c r="I483" s="65">
        <v>510</v>
      </c>
      <c r="J483" s="65" t="s">
        <v>4269</v>
      </c>
      <c r="K483" s="66" t="s">
        <v>4250</v>
      </c>
      <c r="L483" s="67" t="s">
        <v>4270</v>
      </c>
      <c r="M483" s="67" t="s">
        <v>7</v>
      </c>
      <c r="N483" s="68">
        <v>0</v>
      </c>
      <c r="O483" s="67">
        <v>575</v>
      </c>
      <c r="P483" s="70">
        <v>45658</v>
      </c>
      <c r="Q483" s="889" t="s">
        <v>4268</v>
      </c>
    </row>
    <row r="484" spans="3:17" x14ac:dyDescent="0.25">
      <c r="C484" s="516"/>
      <c r="D484" s="354"/>
      <c r="E484" s="518"/>
      <c r="F484" s="519"/>
      <c r="G484" s="126"/>
      <c r="H484" s="95">
        <v>2</v>
      </c>
      <c r="I484" s="65" t="s">
        <v>75</v>
      </c>
      <c r="J484" s="65" t="s">
        <v>75</v>
      </c>
      <c r="K484" s="66" t="s">
        <v>4250</v>
      </c>
      <c r="L484" s="65" t="s">
        <v>75</v>
      </c>
      <c r="M484" s="67" t="s">
        <v>7</v>
      </c>
      <c r="N484" s="68">
        <v>0</v>
      </c>
      <c r="O484" s="67">
        <v>587</v>
      </c>
      <c r="P484" s="70">
        <v>44501</v>
      </c>
      <c r="Q484" s="93" t="s">
        <v>4237</v>
      </c>
    </row>
    <row r="485" spans="3:17" x14ac:dyDescent="0.25">
      <c r="C485" s="516"/>
      <c r="D485" s="354"/>
      <c r="E485" s="518"/>
      <c r="F485" s="519"/>
      <c r="G485" s="126"/>
      <c r="H485" s="95">
        <v>2</v>
      </c>
      <c r="I485" s="65" t="s">
        <v>75</v>
      </c>
      <c r="J485" s="65" t="s">
        <v>75</v>
      </c>
      <c r="K485" s="66" t="s">
        <v>4250</v>
      </c>
      <c r="L485" s="65" t="s">
        <v>75</v>
      </c>
      <c r="M485" s="67" t="s">
        <v>7</v>
      </c>
      <c r="N485" s="68">
        <v>0</v>
      </c>
      <c r="O485" s="67">
        <v>587</v>
      </c>
      <c r="P485" s="70">
        <v>44501</v>
      </c>
      <c r="Q485" s="93" t="s">
        <v>4237</v>
      </c>
    </row>
    <row r="486" spans="3:17" x14ac:dyDescent="0.25">
      <c r="C486" s="516"/>
      <c r="D486" s="354"/>
      <c r="E486" s="518"/>
      <c r="F486" s="519"/>
      <c r="G486" s="126"/>
      <c r="H486" s="95">
        <v>2</v>
      </c>
      <c r="I486" s="65" t="s">
        <v>75</v>
      </c>
      <c r="J486" s="65" t="s">
        <v>75</v>
      </c>
      <c r="K486" s="66" t="s">
        <v>4250</v>
      </c>
      <c r="L486" s="65" t="s">
        <v>75</v>
      </c>
      <c r="M486" s="67" t="s">
        <v>7</v>
      </c>
      <c r="N486" s="68">
        <v>0</v>
      </c>
      <c r="O486" s="67">
        <v>587</v>
      </c>
      <c r="P486" s="70">
        <v>44501</v>
      </c>
      <c r="Q486" s="93" t="s">
        <v>4237</v>
      </c>
    </row>
    <row r="487" spans="3:17" x14ac:dyDescent="0.25">
      <c r="C487" s="516"/>
      <c r="D487" s="354"/>
      <c r="E487" s="518"/>
      <c r="F487" s="519"/>
      <c r="G487" s="126"/>
      <c r="H487" s="95">
        <v>2</v>
      </c>
      <c r="I487" s="65" t="s">
        <v>75</v>
      </c>
      <c r="J487" s="65" t="s">
        <v>75</v>
      </c>
      <c r="K487" s="66" t="s">
        <v>4250</v>
      </c>
      <c r="L487" s="65" t="s">
        <v>75</v>
      </c>
      <c r="M487" s="67" t="s">
        <v>7</v>
      </c>
      <c r="N487" s="68">
        <v>0</v>
      </c>
      <c r="O487" s="67">
        <v>587</v>
      </c>
      <c r="P487" s="70">
        <v>44501</v>
      </c>
      <c r="Q487" s="93" t="s">
        <v>4237</v>
      </c>
    </row>
    <row r="488" spans="3:17" x14ac:dyDescent="0.25">
      <c r="C488" s="516"/>
      <c r="D488" s="354"/>
      <c r="E488" s="518"/>
      <c r="F488" s="519"/>
      <c r="G488" s="126"/>
      <c r="H488" s="95">
        <v>2</v>
      </c>
      <c r="I488" s="65" t="s">
        <v>75</v>
      </c>
      <c r="J488" s="65" t="s">
        <v>75</v>
      </c>
      <c r="K488" s="66" t="s">
        <v>4250</v>
      </c>
      <c r="L488" s="65" t="s">
        <v>75</v>
      </c>
      <c r="M488" s="67" t="s">
        <v>7</v>
      </c>
      <c r="N488" s="68">
        <v>0</v>
      </c>
      <c r="O488" s="67">
        <v>587</v>
      </c>
      <c r="P488" s="70">
        <v>44501</v>
      </c>
      <c r="Q488" s="93" t="s">
        <v>4237</v>
      </c>
    </row>
    <row r="489" spans="3:17" x14ac:dyDescent="0.25">
      <c r="C489" s="516"/>
      <c r="D489" s="354"/>
      <c r="E489" s="518"/>
      <c r="F489" s="519"/>
      <c r="G489" s="126"/>
      <c r="H489" s="95">
        <v>2</v>
      </c>
      <c r="I489" s="65" t="s">
        <v>75</v>
      </c>
      <c r="J489" s="65" t="s">
        <v>75</v>
      </c>
      <c r="K489" s="66" t="s">
        <v>4250</v>
      </c>
      <c r="L489" s="65" t="s">
        <v>75</v>
      </c>
      <c r="M489" s="67" t="s">
        <v>7</v>
      </c>
      <c r="N489" s="68">
        <v>0</v>
      </c>
      <c r="O489" s="67">
        <v>587</v>
      </c>
      <c r="P489" s="70">
        <v>44501</v>
      </c>
      <c r="Q489" s="93" t="s">
        <v>4237</v>
      </c>
    </row>
    <row r="490" spans="3:17" x14ac:dyDescent="0.25">
      <c r="C490" s="516"/>
      <c r="D490" s="354"/>
      <c r="E490" s="518"/>
      <c r="F490" s="519"/>
      <c r="G490" s="126"/>
      <c r="H490" s="95">
        <v>2</v>
      </c>
      <c r="I490" s="65" t="s">
        <v>75</v>
      </c>
      <c r="J490" s="65" t="s">
        <v>75</v>
      </c>
      <c r="K490" s="66" t="s">
        <v>4250</v>
      </c>
      <c r="L490" s="65" t="s">
        <v>75</v>
      </c>
      <c r="M490" s="67" t="s">
        <v>7</v>
      </c>
      <c r="N490" s="68">
        <v>0</v>
      </c>
      <c r="O490" s="67">
        <v>587</v>
      </c>
      <c r="P490" s="70">
        <v>44501</v>
      </c>
      <c r="Q490" s="93" t="s">
        <v>4237</v>
      </c>
    </row>
    <row r="491" spans="3:17" x14ac:dyDescent="0.25">
      <c r="C491" s="516"/>
      <c r="D491" s="354"/>
      <c r="E491" s="518"/>
      <c r="F491" s="519"/>
      <c r="G491" s="126"/>
      <c r="H491" s="95">
        <v>2</v>
      </c>
      <c r="I491" s="65" t="s">
        <v>75</v>
      </c>
      <c r="J491" s="65" t="s">
        <v>75</v>
      </c>
      <c r="K491" s="66" t="s">
        <v>4250</v>
      </c>
      <c r="L491" s="65" t="s">
        <v>75</v>
      </c>
      <c r="M491" s="67" t="s">
        <v>7</v>
      </c>
      <c r="N491" s="68">
        <v>0</v>
      </c>
      <c r="O491" s="67">
        <v>587</v>
      </c>
      <c r="P491" s="70">
        <v>44501</v>
      </c>
      <c r="Q491" s="93" t="s">
        <v>4237</v>
      </c>
    </row>
    <row r="492" spans="3:17" x14ac:dyDescent="0.25">
      <c r="C492" s="516"/>
      <c r="D492" s="354"/>
      <c r="E492" s="518"/>
      <c r="F492" s="519"/>
      <c r="G492" s="126"/>
      <c r="H492" s="95">
        <v>2</v>
      </c>
      <c r="I492" s="65" t="s">
        <v>75</v>
      </c>
      <c r="J492" s="65" t="s">
        <v>75</v>
      </c>
      <c r="K492" s="66" t="s">
        <v>4250</v>
      </c>
      <c r="L492" s="65" t="s">
        <v>75</v>
      </c>
      <c r="M492" s="67" t="s">
        <v>7</v>
      </c>
      <c r="N492" s="68">
        <v>0</v>
      </c>
      <c r="O492" s="67">
        <v>587</v>
      </c>
      <c r="P492" s="70">
        <v>44501</v>
      </c>
      <c r="Q492" s="93" t="s">
        <v>4237</v>
      </c>
    </row>
    <row r="493" spans="3:17" x14ac:dyDescent="0.25">
      <c r="C493" s="516"/>
      <c r="D493" s="354"/>
      <c r="E493" s="518"/>
      <c r="F493" s="519"/>
      <c r="G493" s="126"/>
      <c r="H493" s="95">
        <v>1</v>
      </c>
      <c r="I493" s="65" t="s">
        <v>75</v>
      </c>
      <c r="J493" s="65" t="s">
        <v>75</v>
      </c>
      <c r="K493" s="66" t="s">
        <v>4250</v>
      </c>
      <c r="L493" s="65" t="s">
        <v>75</v>
      </c>
      <c r="M493" s="67" t="s">
        <v>7</v>
      </c>
      <c r="N493" s="68">
        <v>0</v>
      </c>
      <c r="O493" s="67">
        <v>603</v>
      </c>
      <c r="P493" s="70">
        <v>44501</v>
      </c>
      <c r="Q493" s="93" t="s">
        <v>4237</v>
      </c>
    </row>
    <row r="494" spans="3:17" x14ac:dyDescent="0.25">
      <c r="C494" s="516"/>
      <c r="D494" s="354"/>
      <c r="E494" s="518"/>
      <c r="F494" s="519"/>
      <c r="G494" s="126"/>
      <c r="H494" s="95">
        <v>1</v>
      </c>
      <c r="I494" s="65" t="s">
        <v>75</v>
      </c>
      <c r="J494" s="65" t="s">
        <v>75</v>
      </c>
      <c r="K494" s="66" t="s">
        <v>4250</v>
      </c>
      <c r="L494" s="65" t="s">
        <v>75</v>
      </c>
      <c r="M494" s="67" t="s">
        <v>7</v>
      </c>
      <c r="N494" s="68">
        <v>0</v>
      </c>
      <c r="O494" s="67">
        <v>603</v>
      </c>
      <c r="P494" s="70">
        <v>44501</v>
      </c>
      <c r="Q494" s="93" t="s">
        <v>4237</v>
      </c>
    </row>
    <row r="495" spans="3:17" x14ac:dyDescent="0.25">
      <c r="C495" s="516"/>
      <c r="D495" s="354"/>
      <c r="E495" s="518"/>
      <c r="F495" s="519"/>
      <c r="G495" s="126"/>
      <c r="H495" s="95">
        <v>1</v>
      </c>
      <c r="I495" s="65" t="s">
        <v>75</v>
      </c>
      <c r="J495" s="65" t="s">
        <v>75</v>
      </c>
      <c r="K495" s="66" t="s">
        <v>4250</v>
      </c>
      <c r="L495" s="65" t="s">
        <v>75</v>
      </c>
      <c r="M495" s="67" t="s">
        <v>7</v>
      </c>
      <c r="N495" s="68">
        <v>0</v>
      </c>
      <c r="O495" s="67">
        <v>603</v>
      </c>
      <c r="P495" s="70">
        <v>44501</v>
      </c>
      <c r="Q495" s="93" t="s">
        <v>4237</v>
      </c>
    </row>
    <row r="496" spans="3:17" x14ac:dyDescent="0.25">
      <c r="C496" s="516"/>
      <c r="D496" s="354"/>
      <c r="E496" s="518"/>
      <c r="F496" s="519"/>
      <c r="G496" s="126"/>
      <c r="H496" s="95">
        <v>1</v>
      </c>
      <c r="I496" s="65" t="s">
        <v>75</v>
      </c>
      <c r="J496" s="65" t="s">
        <v>75</v>
      </c>
      <c r="K496" s="66" t="s">
        <v>4250</v>
      </c>
      <c r="L496" s="65" t="s">
        <v>75</v>
      </c>
      <c r="M496" s="67" t="s">
        <v>7</v>
      </c>
      <c r="N496" s="68">
        <v>0</v>
      </c>
      <c r="O496" s="67">
        <v>603</v>
      </c>
      <c r="P496" s="70">
        <v>44501</v>
      </c>
      <c r="Q496" s="93" t="s">
        <v>4237</v>
      </c>
    </row>
    <row r="497" spans="3:17" x14ac:dyDescent="0.25">
      <c r="C497" s="516"/>
      <c r="D497" s="354"/>
      <c r="E497" s="518"/>
      <c r="F497" s="519"/>
      <c r="G497" s="126"/>
      <c r="H497" s="95">
        <v>1</v>
      </c>
      <c r="I497" s="65" t="s">
        <v>75</v>
      </c>
      <c r="J497" s="65" t="s">
        <v>75</v>
      </c>
      <c r="K497" s="66" t="s">
        <v>4250</v>
      </c>
      <c r="L497" s="65" t="s">
        <v>75</v>
      </c>
      <c r="M497" s="67" t="s">
        <v>7</v>
      </c>
      <c r="N497" s="68">
        <v>0</v>
      </c>
      <c r="O497" s="67">
        <v>603</v>
      </c>
      <c r="P497" s="70">
        <v>44501</v>
      </c>
      <c r="Q497" s="93" t="s">
        <v>4237</v>
      </c>
    </row>
    <row r="498" spans="3:17" x14ac:dyDescent="0.25">
      <c r="C498" s="516"/>
      <c r="D498" s="354"/>
      <c r="E498" s="518"/>
      <c r="F498" s="519"/>
      <c r="G498" s="126"/>
      <c r="H498" s="95">
        <v>1</v>
      </c>
      <c r="I498" s="65" t="s">
        <v>75</v>
      </c>
      <c r="J498" s="65" t="s">
        <v>75</v>
      </c>
      <c r="K498" s="66" t="s">
        <v>4250</v>
      </c>
      <c r="L498" s="65" t="s">
        <v>75</v>
      </c>
      <c r="M498" s="67" t="s">
        <v>7</v>
      </c>
      <c r="N498" s="68">
        <v>0</v>
      </c>
      <c r="O498" s="67">
        <v>603</v>
      </c>
      <c r="P498" s="70">
        <v>44501</v>
      </c>
      <c r="Q498" s="93" t="s">
        <v>4237</v>
      </c>
    </row>
    <row r="499" spans="3:17" x14ac:dyDescent="0.25">
      <c r="C499" s="516"/>
      <c r="D499" s="354"/>
      <c r="E499" s="518"/>
      <c r="F499" s="519"/>
      <c r="G499" s="126"/>
      <c r="H499" s="95">
        <v>1</v>
      </c>
      <c r="I499" s="65" t="s">
        <v>75</v>
      </c>
      <c r="J499" s="65" t="s">
        <v>75</v>
      </c>
      <c r="K499" s="66" t="s">
        <v>4250</v>
      </c>
      <c r="L499" s="65" t="s">
        <v>75</v>
      </c>
      <c r="M499" s="67" t="s">
        <v>7</v>
      </c>
      <c r="N499" s="68">
        <v>0</v>
      </c>
      <c r="O499" s="67">
        <v>603</v>
      </c>
      <c r="P499" s="70">
        <v>44501</v>
      </c>
      <c r="Q499" s="93" t="s">
        <v>4237</v>
      </c>
    </row>
    <row r="500" spans="3:17" x14ac:dyDescent="0.25">
      <c r="C500" s="516"/>
      <c r="D500" s="354"/>
      <c r="E500" s="518"/>
      <c r="F500" s="519"/>
      <c r="G500" s="126"/>
      <c r="H500" s="95">
        <v>1</v>
      </c>
      <c r="I500" s="65" t="s">
        <v>75</v>
      </c>
      <c r="J500" s="65" t="s">
        <v>75</v>
      </c>
      <c r="K500" s="66" t="s">
        <v>4250</v>
      </c>
      <c r="L500" s="65" t="s">
        <v>75</v>
      </c>
      <c r="M500" s="67" t="s">
        <v>7</v>
      </c>
      <c r="N500" s="68">
        <v>0</v>
      </c>
      <c r="O500" s="67">
        <v>603</v>
      </c>
      <c r="P500" s="70">
        <v>44501</v>
      </c>
      <c r="Q500" s="93" t="s">
        <v>4237</v>
      </c>
    </row>
    <row r="501" spans="3:17" x14ac:dyDescent="0.25">
      <c r="C501" s="516"/>
      <c r="D501" s="354"/>
      <c r="E501" s="518"/>
      <c r="F501" s="519"/>
      <c r="G501" s="126"/>
      <c r="H501" s="95">
        <v>1</v>
      </c>
      <c r="I501" s="65" t="s">
        <v>75</v>
      </c>
      <c r="J501" s="65" t="s">
        <v>75</v>
      </c>
      <c r="K501" s="66" t="s">
        <v>4250</v>
      </c>
      <c r="L501" s="65" t="s">
        <v>75</v>
      </c>
      <c r="M501" s="67" t="s">
        <v>7</v>
      </c>
      <c r="N501" s="68">
        <v>0</v>
      </c>
      <c r="O501" s="67">
        <v>603</v>
      </c>
      <c r="P501" s="70">
        <v>44501</v>
      </c>
      <c r="Q501" s="93" t="s">
        <v>4237</v>
      </c>
    </row>
    <row r="502" spans="3:17" x14ac:dyDescent="0.25">
      <c r="C502" s="516"/>
      <c r="D502" s="354"/>
      <c r="E502" s="518"/>
      <c r="F502" s="519"/>
      <c r="G502" s="126"/>
      <c r="H502" s="95">
        <v>1</v>
      </c>
      <c r="I502" s="65" t="s">
        <v>75</v>
      </c>
      <c r="J502" s="65" t="s">
        <v>75</v>
      </c>
      <c r="K502" s="66" t="s">
        <v>4250</v>
      </c>
      <c r="L502" s="65" t="s">
        <v>75</v>
      </c>
      <c r="M502" s="67" t="s">
        <v>7</v>
      </c>
      <c r="N502" s="68">
        <v>0</v>
      </c>
      <c r="O502" s="67">
        <v>603</v>
      </c>
      <c r="P502" s="70">
        <v>44501</v>
      </c>
      <c r="Q502" s="93" t="s">
        <v>4237</v>
      </c>
    </row>
    <row r="503" spans="3:17" ht="26.25" x14ac:dyDescent="0.25">
      <c r="C503" s="516"/>
      <c r="D503" s="354"/>
      <c r="E503" s="518"/>
      <c r="F503" s="519"/>
      <c r="G503" s="126"/>
      <c r="H503" s="95">
        <v>2</v>
      </c>
      <c r="I503" s="65" t="s">
        <v>75</v>
      </c>
      <c r="J503" s="65" t="s">
        <v>75</v>
      </c>
      <c r="K503" s="66" t="s">
        <v>4259</v>
      </c>
      <c r="L503" s="65" t="s">
        <v>75</v>
      </c>
      <c r="M503" s="67" t="s">
        <v>7</v>
      </c>
      <c r="N503" s="68">
        <v>0</v>
      </c>
      <c r="O503" s="67">
        <v>605</v>
      </c>
      <c r="P503" s="70">
        <v>45658</v>
      </c>
      <c r="Q503" s="889" t="s">
        <v>4268</v>
      </c>
    </row>
    <row r="504" spans="3:17" x14ac:dyDescent="0.25">
      <c r="C504" s="516"/>
      <c r="D504" s="354"/>
      <c r="E504" s="518"/>
      <c r="F504" s="519"/>
      <c r="G504" s="126"/>
      <c r="H504" s="95">
        <v>2</v>
      </c>
      <c r="I504" s="65" t="s">
        <v>75</v>
      </c>
      <c r="J504" s="65" t="s">
        <v>75</v>
      </c>
      <c r="K504" s="66" t="s">
        <v>4259</v>
      </c>
      <c r="L504" s="65" t="s">
        <v>75</v>
      </c>
      <c r="M504" s="67" t="s">
        <v>7</v>
      </c>
      <c r="N504" s="68">
        <v>0</v>
      </c>
      <c r="O504" s="67">
        <v>607</v>
      </c>
      <c r="P504" s="70">
        <v>44136</v>
      </c>
      <c r="Q504" s="93" t="s">
        <v>4237</v>
      </c>
    </row>
    <row r="505" spans="3:17" x14ac:dyDescent="0.25">
      <c r="C505" s="516"/>
      <c r="D505" s="354"/>
      <c r="E505" s="518"/>
      <c r="F505" s="519"/>
      <c r="G505" s="126"/>
      <c r="H505" s="95">
        <v>1</v>
      </c>
      <c r="I505" s="65" t="s">
        <v>75</v>
      </c>
      <c r="J505" s="65" t="s">
        <v>75</v>
      </c>
      <c r="K505" s="66" t="s">
        <v>4259</v>
      </c>
      <c r="L505" s="65" t="s">
        <v>75</v>
      </c>
      <c r="M505" s="67" t="s">
        <v>7</v>
      </c>
      <c r="N505" s="68">
        <v>0</v>
      </c>
      <c r="O505" s="67">
        <v>611</v>
      </c>
      <c r="P505" s="70">
        <v>44287</v>
      </c>
      <c r="Q505" s="93" t="s">
        <v>4237</v>
      </c>
    </row>
    <row r="506" spans="3:17" x14ac:dyDescent="0.25">
      <c r="C506" s="516"/>
      <c r="D506" s="354"/>
      <c r="E506" s="518"/>
      <c r="F506" s="519"/>
      <c r="G506" s="126"/>
      <c r="H506" s="95">
        <v>1</v>
      </c>
      <c r="I506" s="65" t="s">
        <v>75</v>
      </c>
      <c r="J506" s="65" t="s">
        <v>75</v>
      </c>
      <c r="K506" s="66" t="s">
        <v>4259</v>
      </c>
      <c r="L506" s="65" t="s">
        <v>75</v>
      </c>
      <c r="M506" s="67" t="s">
        <v>7</v>
      </c>
      <c r="N506" s="68">
        <v>0</v>
      </c>
      <c r="O506" s="67">
        <v>611</v>
      </c>
      <c r="P506" s="70">
        <v>44287</v>
      </c>
      <c r="Q506" s="93" t="s">
        <v>4237</v>
      </c>
    </row>
    <row r="507" spans="3:17" x14ac:dyDescent="0.25">
      <c r="C507" s="516"/>
      <c r="D507" s="354"/>
      <c r="E507" s="518"/>
      <c r="F507" s="519"/>
      <c r="G507" s="126"/>
      <c r="H507" s="95">
        <v>1</v>
      </c>
      <c r="I507" s="65" t="s">
        <v>75</v>
      </c>
      <c r="J507" s="65" t="s">
        <v>75</v>
      </c>
      <c r="K507" s="66" t="s">
        <v>4259</v>
      </c>
      <c r="L507" s="65" t="s">
        <v>75</v>
      </c>
      <c r="M507" s="67" t="s">
        <v>7</v>
      </c>
      <c r="N507" s="68">
        <v>0</v>
      </c>
      <c r="O507" s="67">
        <v>611</v>
      </c>
      <c r="P507" s="70">
        <v>44287</v>
      </c>
      <c r="Q507" s="93" t="s">
        <v>4237</v>
      </c>
    </row>
    <row r="508" spans="3:17" x14ac:dyDescent="0.25">
      <c r="C508" s="516"/>
      <c r="D508" s="354"/>
      <c r="E508" s="518"/>
      <c r="F508" s="519"/>
      <c r="G508" s="126"/>
      <c r="H508" s="95">
        <v>1</v>
      </c>
      <c r="I508" s="65" t="s">
        <v>75</v>
      </c>
      <c r="J508" s="65" t="s">
        <v>75</v>
      </c>
      <c r="K508" s="66" t="s">
        <v>4259</v>
      </c>
      <c r="L508" s="65" t="s">
        <v>75</v>
      </c>
      <c r="M508" s="67" t="s">
        <v>7</v>
      </c>
      <c r="N508" s="68">
        <v>0</v>
      </c>
      <c r="O508" s="67">
        <v>611</v>
      </c>
      <c r="P508" s="70">
        <v>44287</v>
      </c>
      <c r="Q508" s="93" t="s">
        <v>4237</v>
      </c>
    </row>
    <row r="509" spans="3:17" x14ac:dyDescent="0.25">
      <c r="C509" s="516"/>
      <c r="D509" s="354"/>
      <c r="E509" s="518"/>
      <c r="F509" s="519"/>
      <c r="G509" s="126"/>
      <c r="H509" s="95">
        <v>2</v>
      </c>
      <c r="I509" s="65" t="s">
        <v>75</v>
      </c>
      <c r="J509" s="65" t="s">
        <v>75</v>
      </c>
      <c r="K509" s="66" t="s">
        <v>4245</v>
      </c>
      <c r="L509" s="65" t="s">
        <v>75</v>
      </c>
      <c r="M509" s="67" t="s">
        <v>7</v>
      </c>
      <c r="N509" s="68">
        <v>0</v>
      </c>
      <c r="O509" s="67">
        <v>615</v>
      </c>
      <c r="P509" s="70">
        <v>44136</v>
      </c>
      <c r="Q509" s="93" t="s">
        <v>4237</v>
      </c>
    </row>
    <row r="510" spans="3:17" x14ac:dyDescent="0.25">
      <c r="C510" s="516"/>
      <c r="D510" s="354"/>
      <c r="E510" s="518"/>
      <c r="F510" s="519"/>
      <c r="G510" s="126"/>
      <c r="H510" s="95">
        <v>2</v>
      </c>
      <c r="I510" s="65" t="s">
        <v>75</v>
      </c>
      <c r="J510" s="65" t="s">
        <v>75</v>
      </c>
      <c r="K510" s="66" t="s">
        <v>4245</v>
      </c>
      <c r="L510" s="65" t="s">
        <v>75</v>
      </c>
      <c r="M510" s="67" t="s">
        <v>7</v>
      </c>
      <c r="N510" s="68">
        <v>0</v>
      </c>
      <c r="O510" s="67">
        <v>615</v>
      </c>
      <c r="P510" s="70">
        <v>44136</v>
      </c>
      <c r="Q510" s="93" t="s">
        <v>4237</v>
      </c>
    </row>
    <row r="511" spans="3:17" x14ac:dyDescent="0.25">
      <c r="C511" s="516"/>
      <c r="D511" s="354"/>
      <c r="E511" s="518"/>
      <c r="F511" s="519"/>
      <c r="G511" s="126"/>
      <c r="H511" s="95">
        <v>1</v>
      </c>
      <c r="I511" s="65" t="s">
        <v>75</v>
      </c>
      <c r="J511" s="65" t="s">
        <v>75</v>
      </c>
      <c r="K511" s="66" t="s">
        <v>4245</v>
      </c>
      <c r="L511" s="65" t="s">
        <v>75</v>
      </c>
      <c r="M511" s="67" t="s">
        <v>7</v>
      </c>
      <c r="N511" s="68">
        <v>0</v>
      </c>
      <c r="O511" s="67">
        <v>624</v>
      </c>
      <c r="P511" s="70">
        <v>44228</v>
      </c>
      <c r="Q511" s="93" t="s">
        <v>4237</v>
      </c>
    </row>
    <row r="512" spans="3:17" x14ac:dyDescent="0.25">
      <c r="C512" s="516"/>
      <c r="D512" s="354"/>
      <c r="E512" s="518"/>
      <c r="F512" s="519"/>
      <c r="G512" s="126"/>
      <c r="H512" s="95">
        <v>1</v>
      </c>
      <c r="I512" s="65" t="s">
        <v>75</v>
      </c>
      <c r="J512" s="65" t="s">
        <v>75</v>
      </c>
      <c r="K512" s="66" t="s">
        <v>4245</v>
      </c>
      <c r="L512" s="65" t="s">
        <v>75</v>
      </c>
      <c r="M512" s="67" t="s">
        <v>7</v>
      </c>
      <c r="N512" s="68">
        <v>0</v>
      </c>
      <c r="O512" s="67">
        <v>624</v>
      </c>
      <c r="P512" s="70">
        <v>44228</v>
      </c>
      <c r="Q512" s="93" t="s">
        <v>4237</v>
      </c>
    </row>
    <row r="513" spans="3:17" x14ac:dyDescent="0.25">
      <c r="C513" s="516"/>
      <c r="D513" s="354"/>
      <c r="E513" s="518"/>
      <c r="F513" s="519"/>
      <c r="G513" s="126"/>
      <c r="H513" s="95">
        <v>1</v>
      </c>
      <c r="I513" s="65" t="s">
        <v>75</v>
      </c>
      <c r="J513" s="65" t="s">
        <v>75</v>
      </c>
      <c r="K513" s="66" t="s">
        <v>4245</v>
      </c>
      <c r="L513" s="65" t="s">
        <v>75</v>
      </c>
      <c r="M513" s="67" t="s">
        <v>7</v>
      </c>
      <c r="N513" s="68">
        <v>0</v>
      </c>
      <c r="O513" s="67">
        <v>624</v>
      </c>
      <c r="P513" s="70">
        <v>44228</v>
      </c>
      <c r="Q513" s="93" t="s">
        <v>4237</v>
      </c>
    </row>
    <row r="514" spans="3:17" x14ac:dyDescent="0.25">
      <c r="C514" s="516"/>
      <c r="D514" s="354"/>
      <c r="E514" s="518"/>
      <c r="F514" s="519"/>
      <c r="G514" s="126"/>
      <c r="H514" s="95">
        <v>1</v>
      </c>
      <c r="I514" s="65" t="s">
        <v>75</v>
      </c>
      <c r="J514" s="65" t="s">
        <v>75</v>
      </c>
      <c r="K514" s="66" t="s">
        <v>4245</v>
      </c>
      <c r="L514" s="65" t="s">
        <v>75</v>
      </c>
      <c r="M514" s="67" t="s">
        <v>7</v>
      </c>
      <c r="N514" s="68">
        <v>0</v>
      </c>
      <c r="O514" s="67">
        <v>624</v>
      </c>
      <c r="P514" s="70">
        <v>44228</v>
      </c>
      <c r="Q514" s="93" t="s">
        <v>4237</v>
      </c>
    </row>
    <row r="515" spans="3:17" x14ac:dyDescent="0.25">
      <c r="C515" s="516"/>
      <c r="D515" s="354"/>
      <c r="E515" s="518"/>
      <c r="F515" s="519"/>
      <c r="G515" s="126"/>
      <c r="H515" s="95">
        <v>2</v>
      </c>
      <c r="I515" s="65" t="s">
        <v>75</v>
      </c>
      <c r="J515" s="65" t="s">
        <v>75</v>
      </c>
      <c r="K515" s="66" t="s">
        <v>4239</v>
      </c>
      <c r="L515" s="65" t="s">
        <v>75</v>
      </c>
      <c r="M515" s="67" t="s">
        <v>7</v>
      </c>
      <c r="N515" s="68">
        <v>0</v>
      </c>
      <c r="O515" s="67">
        <v>626</v>
      </c>
      <c r="P515" s="70">
        <v>44136</v>
      </c>
      <c r="Q515" s="93" t="s">
        <v>4237</v>
      </c>
    </row>
    <row r="516" spans="3:17" x14ac:dyDescent="0.25">
      <c r="C516" s="516"/>
      <c r="D516" s="354"/>
      <c r="E516" s="518"/>
      <c r="F516" s="519"/>
      <c r="G516" s="126"/>
      <c r="H516" s="95">
        <v>1</v>
      </c>
      <c r="I516" s="65" t="s">
        <v>75</v>
      </c>
      <c r="J516" s="65" t="s">
        <v>75</v>
      </c>
      <c r="K516" s="66" t="s">
        <v>4239</v>
      </c>
      <c r="L516" s="65" t="s">
        <v>75</v>
      </c>
      <c r="M516" s="67" t="s">
        <v>7</v>
      </c>
      <c r="N516" s="68">
        <v>0</v>
      </c>
      <c r="O516" s="67">
        <v>628</v>
      </c>
      <c r="P516" s="70">
        <v>44228</v>
      </c>
      <c r="Q516" s="93" t="s">
        <v>4237</v>
      </c>
    </row>
    <row r="517" spans="3:17" x14ac:dyDescent="0.25">
      <c r="C517" s="516"/>
      <c r="D517" s="354"/>
      <c r="E517" s="518"/>
      <c r="F517" s="519"/>
      <c r="G517" s="126"/>
      <c r="H517" s="95">
        <v>1</v>
      </c>
      <c r="I517" s="65" t="s">
        <v>75</v>
      </c>
      <c r="J517" s="65" t="s">
        <v>75</v>
      </c>
      <c r="K517" s="66" t="s">
        <v>4239</v>
      </c>
      <c r="L517" s="65" t="s">
        <v>75</v>
      </c>
      <c r="M517" s="67" t="s">
        <v>7</v>
      </c>
      <c r="N517" s="68">
        <v>0</v>
      </c>
      <c r="O517" s="67">
        <v>628</v>
      </c>
      <c r="P517" s="70">
        <v>44228</v>
      </c>
      <c r="Q517" s="93" t="s">
        <v>4237</v>
      </c>
    </row>
    <row r="518" spans="3:17" ht="39" x14ac:dyDescent="0.25">
      <c r="C518" s="516"/>
      <c r="D518" s="354"/>
      <c r="E518" s="518"/>
      <c r="F518" s="519"/>
      <c r="G518" s="126"/>
      <c r="H518" s="95">
        <v>1</v>
      </c>
      <c r="I518" s="65" t="s">
        <v>75</v>
      </c>
      <c r="J518" s="65" t="s">
        <v>75</v>
      </c>
      <c r="K518" s="66" t="s">
        <v>4241</v>
      </c>
      <c r="L518" s="65" t="s">
        <v>75</v>
      </c>
      <c r="M518" s="67" t="s">
        <v>7</v>
      </c>
      <c r="N518" s="68">
        <v>0</v>
      </c>
      <c r="O518" s="67">
        <v>648</v>
      </c>
      <c r="P518" s="70">
        <v>44228</v>
      </c>
      <c r="Q518" s="93" t="s">
        <v>4237</v>
      </c>
    </row>
    <row r="519" spans="3:17" ht="39" x14ac:dyDescent="0.25">
      <c r="C519" s="516"/>
      <c r="D519" s="354"/>
      <c r="E519" s="518"/>
      <c r="F519" s="519"/>
      <c r="G519" s="126"/>
      <c r="H519" s="95">
        <v>1</v>
      </c>
      <c r="I519" s="65" t="s">
        <v>75</v>
      </c>
      <c r="J519" s="65" t="s">
        <v>75</v>
      </c>
      <c r="K519" s="66" t="s">
        <v>4241</v>
      </c>
      <c r="L519" s="65" t="s">
        <v>75</v>
      </c>
      <c r="M519" s="67" t="s">
        <v>7</v>
      </c>
      <c r="N519" s="68">
        <v>0</v>
      </c>
      <c r="O519" s="67">
        <v>648</v>
      </c>
      <c r="P519" s="70">
        <v>44228</v>
      </c>
      <c r="Q519" s="93" t="s">
        <v>4237</v>
      </c>
    </row>
    <row r="520" spans="3:17" ht="39" x14ac:dyDescent="0.25">
      <c r="C520" s="516"/>
      <c r="D520" s="354"/>
      <c r="E520" s="518"/>
      <c r="F520" s="519"/>
      <c r="G520" s="126"/>
      <c r="H520" s="95">
        <v>1</v>
      </c>
      <c r="I520" s="65" t="s">
        <v>75</v>
      </c>
      <c r="J520" s="65" t="s">
        <v>75</v>
      </c>
      <c r="K520" s="66" t="s">
        <v>4241</v>
      </c>
      <c r="L520" s="65" t="s">
        <v>75</v>
      </c>
      <c r="M520" s="67" t="s">
        <v>7</v>
      </c>
      <c r="N520" s="68">
        <v>0</v>
      </c>
      <c r="O520" s="67">
        <v>648</v>
      </c>
      <c r="P520" s="70">
        <v>44228</v>
      </c>
      <c r="Q520" s="93" t="s">
        <v>4237</v>
      </c>
    </row>
    <row r="521" spans="3:17" ht="39" x14ac:dyDescent="0.25">
      <c r="C521" s="516"/>
      <c r="D521" s="354"/>
      <c r="E521" s="518"/>
      <c r="F521" s="519"/>
      <c r="G521" s="126"/>
      <c r="H521" s="95">
        <v>1</v>
      </c>
      <c r="I521" s="65" t="s">
        <v>75</v>
      </c>
      <c r="J521" s="65" t="s">
        <v>75</v>
      </c>
      <c r="K521" s="66" t="s">
        <v>4241</v>
      </c>
      <c r="L521" s="65" t="s">
        <v>75</v>
      </c>
      <c r="M521" s="67" t="s">
        <v>7</v>
      </c>
      <c r="N521" s="68">
        <v>0</v>
      </c>
      <c r="O521" s="67">
        <v>648</v>
      </c>
      <c r="P521" s="70">
        <v>44228</v>
      </c>
      <c r="Q521" s="93" t="s">
        <v>4237</v>
      </c>
    </row>
    <row r="522" spans="3:17" ht="39" x14ac:dyDescent="0.25">
      <c r="C522" s="516"/>
      <c r="D522" s="354"/>
      <c r="E522" s="518"/>
      <c r="F522" s="519"/>
      <c r="G522" s="126"/>
      <c r="H522" s="95">
        <v>1</v>
      </c>
      <c r="I522" s="65" t="s">
        <v>75</v>
      </c>
      <c r="J522" s="65" t="s">
        <v>75</v>
      </c>
      <c r="K522" s="66" t="s">
        <v>4241</v>
      </c>
      <c r="L522" s="65" t="s">
        <v>75</v>
      </c>
      <c r="M522" s="67" t="s">
        <v>7</v>
      </c>
      <c r="N522" s="68">
        <v>0</v>
      </c>
      <c r="O522" s="67">
        <v>648</v>
      </c>
      <c r="P522" s="70">
        <v>44228</v>
      </c>
      <c r="Q522" s="93" t="s">
        <v>4237</v>
      </c>
    </row>
    <row r="523" spans="3:17" ht="39" x14ac:dyDescent="0.25">
      <c r="C523" s="516"/>
      <c r="D523" s="354"/>
      <c r="E523" s="518"/>
      <c r="F523" s="519"/>
      <c r="G523" s="126"/>
      <c r="H523" s="95">
        <v>1</v>
      </c>
      <c r="I523" s="65" t="s">
        <v>75</v>
      </c>
      <c r="J523" s="65" t="s">
        <v>75</v>
      </c>
      <c r="K523" s="66" t="s">
        <v>4241</v>
      </c>
      <c r="L523" s="65" t="s">
        <v>75</v>
      </c>
      <c r="M523" s="67" t="s">
        <v>7</v>
      </c>
      <c r="N523" s="68">
        <v>0</v>
      </c>
      <c r="O523" s="67">
        <v>648</v>
      </c>
      <c r="P523" s="70">
        <v>44228</v>
      </c>
      <c r="Q523" s="93" t="s">
        <v>4237</v>
      </c>
    </row>
    <row r="524" spans="3:17" ht="39" x14ac:dyDescent="0.25">
      <c r="C524" s="516"/>
      <c r="D524" s="354"/>
      <c r="E524" s="518"/>
      <c r="F524" s="519"/>
      <c r="G524" s="126"/>
      <c r="H524" s="95">
        <v>1</v>
      </c>
      <c r="I524" s="65" t="s">
        <v>75</v>
      </c>
      <c r="J524" s="65" t="s">
        <v>75</v>
      </c>
      <c r="K524" s="66" t="s">
        <v>4241</v>
      </c>
      <c r="L524" s="65" t="s">
        <v>75</v>
      </c>
      <c r="M524" s="67" t="s">
        <v>7</v>
      </c>
      <c r="N524" s="68">
        <v>0</v>
      </c>
      <c r="O524" s="67">
        <v>648</v>
      </c>
      <c r="P524" s="70">
        <v>44228</v>
      </c>
      <c r="Q524" s="93" t="s">
        <v>4237</v>
      </c>
    </row>
    <row r="525" spans="3:17" ht="39" x14ac:dyDescent="0.25">
      <c r="C525" s="516"/>
      <c r="D525" s="354"/>
      <c r="E525" s="518"/>
      <c r="F525" s="519"/>
      <c r="G525" s="126"/>
      <c r="H525" s="95">
        <v>1</v>
      </c>
      <c r="I525" s="65" t="s">
        <v>75</v>
      </c>
      <c r="J525" s="65" t="s">
        <v>75</v>
      </c>
      <c r="K525" s="66" t="s">
        <v>4241</v>
      </c>
      <c r="L525" s="65" t="s">
        <v>75</v>
      </c>
      <c r="M525" s="67" t="s">
        <v>7</v>
      </c>
      <c r="N525" s="68">
        <v>0</v>
      </c>
      <c r="O525" s="67">
        <v>648</v>
      </c>
      <c r="P525" s="70">
        <v>44228</v>
      </c>
      <c r="Q525" s="93" t="s">
        <v>4237</v>
      </c>
    </row>
    <row r="526" spans="3:17" ht="39" x14ac:dyDescent="0.25">
      <c r="C526" s="516"/>
      <c r="D526" s="354"/>
      <c r="E526" s="518"/>
      <c r="F526" s="519"/>
      <c r="G526" s="126"/>
      <c r="H526" s="95">
        <v>1</v>
      </c>
      <c r="I526" s="65" t="s">
        <v>75</v>
      </c>
      <c r="J526" s="65" t="s">
        <v>75</v>
      </c>
      <c r="K526" s="66" t="s">
        <v>4241</v>
      </c>
      <c r="L526" s="65" t="s">
        <v>75</v>
      </c>
      <c r="M526" s="67" t="s">
        <v>7</v>
      </c>
      <c r="N526" s="68">
        <v>0</v>
      </c>
      <c r="O526" s="67">
        <v>648</v>
      </c>
      <c r="P526" s="70">
        <v>44228</v>
      </c>
      <c r="Q526" s="93" t="s">
        <v>4237</v>
      </c>
    </row>
    <row r="527" spans="3:17" ht="39" x14ac:dyDescent="0.25">
      <c r="C527" s="516"/>
      <c r="D527" s="354"/>
      <c r="E527" s="518"/>
      <c r="F527" s="519"/>
      <c r="G527" s="126"/>
      <c r="H527" s="95">
        <v>1</v>
      </c>
      <c r="I527" s="65" t="s">
        <v>75</v>
      </c>
      <c r="J527" s="65" t="s">
        <v>75</v>
      </c>
      <c r="K527" s="66" t="s">
        <v>4241</v>
      </c>
      <c r="L527" s="65" t="s">
        <v>75</v>
      </c>
      <c r="M527" s="67" t="s">
        <v>7</v>
      </c>
      <c r="N527" s="68">
        <v>0</v>
      </c>
      <c r="O527" s="67">
        <v>648</v>
      </c>
      <c r="P527" s="70">
        <v>44228</v>
      </c>
      <c r="Q527" s="93" t="s">
        <v>4237</v>
      </c>
    </row>
    <row r="528" spans="3:17" ht="39" x14ac:dyDescent="0.25">
      <c r="C528" s="516"/>
      <c r="D528" s="354"/>
      <c r="E528" s="518"/>
      <c r="F528" s="519"/>
      <c r="G528" s="126"/>
      <c r="H528" s="95">
        <v>1</v>
      </c>
      <c r="I528" s="65" t="s">
        <v>75</v>
      </c>
      <c r="J528" s="65" t="s">
        <v>75</v>
      </c>
      <c r="K528" s="66" t="s">
        <v>4241</v>
      </c>
      <c r="L528" s="65" t="s">
        <v>75</v>
      </c>
      <c r="M528" s="67" t="s">
        <v>7</v>
      </c>
      <c r="N528" s="68">
        <v>0</v>
      </c>
      <c r="O528" s="67">
        <v>648</v>
      </c>
      <c r="P528" s="70">
        <v>44228</v>
      </c>
      <c r="Q528" s="93" t="s">
        <v>4237</v>
      </c>
    </row>
    <row r="529" spans="3:17" ht="39" x14ac:dyDescent="0.25">
      <c r="C529" s="516"/>
      <c r="D529" s="354"/>
      <c r="E529" s="518"/>
      <c r="F529" s="519"/>
      <c r="G529" s="126"/>
      <c r="H529" s="95">
        <v>1</v>
      </c>
      <c r="I529" s="65" t="s">
        <v>75</v>
      </c>
      <c r="J529" s="65" t="s">
        <v>75</v>
      </c>
      <c r="K529" s="66" t="s">
        <v>4241</v>
      </c>
      <c r="L529" s="65" t="s">
        <v>75</v>
      </c>
      <c r="M529" s="67" t="s">
        <v>7</v>
      </c>
      <c r="N529" s="68">
        <v>0</v>
      </c>
      <c r="O529" s="67">
        <v>648</v>
      </c>
      <c r="P529" s="70">
        <v>44228</v>
      </c>
      <c r="Q529" s="93" t="s">
        <v>4237</v>
      </c>
    </row>
    <row r="530" spans="3:17" ht="39" x14ac:dyDescent="0.25">
      <c r="C530" s="516"/>
      <c r="D530" s="354"/>
      <c r="E530" s="518"/>
      <c r="F530" s="519"/>
      <c r="G530" s="126"/>
      <c r="H530" s="95">
        <v>1</v>
      </c>
      <c r="I530" s="65" t="s">
        <v>75</v>
      </c>
      <c r="J530" s="65" t="s">
        <v>75</v>
      </c>
      <c r="K530" s="66" t="s">
        <v>4241</v>
      </c>
      <c r="L530" s="65" t="s">
        <v>75</v>
      </c>
      <c r="M530" s="67" t="s">
        <v>7</v>
      </c>
      <c r="N530" s="68">
        <v>0</v>
      </c>
      <c r="O530" s="67">
        <v>648</v>
      </c>
      <c r="P530" s="70">
        <v>44228</v>
      </c>
      <c r="Q530" s="93" t="s">
        <v>4237</v>
      </c>
    </row>
    <row r="531" spans="3:17" x14ac:dyDescent="0.25">
      <c r="C531" s="516"/>
      <c r="D531" s="354"/>
      <c r="E531" s="518"/>
      <c r="F531" s="519"/>
      <c r="G531" s="126"/>
      <c r="H531" s="95">
        <v>1</v>
      </c>
      <c r="I531" s="65" t="s">
        <v>75</v>
      </c>
      <c r="J531" s="65" t="s">
        <v>75</v>
      </c>
      <c r="K531" s="66" t="s">
        <v>4244</v>
      </c>
      <c r="L531" s="65" t="s">
        <v>75</v>
      </c>
      <c r="M531" s="67" t="s">
        <v>7</v>
      </c>
      <c r="N531" s="68">
        <v>0</v>
      </c>
      <c r="O531" s="67">
        <v>685</v>
      </c>
      <c r="P531" s="70">
        <v>43862</v>
      </c>
      <c r="Q531" s="93" t="s">
        <v>4237</v>
      </c>
    </row>
    <row r="532" spans="3:17" x14ac:dyDescent="0.25">
      <c r="C532" s="516"/>
      <c r="D532" s="354"/>
      <c r="E532" s="518"/>
      <c r="F532" s="519"/>
      <c r="G532" s="126"/>
      <c r="H532" s="95">
        <v>1</v>
      </c>
      <c r="I532" s="65" t="s">
        <v>75</v>
      </c>
      <c r="J532" s="65" t="s">
        <v>75</v>
      </c>
      <c r="K532" s="66" t="s">
        <v>4244</v>
      </c>
      <c r="L532" s="65" t="s">
        <v>75</v>
      </c>
      <c r="M532" s="67" t="s">
        <v>7</v>
      </c>
      <c r="N532" s="68">
        <v>0</v>
      </c>
      <c r="O532" s="67">
        <v>685</v>
      </c>
      <c r="P532" s="70">
        <v>43862</v>
      </c>
      <c r="Q532" s="93" t="s">
        <v>4237</v>
      </c>
    </row>
    <row r="533" spans="3:17" x14ac:dyDescent="0.25">
      <c r="C533" s="516"/>
      <c r="D533" s="354"/>
      <c r="E533" s="518"/>
      <c r="F533" s="519"/>
      <c r="G533" s="126"/>
      <c r="H533" s="95">
        <v>1</v>
      </c>
      <c r="I533" s="65" t="s">
        <v>75</v>
      </c>
      <c r="J533" s="65" t="s">
        <v>75</v>
      </c>
      <c r="K533" s="66" t="s">
        <v>4244</v>
      </c>
      <c r="L533" s="65" t="s">
        <v>75</v>
      </c>
      <c r="M533" s="67" t="s">
        <v>7</v>
      </c>
      <c r="N533" s="68">
        <v>0</v>
      </c>
      <c r="O533" s="67">
        <v>685</v>
      </c>
      <c r="P533" s="70">
        <v>43862</v>
      </c>
      <c r="Q533" s="93" t="s">
        <v>4237</v>
      </c>
    </row>
    <row r="534" spans="3:17" x14ac:dyDescent="0.25">
      <c r="C534" s="516"/>
      <c r="D534" s="354"/>
      <c r="E534" s="518"/>
      <c r="F534" s="519"/>
      <c r="G534" s="126"/>
      <c r="H534" s="95">
        <v>1</v>
      </c>
      <c r="I534" s="65" t="s">
        <v>75</v>
      </c>
      <c r="J534" s="65" t="s">
        <v>75</v>
      </c>
      <c r="K534" s="66" t="s">
        <v>4247</v>
      </c>
      <c r="L534" s="65" t="s">
        <v>75</v>
      </c>
      <c r="M534" s="67" t="s">
        <v>7</v>
      </c>
      <c r="N534" s="68">
        <v>0</v>
      </c>
      <c r="O534" s="67">
        <v>721</v>
      </c>
      <c r="P534" s="70">
        <v>43862</v>
      </c>
      <c r="Q534" s="93" t="s">
        <v>4237</v>
      </c>
    </row>
    <row r="535" spans="3:17" x14ac:dyDescent="0.25">
      <c r="C535" s="516"/>
      <c r="D535" s="354"/>
      <c r="E535" s="518"/>
      <c r="F535" s="519"/>
      <c r="G535" s="126"/>
      <c r="H535" s="95">
        <v>2</v>
      </c>
      <c r="I535" s="65" t="s">
        <v>75</v>
      </c>
      <c r="J535" s="65" t="s">
        <v>75</v>
      </c>
      <c r="K535" s="66" t="s">
        <v>4247</v>
      </c>
      <c r="L535" s="65" t="s">
        <v>75</v>
      </c>
      <c r="M535" s="67" t="s">
        <v>7</v>
      </c>
      <c r="N535" s="68">
        <v>0</v>
      </c>
      <c r="O535" s="67">
        <v>722</v>
      </c>
      <c r="P535" s="70">
        <v>43617</v>
      </c>
      <c r="Q535" s="93" t="s">
        <v>4237</v>
      </c>
    </row>
    <row r="536" spans="3:17" x14ac:dyDescent="0.25">
      <c r="C536" s="516"/>
      <c r="D536" s="354"/>
      <c r="E536" s="518"/>
      <c r="F536" s="519"/>
      <c r="G536" s="126"/>
      <c r="H536" s="95">
        <v>2</v>
      </c>
      <c r="I536" s="65" t="s">
        <v>75</v>
      </c>
      <c r="J536" s="65" t="s">
        <v>75</v>
      </c>
      <c r="K536" s="66" t="s">
        <v>4247</v>
      </c>
      <c r="L536" s="65" t="s">
        <v>75</v>
      </c>
      <c r="M536" s="67" t="s">
        <v>7</v>
      </c>
      <c r="N536" s="68">
        <v>0</v>
      </c>
      <c r="O536" s="67">
        <v>722</v>
      </c>
      <c r="P536" s="70">
        <v>43617</v>
      </c>
      <c r="Q536" s="93" t="s">
        <v>4237</v>
      </c>
    </row>
    <row r="537" spans="3:17" x14ac:dyDescent="0.25">
      <c r="C537" s="516"/>
      <c r="D537" s="354"/>
      <c r="E537" s="518"/>
      <c r="F537" s="519"/>
      <c r="G537" s="126"/>
      <c r="H537" s="95">
        <v>2</v>
      </c>
      <c r="I537" s="65" t="s">
        <v>75</v>
      </c>
      <c r="J537" s="65" t="s">
        <v>75</v>
      </c>
      <c r="K537" s="66" t="s">
        <v>4247</v>
      </c>
      <c r="L537" s="65" t="s">
        <v>75</v>
      </c>
      <c r="M537" s="67" t="s">
        <v>7</v>
      </c>
      <c r="N537" s="68">
        <v>0</v>
      </c>
      <c r="O537" s="67">
        <v>722</v>
      </c>
      <c r="P537" s="70">
        <v>43617</v>
      </c>
      <c r="Q537" s="93" t="s">
        <v>4237</v>
      </c>
    </row>
    <row r="538" spans="3:17" x14ac:dyDescent="0.25">
      <c r="C538" s="516"/>
      <c r="D538" s="354"/>
      <c r="E538" s="518"/>
      <c r="F538" s="519"/>
      <c r="G538" s="126"/>
      <c r="H538" s="95">
        <v>1</v>
      </c>
      <c r="I538" s="65" t="s">
        <v>75</v>
      </c>
      <c r="J538" s="65" t="s">
        <v>75</v>
      </c>
      <c r="K538" s="66" t="s">
        <v>4240</v>
      </c>
      <c r="L538" s="65" t="s">
        <v>75</v>
      </c>
      <c r="M538" s="67" t="s">
        <v>7</v>
      </c>
      <c r="N538" s="68">
        <v>0</v>
      </c>
      <c r="O538" s="67">
        <v>724</v>
      </c>
      <c r="P538" s="70">
        <v>43831</v>
      </c>
      <c r="Q538" s="93" t="s">
        <v>4237</v>
      </c>
    </row>
    <row r="539" spans="3:17" x14ac:dyDescent="0.25">
      <c r="C539" s="516"/>
      <c r="D539" s="354"/>
      <c r="E539" s="518"/>
      <c r="F539" s="519"/>
      <c r="G539" s="126"/>
      <c r="H539" s="95">
        <v>1</v>
      </c>
      <c r="I539" s="65" t="s">
        <v>75</v>
      </c>
      <c r="J539" s="65" t="s">
        <v>75</v>
      </c>
      <c r="K539" s="66" t="s">
        <v>4240</v>
      </c>
      <c r="L539" s="65" t="s">
        <v>75</v>
      </c>
      <c r="M539" s="67" t="s">
        <v>7</v>
      </c>
      <c r="N539" s="68">
        <v>0</v>
      </c>
      <c r="O539" s="67">
        <v>724</v>
      </c>
      <c r="P539" s="70">
        <v>43831</v>
      </c>
      <c r="Q539" s="93" t="s">
        <v>4237</v>
      </c>
    </row>
    <row r="540" spans="3:17" x14ac:dyDescent="0.25">
      <c r="C540" s="516"/>
      <c r="D540" s="354"/>
      <c r="E540" s="518"/>
      <c r="F540" s="519"/>
      <c r="G540" s="126"/>
      <c r="H540" s="95">
        <v>1</v>
      </c>
      <c r="I540" s="65" t="s">
        <v>75</v>
      </c>
      <c r="J540" s="65" t="s">
        <v>75</v>
      </c>
      <c r="K540" s="66" t="s">
        <v>4240</v>
      </c>
      <c r="L540" s="65" t="s">
        <v>75</v>
      </c>
      <c r="M540" s="67" t="s">
        <v>7</v>
      </c>
      <c r="N540" s="68">
        <v>0</v>
      </c>
      <c r="O540" s="67">
        <v>724</v>
      </c>
      <c r="P540" s="70">
        <v>43831</v>
      </c>
      <c r="Q540" s="93" t="s">
        <v>4237</v>
      </c>
    </row>
    <row r="541" spans="3:17" x14ac:dyDescent="0.25">
      <c r="C541" s="516"/>
      <c r="D541" s="354"/>
      <c r="E541" s="518"/>
      <c r="F541" s="519"/>
      <c r="G541" s="126"/>
      <c r="H541" s="95">
        <v>1</v>
      </c>
      <c r="I541" s="65" t="s">
        <v>75</v>
      </c>
      <c r="J541" s="65" t="s">
        <v>75</v>
      </c>
      <c r="K541" s="66" t="s">
        <v>4240</v>
      </c>
      <c r="L541" s="65" t="s">
        <v>75</v>
      </c>
      <c r="M541" s="67" t="s">
        <v>7</v>
      </c>
      <c r="N541" s="68">
        <v>0</v>
      </c>
      <c r="O541" s="67">
        <v>724</v>
      </c>
      <c r="P541" s="70">
        <v>43831</v>
      </c>
      <c r="Q541" s="93" t="s">
        <v>4237</v>
      </c>
    </row>
    <row r="542" spans="3:17" x14ac:dyDescent="0.25">
      <c r="C542" s="516"/>
      <c r="D542" s="354"/>
      <c r="E542" s="518"/>
      <c r="F542" s="519"/>
      <c r="G542" s="126"/>
      <c r="H542" s="95">
        <v>1</v>
      </c>
      <c r="I542" s="65" t="s">
        <v>75</v>
      </c>
      <c r="J542" s="65" t="s">
        <v>75</v>
      </c>
      <c r="K542" s="66" t="s">
        <v>4240</v>
      </c>
      <c r="L542" s="65" t="s">
        <v>75</v>
      </c>
      <c r="M542" s="67" t="s">
        <v>7</v>
      </c>
      <c r="N542" s="68">
        <v>0</v>
      </c>
      <c r="O542" s="67">
        <v>724</v>
      </c>
      <c r="P542" s="70">
        <v>43831</v>
      </c>
      <c r="Q542" s="93" t="s">
        <v>4237</v>
      </c>
    </row>
    <row r="543" spans="3:17" x14ac:dyDescent="0.25">
      <c r="C543" s="516"/>
      <c r="D543" s="354"/>
      <c r="E543" s="518"/>
      <c r="F543" s="519"/>
      <c r="G543" s="126"/>
      <c r="H543" s="95">
        <v>1</v>
      </c>
      <c r="I543" s="65" t="s">
        <v>75</v>
      </c>
      <c r="J543" s="65" t="s">
        <v>75</v>
      </c>
      <c r="K543" s="66" t="s">
        <v>4240</v>
      </c>
      <c r="L543" s="65" t="s">
        <v>75</v>
      </c>
      <c r="M543" s="67" t="s">
        <v>7</v>
      </c>
      <c r="N543" s="68">
        <v>0</v>
      </c>
      <c r="O543" s="67">
        <v>724</v>
      </c>
      <c r="P543" s="70">
        <v>43831</v>
      </c>
      <c r="Q543" s="93" t="s">
        <v>4237</v>
      </c>
    </row>
    <row r="544" spans="3:17" x14ac:dyDescent="0.25">
      <c r="C544" s="516"/>
      <c r="D544" s="354"/>
      <c r="E544" s="518"/>
      <c r="F544" s="519"/>
      <c r="G544" s="126"/>
      <c r="H544" s="95">
        <v>1</v>
      </c>
      <c r="I544" s="65" t="s">
        <v>75</v>
      </c>
      <c r="J544" s="65" t="s">
        <v>75</v>
      </c>
      <c r="K544" s="66" t="s">
        <v>4240</v>
      </c>
      <c r="L544" s="65" t="s">
        <v>75</v>
      </c>
      <c r="M544" s="67" t="s">
        <v>7</v>
      </c>
      <c r="N544" s="68">
        <v>0</v>
      </c>
      <c r="O544" s="67">
        <v>724</v>
      </c>
      <c r="P544" s="70">
        <v>43831</v>
      </c>
      <c r="Q544" s="93" t="s">
        <v>4237</v>
      </c>
    </row>
    <row r="545" spans="3:17" x14ac:dyDescent="0.25">
      <c r="C545" s="516"/>
      <c r="D545" s="354"/>
      <c r="E545" s="518"/>
      <c r="F545" s="519"/>
      <c r="G545" s="126"/>
      <c r="H545" s="95">
        <v>2</v>
      </c>
      <c r="I545" s="65" t="s">
        <v>75</v>
      </c>
      <c r="J545" s="65" t="s">
        <v>75</v>
      </c>
      <c r="K545" s="66" t="s">
        <v>4240</v>
      </c>
      <c r="L545" s="65" t="s">
        <v>75</v>
      </c>
      <c r="M545" s="67" t="s">
        <v>7</v>
      </c>
      <c r="N545" s="68">
        <v>0</v>
      </c>
      <c r="O545" s="67">
        <v>725</v>
      </c>
      <c r="P545" s="70">
        <v>43617</v>
      </c>
      <c r="Q545" s="93" t="s">
        <v>4237</v>
      </c>
    </row>
    <row r="546" spans="3:17" x14ac:dyDescent="0.25">
      <c r="C546" s="516"/>
      <c r="D546" s="354"/>
      <c r="E546" s="518"/>
      <c r="F546" s="519"/>
      <c r="G546" s="126"/>
      <c r="H546" s="95">
        <v>2</v>
      </c>
      <c r="I546" s="65" t="s">
        <v>75</v>
      </c>
      <c r="J546" s="65" t="s">
        <v>75</v>
      </c>
      <c r="K546" s="66" t="s">
        <v>4240</v>
      </c>
      <c r="L546" s="65" t="s">
        <v>75</v>
      </c>
      <c r="M546" s="67" t="s">
        <v>7</v>
      </c>
      <c r="N546" s="68">
        <v>0</v>
      </c>
      <c r="O546" s="67">
        <v>725</v>
      </c>
      <c r="P546" s="70">
        <v>43617</v>
      </c>
      <c r="Q546" s="93" t="s">
        <v>4237</v>
      </c>
    </row>
    <row r="547" spans="3:17" x14ac:dyDescent="0.25">
      <c r="C547" s="516"/>
      <c r="D547" s="354"/>
      <c r="E547" s="518"/>
      <c r="F547" s="519"/>
      <c r="G547" s="126"/>
      <c r="H547" s="95">
        <v>2</v>
      </c>
      <c r="I547" s="65" t="s">
        <v>75</v>
      </c>
      <c r="J547" s="65" t="s">
        <v>75</v>
      </c>
      <c r="K547" s="66" t="s">
        <v>4240</v>
      </c>
      <c r="L547" s="65" t="s">
        <v>75</v>
      </c>
      <c r="M547" s="67" t="s">
        <v>7</v>
      </c>
      <c r="N547" s="68">
        <v>0</v>
      </c>
      <c r="O547" s="67">
        <v>725</v>
      </c>
      <c r="P547" s="70">
        <v>43617</v>
      </c>
      <c r="Q547" s="93" t="s">
        <v>4237</v>
      </c>
    </row>
    <row r="548" spans="3:17" x14ac:dyDescent="0.25">
      <c r="C548" s="516"/>
      <c r="D548" s="354"/>
      <c r="E548" s="518"/>
      <c r="F548" s="519"/>
      <c r="G548" s="126"/>
      <c r="H548" s="95">
        <v>2</v>
      </c>
      <c r="I548" s="65" t="s">
        <v>75</v>
      </c>
      <c r="J548" s="65" t="s">
        <v>75</v>
      </c>
      <c r="K548" s="66" t="s">
        <v>4240</v>
      </c>
      <c r="L548" s="65" t="s">
        <v>75</v>
      </c>
      <c r="M548" s="67" t="s">
        <v>7</v>
      </c>
      <c r="N548" s="68">
        <v>0</v>
      </c>
      <c r="O548" s="67">
        <v>725</v>
      </c>
      <c r="P548" s="70">
        <v>43617</v>
      </c>
      <c r="Q548" s="93" t="s">
        <v>4237</v>
      </c>
    </row>
    <row r="549" spans="3:17" x14ac:dyDescent="0.25">
      <c r="C549" s="516"/>
      <c r="D549" s="354"/>
      <c r="E549" s="518"/>
      <c r="F549" s="519"/>
      <c r="G549" s="126"/>
      <c r="H549" s="95">
        <v>2</v>
      </c>
      <c r="I549" s="65" t="s">
        <v>75</v>
      </c>
      <c r="J549" s="65" t="s">
        <v>75</v>
      </c>
      <c r="K549" s="66" t="s">
        <v>4240</v>
      </c>
      <c r="L549" s="65" t="s">
        <v>75</v>
      </c>
      <c r="M549" s="67" t="s">
        <v>7</v>
      </c>
      <c r="N549" s="68">
        <v>0</v>
      </c>
      <c r="O549" s="67">
        <v>725</v>
      </c>
      <c r="P549" s="70">
        <v>43617</v>
      </c>
      <c r="Q549" s="93" t="s">
        <v>4237</v>
      </c>
    </row>
    <row r="550" spans="3:17" x14ac:dyDescent="0.25">
      <c r="C550" s="516"/>
      <c r="D550" s="354"/>
      <c r="E550" s="518"/>
      <c r="F550" s="519"/>
      <c r="G550" s="126"/>
      <c r="H550" s="95">
        <v>2</v>
      </c>
      <c r="I550" s="65" t="s">
        <v>75</v>
      </c>
      <c r="J550" s="65" t="s">
        <v>75</v>
      </c>
      <c r="K550" s="66" t="s">
        <v>4240</v>
      </c>
      <c r="L550" s="65" t="s">
        <v>75</v>
      </c>
      <c r="M550" s="67" t="s">
        <v>7</v>
      </c>
      <c r="N550" s="68">
        <v>0</v>
      </c>
      <c r="O550" s="67">
        <v>725</v>
      </c>
      <c r="P550" s="70">
        <v>43617</v>
      </c>
      <c r="Q550" s="93" t="s">
        <v>4237</v>
      </c>
    </row>
    <row r="551" spans="3:17" x14ac:dyDescent="0.25">
      <c r="C551" s="516"/>
      <c r="D551" s="354"/>
      <c r="E551" s="518"/>
      <c r="F551" s="519"/>
      <c r="G551" s="126"/>
      <c r="H551" s="95">
        <v>2</v>
      </c>
      <c r="I551" s="65" t="s">
        <v>75</v>
      </c>
      <c r="J551" s="65" t="s">
        <v>75</v>
      </c>
      <c r="K551" s="66" t="s">
        <v>4244</v>
      </c>
      <c r="L551" s="65" t="s">
        <v>75</v>
      </c>
      <c r="M551" s="67" t="s">
        <v>7</v>
      </c>
      <c r="N551" s="68">
        <v>0</v>
      </c>
      <c r="O551" s="67">
        <v>727</v>
      </c>
      <c r="P551" s="70">
        <v>43617</v>
      </c>
      <c r="Q551" s="93" t="s">
        <v>4237</v>
      </c>
    </row>
    <row r="552" spans="3:17" x14ac:dyDescent="0.25">
      <c r="C552" s="516"/>
      <c r="D552" s="354"/>
      <c r="E552" s="518"/>
      <c r="F552" s="519"/>
      <c r="G552" s="126"/>
      <c r="H552" s="95">
        <v>2</v>
      </c>
      <c r="I552" s="65" t="s">
        <v>75</v>
      </c>
      <c r="J552" s="65" t="s">
        <v>75</v>
      </c>
      <c r="K552" s="66" t="s">
        <v>4244</v>
      </c>
      <c r="L552" s="65" t="s">
        <v>75</v>
      </c>
      <c r="M552" s="67" t="s">
        <v>7</v>
      </c>
      <c r="N552" s="68">
        <v>0</v>
      </c>
      <c r="O552" s="67">
        <v>727</v>
      </c>
      <c r="P552" s="70">
        <v>43617</v>
      </c>
      <c r="Q552" s="93" t="s">
        <v>4237</v>
      </c>
    </row>
    <row r="553" spans="3:17" x14ac:dyDescent="0.25">
      <c r="C553" s="516"/>
      <c r="D553" s="354"/>
      <c r="E553" s="518"/>
      <c r="F553" s="519"/>
      <c r="G553" s="126"/>
      <c r="H553" s="95">
        <v>2</v>
      </c>
      <c r="I553" s="65" t="s">
        <v>75</v>
      </c>
      <c r="J553" s="65" t="s">
        <v>75</v>
      </c>
      <c r="K553" s="66" t="s">
        <v>4244</v>
      </c>
      <c r="L553" s="65" t="s">
        <v>75</v>
      </c>
      <c r="M553" s="67" t="s">
        <v>7</v>
      </c>
      <c r="N553" s="68">
        <v>0</v>
      </c>
      <c r="O553" s="67">
        <v>727</v>
      </c>
      <c r="P553" s="70">
        <v>43617</v>
      </c>
      <c r="Q553" s="93" t="s">
        <v>4237</v>
      </c>
    </row>
    <row r="554" spans="3:17" x14ac:dyDescent="0.25">
      <c r="C554" s="516"/>
      <c r="D554" s="354"/>
      <c r="E554" s="518"/>
      <c r="F554" s="519"/>
      <c r="G554" s="126"/>
      <c r="H554" s="95">
        <v>1</v>
      </c>
      <c r="I554" s="65" t="s">
        <v>75</v>
      </c>
      <c r="J554" s="65" t="s">
        <v>75</v>
      </c>
      <c r="K554" s="66" t="s">
        <v>4271</v>
      </c>
      <c r="L554" s="65" t="s">
        <v>75</v>
      </c>
      <c r="M554" s="67" t="s">
        <v>7</v>
      </c>
      <c r="N554" s="68">
        <v>0</v>
      </c>
      <c r="O554" s="67">
        <v>728</v>
      </c>
      <c r="P554" s="70">
        <v>43831</v>
      </c>
      <c r="Q554" s="93" t="s">
        <v>4237</v>
      </c>
    </row>
    <row r="555" spans="3:17" x14ac:dyDescent="0.25">
      <c r="C555" s="516"/>
      <c r="D555" s="354"/>
      <c r="E555" s="518"/>
      <c r="F555" s="519"/>
      <c r="G555" s="126"/>
      <c r="H555" s="95">
        <v>1</v>
      </c>
      <c r="I555" s="65" t="s">
        <v>75</v>
      </c>
      <c r="J555" s="65" t="s">
        <v>75</v>
      </c>
      <c r="K555" s="66" t="s">
        <v>4271</v>
      </c>
      <c r="L555" s="65" t="s">
        <v>75</v>
      </c>
      <c r="M555" s="67" t="s">
        <v>7</v>
      </c>
      <c r="N555" s="68">
        <v>0</v>
      </c>
      <c r="O555" s="67">
        <v>728</v>
      </c>
      <c r="P555" s="70">
        <v>43831</v>
      </c>
      <c r="Q555" s="93" t="s">
        <v>4237</v>
      </c>
    </row>
    <row r="556" spans="3:17" x14ac:dyDescent="0.25">
      <c r="C556" s="516"/>
      <c r="D556" s="354"/>
      <c r="E556" s="518"/>
      <c r="F556" s="519"/>
      <c r="G556" s="126"/>
      <c r="H556" s="95">
        <v>1</v>
      </c>
      <c r="I556" s="65" t="s">
        <v>75</v>
      </c>
      <c r="J556" s="65" t="s">
        <v>75</v>
      </c>
      <c r="K556" s="66" t="s">
        <v>4271</v>
      </c>
      <c r="L556" s="65" t="s">
        <v>75</v>
      </c>
      <c r="M556" s="67" t="s">
        <v>7</v>
      </c>
      <c r="N556" s="68">
        <v>0</v>
      </c>
      <c r="O556" s="67">
        <v>728</v>
      </c>
      <c r="P556" s="70">
        <v>43831</v>
      </c>
      <c r="Q556" s="93" t="s">
        <v>4237</v>
      </c>
    </row>
    <row r="557" spans="3:17" x14ac:dyDescent="0.25">
      <c r="C557" s="516"/>
      <c r="D557" s="354"/>
      <c r="E557" s="518"/>
      <c r="F557" s="519"/>
      <c r="G557" s="126"/>
      <c r="H557" s="95">
        <v>2</v>
      </c>
      <c r="I557" s="65" t="s">
        <v>75</v>
      </c>
      <c r="J557" s="65" t="s">
        <v>75</v>
      </c>
      <c r="K557" s="66" t="s">
        <v>4271</v>
      </c>
      <c r="L557" s="65" t="s">
        <v>75</v>
      </c>
      <c r="M557" s="67" t="s">
        <v>7</v>
      </c>
      <c r="N557" s="68">
        <v>0</v>
      </c>
      <c r="O557" s="67">
        <v>729</v>
      </c>
      <c r="P557" s="70">
        <v>43617</v>
      </c>
      <c r="Q557" s="93" t="s">
        <v>4237</v>
      </c>
    </row>
    <row r="558" spans="3:17" x14ac:dyDescent="0.25">
      <c r="C558" s="516"/>
      <c r="D558" s="354"/>
      <c r="E558" s="518"/>
      <c r="F558" s="519"/>
      <c r="G558" s="126"/>
      <c r="H558" s="95">
        <v>2</v>
      </c>
      <c r="I558" s="65" t="s">
        <v>75</v>
      </c>
      <c r="J558" s="65" t="s">
        <v>75</v>
      </c>
      <c r="K558" s="66" t="s">
        <v>4271</v>
      </c>
      <c r="L558" s="65" t="s">
        <v>75</v>
      </c>
      <c r="M558" s="67" t="s">
        <v>7</v>
      </c>
      <c r="N558" s="68">
        <v>0</v>
      </c>
      <c r="O558" s="67">
        <v>729</v>
      </c>
      <c r="P558" s="70">
        <v>43617</v>
      </c>
      <c r="Q558" s="93" t="s">
        <v>4237</v>
      </c>
    </row>
    <row r="559" spans="3:17" x14ac:dyDescent="0.25">
      <c r="C559" s="516"/>
      <c r="D559" s="354"/>
      <c r="E559" s="518"/>
      <c r="F559" s="519"/>
      <c r="G559" s="126"/>
      <c r="H559" s="95">
        <v>2</v>
      </c>
      <c r="I559" s="65" t="s">
        <v>75</v>
      </c>
      <c r="J559" s="65" t="s">
        <v>75</v>
      </c>
      <c r="K559" s="66" t="s">
        <v>4271</v>
      </c>
      <c r="L559" s="65" t="s">
        <v>75</v>
      </c>
      <c r="M559" s="67" t="s">
        <v>7</v>
      </c>
      <c r="N559" s="68">
        <v>0</v>
      </c>
      <c r="O559" s="67">
        <v>729</v>
      </c>
      <c r="P559" s="70">
        <v>43617</v>
      </c>
      <c r="Q559" s="93" t="s">
        <v>4237</v>
      </c>
    </row>
    <row r="560" spans="3:17" x14ac:dyDescent="0.25">
      <c r="C560" s="516"/>
      <c r="D560" s="354"/>
      <c r="E560" s="518"/>
      <c r="F560" s="519"/>
      <c r="G560" s="126"/>
      <c r="H560" s="95">
        <v>2</v>
      </c>
      <c r="I560" s="65" t="s">
        <v>75</v>
      </c>
      <c r="J560" s="65" t="s">
        <v>75</v>
      </c>
      <c r="K560" s="66" t="s">
        <v>4264</v>
      </c>
      <c r="L560" s="65" t="s">
        <v>75</v>
      </c>
      <c r="M560" s="67" t="s">
        <v>7</v>
      </c>
      <c r="N560" s="68">
        <v>0</v>
      </c>
      <c r="O560" s="67">
        <v>731</v>
      </c>
      <c r="P560" s="70">
        <v>43617</v>
      </c>
      <c r="Q560" s="93" t="s">
        <v>4237</v>
      </c>
    </row>
    <row r="561" spans="3:17" x14ac:dyDescent="0.25">
      <c r="C561" s="516"/>
      <c r="D561" s="354"/>
      <c r="E561" s="518"/>
      <c r="F561" s="519"/>
      <c r="G561" s="126"/>
      <c r="H561" s="95">
        <v>2</v>
      </c>
      <c r="I561" s="65" t="s">
        <v>75</v>
      </c>
      <c r="J561" s="65" t="s">
        <v>75</v>
      </c>
      <c r="K561" s="66" t="s">
        <v>4264</v>
      </c>
      <c r="L561" s="65" t="s">
        <v>75</v>
      </c>
      <c r="M561" s="67" t="s">
        <v>7</v>
      </c>
      <c r="N561" s="68">
        <v>0</v>
      </c>
      <c r="O561" s="67">
        <v>731</v>
      </c>
      <c r="P561" s="70">
        <v>43617</v>
      </c>
      <c r="Q561" s="93" t="s">
        <v>4237</v>
      </c>
    </row>
    <row r="562" spans="3:17" x14ac:dyDescent="0.25">
      <c r="C562" s="516"/>
      <c r="D562" s="354"/>
      <c r="E562" s="518"/>
      <c r="F562" s="519"/>
      <c r="G562" s="126"/>
      <c r="H562" s="95">
        <v>2</v>
      </c>
      <c r="I562" s="65" t="s">
        <v>75</v>
      </c>
      <c r="J562" s="65" t="s">
        <v>75</v>
      </c>
      <c r="K562" s="66" t="s">
        <v>4264</v>
      </c>
      <c r="L562" s="65" t="s">
        <v>75</v>
      </c>
      <c r="M562" s="67" t="s">
        <v>7</v>
      </c>
      <c r="N562" s="68">
        <v>0</v>
      </c>
      <c r="O562" s="67">
        <v>731</v>
      </c>
      <c r="P562" s="70">
        <v>43617</v>
      </c>
      <c r="Q562" s="93" t="s">
        <v>4237</v>
      </c>
    </row>
    <row r="563" spans="3:17" x14ac:dyDescent="0.25">
      <c r="C563" s="516"/>
      <c r="D563" s="354"/>
      <c r="E563" s="518"/>
      <c r="F563" s="519"/>
      <c r="G563" s="126"/>
      <c r="H563" s="95">
        <v>1</v>
      </c>
      <c r="I563" s="65" t="s">
        <v>75</v>
      </c>
      <c r="J563" s="65" t="s">
        <v>75</v>
      </c>
      <c r="K563" s="66" t="s">
        <v>4243</v>
      </c>
      <c r="L563" s="65" t="s">
        <v>75</v>
      </c>
      <c r="M563" s="67" t="s">
        <v>7</v>
      </c>
      <c r="N563" s="68">
        <v>0</v>
      </c>
      <c r="O563" s="67">
        <v>732</v>
      </c>
      <c r="P563" s="70">
        <v>43862</v>
      </c>
      <c r="Q563" s="93" t="s">
        <v>4237</v>
      </c>
    </row>
    <row r="564" spans="3:17" x14ac:dyDescent="0.25">
      <c r="C564" s="516"/>
      <c r="D564" s="354"/>
      <c r="E564" s="518"/>
      <c r="F564" s="519"/>
      <c r="G564" s="126"/>
      <c r="H564" s="95">
        <v>1</v>
      </c>
      <c r="I564" s="65" t="s">
        <v>75</v>
      </c>
      <c r="J564" s="65" t="s">
        <v>75</v>
      </c>
      <c r="K564" s="66" t="s">
        <v>4243</v>
      </c>
      <c r="L564" s="65" t="s">
        <v>75</v>
      </c>
      <c r="M564" s="67" t="s">
        <v>7</v>
      </c>
      <c r="N564" s="68">
        <v>0</v>
      </c>
      <c r="O564" s="67">
        <v>732</v>
      </c>
      <c r="P564" s="70">
        <v>43862</v>
      </c>
      <c r="Q564" s="93" t="s">
        <v>4237</v>
      </c>
    </row>
    <row r="565" spans="3:17" x14ac:dyDescent="0.25">
      <c r="C565" s="516"/>
      <c r="D565" s="354"/>
      <c r="E565" s="518"/>
      <c r="F565" s="519"/>
      <c r="G565" s="126"/>
      <c r="H565" s="95">
        <v>1</v>
      </c>
      <c r="I565" s="65" t="s">
        <v>75</v>
      </c>
      <c r="J565" s="65" t="s">
        <v>75</v>
      </c>
      <c r="K565" s="66" t="s">
        <v>4243</v>
      </c>
      <c r="L565" s="65" t="s">
        <v>75</v>
      </c>
      <c r="M565" s="67" t="s">
        <v>7</v>
      </c>
      <c r="N565" s="68">
        <v>0</v>
      </c>
      <c r="O565" s="67">
        <v>732</v>
      </c>
      <c r="P565" s="70">
        <v>43862</v>
      </c>
      <c r="Q565" s="93" t="s">
        <v>4237</v>
      </c>
    </row>
    <row r="566" spans="3:17" x14ac:dyDescent="0.25">
      <c r="C566" s="516"/>
      <c r="D566" s="354"/>
      <c r="E566" s="518"/>
      <c r="F566" s="519"/>
      <c r="G566" s="126"/>
      <c r="H566" s="95">
        <v>1</v>
      </c>
      <c r="I566" s="65" t="s">
        <v>75</v>
      </c>
      <c r="J566" s="65" t="s">
        <v>75</v>
      </c>
      <c r="K566" s="66" t="s">
        <v>4243</v>
      </c>
      <c r="L566" s="65" t="s">
        <v>75</v>
      </c>
      <c r="M566" s="67" t="s">
        <v>7</v>
      </c>
      <c r="N566" s="68">
        <v>0</v>
      </c>
      <c r="O566" s="67">
        <v>732</v>
      </c>
      <c r="P566" s="70">
        <v>43862</v>
      </c>
      <c r="Q566" s="93" t="s">
        <v>4237</v>
      </c>
    </row>
    <row r="567" spans="3:17" x14ac:dyDescent="0.25">
      <c r="C567" s="516"/>
      <c r="D567" s="354"/>
      <c r="E567" s="518"/>
      <c r="F567" s="519"/>
      <c r="G567" s="126"/>
      <c r="H567" s="95">
        <v>1</v>
      </c>
      <c r="I567" s="65" t="s">
        <v>75</v>
      </c>
      <c r="J567" s="65" t="s">
        <v>75</v>
      </c>
      <c r="K567" s="66" t="s">
        <v>4243</v>
      </c>
      <c r="L567" s="65" t="s">
        <v>75</v>
      </c>
      <c r="M567" s="67" t="s">
        <v>7</v>
      </c>
      <c r="N567" s="68">
        <v>0</v>
      </c>
      <c r="O567" s="67">
        <v>732</v>
      </c>
      <c r="P567" s="70">
        <v>43862</v>
      </c>
      <c r="Q567" s="93" t="s">
        <v>4237</v>
      </c>
    </row>
    <row r="568" spans="3:17" x14ac:dyDescent="0.25">
      <c r="C568" s="516"/>
      <c r="D568" s="354"/>
      <c r="E568" s="518"/>
      <c r="F568" s="519"/>
      <c r="G568" s="126"/>
      <c r="H568" s="95">
        <v>1</v>
      </c>
      <c r="I568" s="65" t="s">
        <v>75</v>
      </c>
      <c r="J568" s="65" t="s">
        <v>75</v>
      </c>
      <c r="K568" s="66" t="s">
        <v>4243</v>
      </c>
      <c r="L568" s="65" t="s">
        <v>75</v>
      </c>
      <c r="M568" s="67" t="s">
        <v>7</v>
      </c>
      <c r="N568" s="68">
        <v>0</v>
      </c>
      <c r="O568" s="67">
        <v>732</v>
      </c>
      <c r="P568" s="70">
        <v>43862</v>
      </c>
      <c r="Q568" s="93" t="s">
        <v>4237</v>
      </c>
    </row>
    <row r="569" spans="3:17" x14ac:dyDescent="0.25">
      <c r="C569" s="516"/>
      <c r="D569" s="354"/>
      <c r="E569" s="518"/>
      <c r="F569" s="519"/>
      <c r="G569" s="126"/>
      <c r="H569" s="95">
        <v>1</v>
      </c>
      <c r="I569" s="65" t="s">
        <v>75</v>
      </c>
      <c r="J569" s="65" t="s">
        <v>75</v>
      </c>
      <c r="K569" s="66" t="s">
        <v>4243</v>
      </c>
      <c r="L569" s="65" t="s">
        <v>75</v>
      </c>
      <c r="M569" s="67" t="s">
        <v>7</v>
      </c>
      <c r="N569" s="68">
        <v>0</v>
      </c>
      <c r="O569" s="67">
        <v>732</v>
      </c>
      <c r="P569" s="70">
        <v>43862</v>
      </c>
      <c r="Q569" s="93" t="s">
        <v>4237</v>
      </c>
    </row>
    <row r="570" spans="3:17" x14ac:dyDescent="0.25">
      <c r="C570" s="516"/>
      <c r="D570" s="354"/>
      <c r="E570" s="518"/>
      <c r="F570" s="519"/>
      <c r="G570" s="126"/>
      <c r="H570" s="95">
        <v>1</v>
      </c>
      <c r="I570" s="65" t="s">
        <v>75</v>
      </c>
      <c r="J570" s="65" t="s">
        <v>75</v>
      </c>
      <c r="K570" s="66" t="s">
        <v>4243</v>
      </c>
      <c r="L570" s="65" t="s">
        <v>75</v>
      </c>
      <c r="M570" s="67" t="s">
        <v>7</v>
      </c>
      <c r="N570" s="68">
        <v>0</v>
      </c>
      <c r="O570" s="67">
        <v>732</v>
      </c>
      <c r="P570" s="70">
        <v>43862</v>
      </c>
      <c r="Q570" s="93" t="s">
        <v>4237</v>
      </c>
    </row>
    <row r="571" spans="3:17" x14ac:dyDescent="0.25">
      <c r="C571" s="516"/>
      <c r="D571" s="354"/>
      <c r="E571" s="518"/>
      <c r="F571" s="519"/>
      <c r="G571" s="126"/>
      <c r="H571" s="95">
        <v>1</v>
      </c>
      <c r="I571" s="65" t="s">
        <v>75</v>
      </c>
      <c r="J571" s="65" t="s">
        <v>75</v>
      </c>
      <c r="K571" s="66" t="s">
        <v>4243</v>
      </c>
      <c r="L571" s="65" t="s">
        <v>75</v>
      </c>
      <c r="M571" s="67" t="s">
        <v>7</v>
      </c>
      <c r="N571" s="68">
        <v>0</v>
      </c>
      <c r="O571" s="67">
        <v>732</v>
      </c>
      <c r="P571" s="70">
        <v>43862</v>
      </c>
      <c r="Q571" s="93" t="s">
        <v>4237</v>
      </c>
    </row>
    <row r="572" spans="3:17" x14ac:dyDescent="0.25">
      <c r="C572" s="516"/>
      <c r="D572" s="354"/>
      <c r="E572" s="518"/>
      <c r="F572" s="519"/>
      <c r="G572" s="126"/>
      <c r="H572" s="95">
        <v>1</v>
      </c>
      <c r="I572" s="65" t="s">
        <v>75</v>
      </c>
      <c r="J572" s="65" t="s">
        <v>75</v>
      </c>
      <c r="K572" s="66" t="s">
        <v>4243</v>
      </c>
      <c r="L572" s="65" t="s">
        <v>75</v>
      </c>
      <c r="M572" s="67" t="s">
        <v>7</v>
      </c>
      <c r="N572" s="68">
        <v>0</v>
      </c>
      <c r="O572" s="67">
        <v>732</v>
      </c>
      <c r="P572" s="70">
        <v>43862</v>
      </c>
      <c r="Q572" s="93" t="s">
        <v>4237</v>
      </c>
    </row>
    <row r="573" spans="3:17" x14ac:dyDescent="0.25">
      <c r="C573" s="516"/>
      <c r="D573" s="354"/>
      <c r="E573" s="518"/>
      <c r="F573" s="519"/>
      <c r="G573" s="126"/>
      <c r="H573" s="95">
        <v>1</v>
      </c>
      <c r="I573" s="65" t="s">
        <v>75</v>
      </c>
      <c r="J573" s="65" t="s">
        <v>75</v>
      </c>
      <c r="K573" s="66" t="s">
        <v>4243</v>
      </c>
      <c r="L573" s="65" t="s">
        <v>75</v>
      </c>
      <c r="M573" s="67" t="s">
        <v>7</v>
      </c>
      <c r="N573" s="68">
        <v>0</v>
      </c>
      <c r="O573" s="67">
        <v>732</v>
      </c>
      <c r="P573" s="70">
        <v>43862</v>
      </c>
      <c r="Q573" s="93" t="s">
        <v>4237</v>
      </c>
    </row>
    <row r="574" spans="3:17" x14ac:dyDescent="0.25">
      <c r="C574" s="516"/>
      <c r="D574" s="354"/>
      <c r="E574" s="518"/>
      <c r="F574" s="519"/>
      <c r="G574" s="126"/>
      <c r="H574" s="95">
        <v>1</v>
      </c>
      <c r="I574" s="65" t="s">
        <v>75</v>
      </c>
      <c r="J574" s="65" t="s">
        <v>75</v>
      </c>
      <c r="K574" s="66" t="s">
        <v>4243</v>
      </c>
      <c r="L574" s="65" t="s">
        <v>75</v>
      </c>
      <c r="M574" s="67" t="s">
        <v>7</v>
      </c>
      <c r="N574" s="68">
        <v>0</v>
      </c>
      <c r="O574" s="67">
        <v>732</v>
      </c>
      <c r="P574" s="70">
        <v>43862</v>
      </c>
      <c r="Q574" s="93" t="s">
        <v>4237</v>
      </c>
    </row>
    <row r="575" spans="3:17" x14ac:dyDescent="0.25">
      <c r="C575" s="516"/>
      <c r="D575" s="354"/>
      <c r="E575" s="518"/>
      <c r="F575" s="519"/>
      <c r="G575" s="126"/>
      <c r="H575" s="95">
        <v>1</v>
      </c>
      <c r="I575" s="65" t="s">
        <v>75</v>
      </c>
      <c r="J575" s="65" t="s">
        <v>75</v>
      </c>
      <c r="K575" s="66" t="s">
        <v>4243</v>
      </c>
      <c r="L575" s="65" t="s">
        <v>75</v>
      </c>
      <c r="M575" s="67" t="s">
        <v>7</v>
      </c>
      <c r="N575" s="68">
        <v>0</v>
      </c>
      <c r="O575" s="67">
        <v>732</v>
      </c>
      <c r="P575" s="70">
        <v>43862</v>
      </c>
      <c r="Q575" s="93" t="s">
        <v>4237</v>
      </c>
    </row>
    <row r="576" spans="3:17" x14ac:dyDescent="0.25">
      <c r="C576" s="516"/>
      <c r="D576" s="354"/>
      <c r="E576" s="518"/>
      <c r="F576" s="519"/>
      <c r="G576" s="126"/>
      <c r="H576" s="95">
        <v>1</v>
      </c>
      <c r="I576" s="65" t="s">
        <v>75</v>
      </c>
      <c r="J576" s="65" t="s">
        <v>75</v>
      </c>
      <c r="K576" s="66" t="s">
        <v>4243</v>
      </c>
      <c r="L576" s="65" t="s">
        <v>75</v>
      </c>
      <c r="M576" s="67" t="s">
        <v>7</v>
      </c>
      <c r="N576" s="68">
        <v>0</v>
      </c>
      <c r="O576" s="67">
        <v>732</v>
      </c>
      <c r="P576" s="70">
        <v>43862</v>
      </c>
      <c r="Q576" s="93" t="s">
        <v>4237</v>
      </c>
    </row>
    <row r="577" spans="3:17" x14ac:dyDescent="0.25">
      <c r="C577" s="516"/>
      <c r="D577" s="354"/>
      <c r="E577" s="518"/>
      <c r="F577" s="519"/>
      <c r="G577" s="126"/>
      <c r="H577" s="95">
        <v>1</v>
      </c>
      <c r="I577" s="65" t="s">
        <v>75</v>
      </c>
      <c r="J577" s="65" t="s">
        <v>75</v>
      </c>
      <c r="K577" s="66" t="s">
        <v>4243</v>
      </c>
      <c r="L577" s="65" t="s">
        <v>75</v>
      </c>
      <c r="M577" s="67" t="s">
        <v>7</v>
      </c>
      <c r="N577" s="68">
        <v>0</v>
      </c>
      <c r="O577" s="67">
        <v>732</v>
      </c>
      <c r="P577" s="70">
        <v>43862</v>
      </c>
      <c r="Q577" s="93" t="s">
        <v>4237</v>
      </c>
    </row>
    <row r="578" spans="3:17" x14ac:dyDescent="0.25">
      <c r="C578" s="516"/>
      <c r="D578" s="354"/>
      <c r="E578" s="518"/>
      <c r="F578" s="519"/>
      <c r="G578" s="126"/>
      <c r="H578" s="95">
        <v>1</v>
      </c>
      <c r="I578" s="65" t="s">
        <v>75</v>
      </c>
      <c r="J578" s="65" t="s">
        <v>75</v>
      </c>
      <c r="K578" s="66" t="s">
        <v>4243</v>
      </c>
      <c r="L578" s="65" t="s">
        <v>75</v>
      </c>
      <c r="M578" s="67" t="s">
        <v>7</v>
      </c>
      <c r="N578" s="68">
        <v>0</v>
      </c>
      <c r="O578" s="67">
        <v>732</v>
      </c>
      <c r="P578" s="70">
        <v>43862</v>
      </c>
      <c r="Q578" s="93" t="s">
        <v>4237</v>
      </c>
    </row>
    <row r="579" spans="3:17" x14ac:dyDescent="0.25">
      <c r="C579" s="516"/>
      <c r="D579" s="354"/>
      <c r="E579" s="518"/>
      <c r="F579" s="519"/>
      <c r="G579" s="126"/>
      <c r="H579" s="95">
        <v>1</v>
      </c>
      <c r="I579" s="65" t="s">
        <v>75</v>
      </c>
      <c r="J579" s="65" t="s">
        <v>75</v>
      </c>
      <c r="K579" s="66" t="s">
        <v>4243</v>
      </c>
      <c r="L579" s="65" t="s">
        <v>75</v>
      </c>
      <c r="M579" s="67" t="s">
        <v>7</v>
      </c>
      <c r="N579" s="68">
        <v>0</v>
      </c>
      <c r="O579" s="67">
        <v>732</v>
      </c>
      <c r="P579" s="70">
        <v>43862</v>
      </c>
      <c r="Q579" s="93" t="s">
        <v>4237</v>
      </c>
    </row>
    <row r="580" spans="3:17" x14ac:dyDescent="0.25">
      <c r="C580" s="516"/>
      <c r="D580" s="354"/>
      <c r="E580" s="518"/>
      <c r="F580" s="519"/>
      <c r="G580" s="126"/>
      <c r="H580" s="95">
        <v>1</v>
      </c>
      <c r="I580" s="65" t="s">
        <v>75</v>
      </c>
      <c r="J580" s="65" t="s">
        <v>75</v>
      </c>
      <c r="K580" s="66" t="s">
        <v>4243</v>
      </c>
      <c r="L580" s="65" t="s">
        <v>75</v>
      </c>
      <c r="M580" s="67" t="s">
        <v>7</v>
      </c>
      <c r="N580" s="68">
        <v>0</v>
      </c>
      <c r="O580" s="67">
        <v>732</v>
      </c>
      <c r="P580" s="70">
        <v>43862</v>
      </c>
      <c r="Q580" s="93" t="s">
        <v>4237</v>
      </c>
    </row>
    <row r="581" spans="3:17" x14ac:dyDescent="0.25">
      <c r="C581" s="516"/>
      <c r="D581" s="354"/>
      <c r="E581" s="518"/>
      <c r="F581" s="519"/>
      <c r="G581" s="126"/>
      <c r="H581" s="95">
        <v>1</v>
      </c>
      <c r="I581" s="65" t="s">
        <v>75</v>
      </c>
      <c r="J581" s="65" t="s">
        <v>75</v>
      </c>
      <c r="K581" s="66" t="s">
        <v>4243</v>
      </c>
      <c r="L581" s="65" t="s">
        <v>75</v>
      </c>
      <c r="M581" s="67" t="s">
        <v>7</v>
      </c>
      <c r="N581" s="68">
        <v>0</v>
      </c>
      <c r="O581" s="67">
        <v>732</v>
      </c>
      <c r="P581" s="70">
        <v>43862</v>
      </c>
      <c r="Q581" s="93" t="s">
        <v>4237</v>
      </c>
    </row>
    <row r="582" spans="3:17" x14ac:dyDescent="0.25">
      <c r="C582" s="516"/>
      <c r="D582" s="354"/>
      <c r="E582" s="518"/>
      <c r="F582" s="519"/>
      <c r="G582" s="126"/>
      <c r="H582" s="95">
        <v>2</v>
      </c>
      <c r="I582" s="65" t="s">
        <v>75</v>
      </c>
      <c r="J582" s="65" t="s">
        <v>75</v>
      </c>
      <c r="K582" s="66" t="s">
        <v>4243</v>
      </c>
      <c r="L582" s="65" t="s">
        <v>75</v>
      </c>
      <c r="M582" s="67" t="s">
        <v>7</v>
      </c>
      <c r="N582" s="68">
        <v>0</v>
      </c>
      <c r="O582" s="67">
        <v>733</v>
      </c>
      <c r="P582" s="70">
        <v>43617</v>
      </c>
      <c r="Q582" s="93" t="s">
        <v>4237</v>
      </c>
    </row>
    <row r="583" spans="3:17" x14ac:dyDescent="0.25">
      <c r="C583" s="516"/>
      <c r="D583" s="354"/>
      <c r="E583" s="518"/>
      <c r="F583" s="519"/>
      <c r="G583" s="126"/>
      <c r="H583" s="95">
        <v>2</v>
      </c>
      <c r="I583" s="65" t="s">
        <v>75</v>
      </c>
      <c r="J583" s="65" t="s">
        <v>75</v>
      </c>
      <c r="K583" s="66" t="s">
        <v>4243</v>
      </c>
      <c r="L583" s="65" t="s">
        <v>75</v>
      </c>
      <c r="M583" s="67" t="s">
        <v>7</v>
      </c>
      <c r="N583" s="68">
        <v>0</v>
      </c>
      <c r="O583" s="67">
        <v>733</v>
      </c>
      <c r="P583" s="70">
        <v>43617</v>
      </c>
      <c r="Q583" s="93" t="s">
        <v>4237</v>
      </c>
    </row>
    <row r="584" spans="3:17" x14ac:dyDescent="0.25">
      <c r="C584" s="516"/>
      <c r="D584" s="354"/>
      <c r="E584" s="518"/>
      <c r="F584" s="519"/>
      <c r="G584" s="126"/>
      <c r="H584" s="95">
        <v>2</v>
      </c>
      <c r="I584" s="65" t="s">
        <v>75</v>
      </c>
      <c r="J584" s="65" t="s">
        <v>75</v>
      </c>
      <c r="K584" s="66" t="s">
        <v>4243</v>
      </c>
      <c r="L584" s="65" t="s">
        <v>75</v>
      </c>
      <c r="M584" s="67" t="s">
        <v>7</v>
      </c>
      <c r="N584" s="68">
        <v>0</v>
      </c>
      <c r="O584" s="67">
        <v>733</v>
      </c>
      <c r="P584" s="70">
        <v>43617</v>
      </c>
      <c r="Q584" s="93" t="s">
        <v>4237</v>
      </c>
    </row>
    <row r="585" spans="3:17" x14ac:dyDescent="0.25">
      <c r="C585" s="516"/>
      <c r="D585" s="354"/>
      <c r="E585" s="518"/>
      <c r="F585" s="519"/>
      <c r="G585" s="126"/>
      <c r="H585" s="95">
        <v>2</v>
      </c>
      <c r="I585" s="65" t="s">
        <v>75</v>
      </c>
      <c r="J585" s="65" t="s">
        <v>75</v>
      </c>
      <c r="K585" s="66" t="s">
        <v>4243</v>
      </c>
      <c r="L585" s="65" t="s">
        <v>75</v>
      </c>
      <c r="M585" s="67" t="s">
        <v>7</v>
      </c>
      <c r="N585" s="68">
        <v>0</v>
      </c>
      <c r="O585" s="67">
        <v>733</v>
      </c>
      <c r="P585" s="70">
        <v>43617</v>
      </c>
      <c r="Q585" s="93" t="s">
        <v>4237</v>
      </c>
    </row>
    <row r="586" spans="3:17" x14ac:dyDescent="0.25">
      <c r="C586" s="516"/>
      <c r="D586" s="354"/>
      <c r="E586" s="518"/>
      <c r="F586" s="519"/>
      <c r="G586" s="126"/>
      <c r="H586" s="95">
        <v>2</v>
      </c>
      <c r="I586" s="65" t="s">
        <v>75</v>
      </c>
      <c r="J586" s="65" t="s">
        <v>75</v>
      </c>
      <c r="K586" s="66" t="s">
        <v>4243</v>
      </c>
      <c r="L586" s="65" t="s">
        <v>75</v>
      </c>
      <c r="M586" s="67" t="s">
        <v>7</v>
      </c>
      <c r="N586" s="68">
        <v>0</v>
      </c>
      <c r="O586" s="67">
        <v>733</v>
      </c>
      <c r="P586" s="70">
        <v>43617</v>
      </c>
      <c r="Q586" s="93" t="s">
        <v>4237</v>
      </c>
    </row>
    <row r="587" spans="3:17" x14ac:dyDescent="0.25">
      <c r="C587" s="516"/>
      <c r="D587" s="354"/>
      <c r="E587" s="518"/>
      <c r="F587" s="519"/>
      <c r="G587" s="126"/>
      <c r="H587" s="95">
        <v>1</v>
      </c>
      <c r="I587" s="65" t="s">
        <v>75</v>
      </c>
      <c r="J587" s="65" t="s">
        <v>75</v>
      </c>
      <c r="K587" s="66" t="s">
        <v>4239</v>
      </c>
      <c r="L587" s="65" t="s">
        <v>75</v>
      </c>
      <c r="M587" s="67" t="s">
        <v>7</v>
      </c>
      <c r="N587" s="68">
        <v>0</v>
      </c>
      <c r="O587" s="67">
        <v>743</v>
      </c>
      <c r="P587" s="70">
        <v>43497</v>
      </c>
      <c r="Q587" s="93" t="s">
        <v>4237</v>
      </c>
    </row>
    <row r="588" spans="3:17" x14ac:dyDescent="0.25">
      <c r="C588" s="516"/>
      <c r="D588" s="354"/>
      <c r="E588" s="518"/>
      <c r="F588" s="519"/>
      <c r="G588" s="126"/>
      <c r="H588" s="95">
        <v>1</v>
      </c>
      <c r="I588" s="65" t="s">
        <v>75</v>
      </c>
      <c r="J588" s="65" t="s">
        <v>75</v>
      </c>
      <c r="K588" s="66" t="s">
        <v>4239</v>
      </c>
      <c r="L588" s="65" t="s">
        <v>75</v>
      </c>
      <c r="M588" s="67" t="s">
        <v>7</v>
      </c>
      <c r="N588" s="68">
        <v>0</v>
      </c>
      <c r="O588" s="67">
        <v>743</v>
      </c>
      <c r="P588" s="70">
        <v>43497</v>
      </c>
      <c r="Q588" s="93" t="s">
        <v>4237</v>
      </c>
    </row>
    <row r="589" spans="3:17" x14ac:dyDescent="0.25">
      <c r="C589" s="516"/>
      <c r="D589" s="354"/>
      <c r="E589" s="518"/>
      <c r="F589" s="519"/>
      <c r="G589" s="126"/>
      <c r="H589" s="95">
        <v>1</v>
      </c>
      <c r="I589" s="65" t="s">
        <v>75</v>
      </c>
      <c r="J589" s="65" t="s">
        <v>75</v>
      </c>
      <c r="K589" s="66" t="s">
        <v>4239</v>
      </c>
      <c r="L589" s="65" t="s">
        <v>75</v>
      </c>
      <c r="M589" s="67" t="s">
        <v>7</v>
      </c>
      <c r="N589" s="68">
        <v>0</v>
      </c>
      <c r="O589" s="67">
        <v>743</v>
      </c>
      <c r="P589" s="70">
        <v>43497</v>
      </c>
      <c r="Q589" s="93" t="s">
        <v>4237</v>
      </c>
    </row>
    <row r="590" spans="3:17" x14ac:dyDescent="0.25">
      <c r="C590" s="516"/>
      <c r="D590" s="354"/>
      <c r="E590" s="518"/>
      <c r="F590" s="519"/>
      <c r="G590" s="126"/>
      <c r="H590" s="95">
        <v>1</v>
      </c>
      <c r="I590" s="65" t="s">
        <v>75</v>
      </c>
      <c r="J590" s="65" t="s">
        <v>75</v>
      </c>
      <c r="K590" s="66" t="s">
        <v>4239</v>
      </c>
      <c r="L590" s="65" t="s">
        <v>75</v>
      </c>
      <c r="M590" s="67" t="s">
        <v>7</v>
      </c>
      <c r="N590" s="68">
        <v>0</v>
      </c>
      <c r="O590" s="67">
        <v>743</v>
      </c>
      <c r="P590" s="70">
        <v>43497</v>
      </c>
      <c r="Q590" s="93" t="s">
        <v>4237</v>
      </c>
    </row>
    <row r="591" spans="3:17" x14ac:dyDescent="0.25">
      <c r="C591" s="516"/>
      <c r="D591" s="354"/>
      <c r="E591" s="518"/>
      <c r="F591" s="519"/>
      <c r="G591" s="126"/>
      <c r="H591" s="95">
        <v>1</v>
      </c>
      <c r="I591" s="65" t="s">
        <v>75</v>
      </c>
      <c r="J591" s="65" t="s">
        <v>75</v>
      </c>
      <c r="K591" s="66" t="s">
        <v>4239</v>
      </c>
      <c r="L591" s="65" t="s">
        <v>75</v>
      </c>
      <c r="M591" s="67" t="s">
        <v>7</v>
      </c>
      <c r="N591" s="68">
        <v>0</v>
      </c>
      <c r="O591" s="67">
        <v>743</v>
      </c>
      <c r="P591" s="70">
        <v>43497</v>
      </c>
      <c r="Q591" s="93" t="s">
        <v>4237</v>
      </c>
    </row>
    <row r="592" spans="3:17" x14ac:dyDescent="0.25">
      <c r="C592" s="516"/>
      <c r="D592" s="354"/>
      <c r="E592" s="518"/>
      <c r="F592" s="519"/>
      <c r="G592" s="126"/>
      <c r="H592" s="95">
        <v>1</v>
      </c>
      <c r="I592" s="65" t="s">
        <v>75</v>
      </c>
      <c r="J592" s="65" t="s">
        <v>75</v>
      </c>
      <c r="K592" s="66" t="s">
        <v>4239</v>
      </c>
      <c r="L592" s="65" t="s">
        <v>75</v>
      </c>
      <c r="M592" s="67" t="s">
        <v>7</v>
      </c>
      <c r="N592" s="68">
        <v>0</v>
      </c>
      <c r="O592" s="67">
        <v>743</v>
      </c>
      <c r="P592" s="70">
        <v>43497</v>
      </c>
      <c r="Q592" s="93" t="s">
        <v>4237</v>
      </c>
    </row>
    <row r="593" spans="3:17" x14ac:dyDescent="0.25">
      <c r="C593" s="516"/>
      <c r="D593" s="354"/>
      <c r="E593" s="518"/>
      <c r="F593" s="519"/>
      <c r="G593" s="126"/>
      <c r="H593" s="95">
        <v>1</v>
      </c>
      <c r="I593" s="65" t="s">
        <v>75</v>
      </c>
      <c r="J593" s="65" t="s">
        <v>75</v>
      </c>
      <c r="K593" s="66" t="s">
        <v>4239</v>
      </c>
      <c r="L593" s="65" t="s">
        <v>75</v>
      </c>
      <c r="M593" s="67" t="s">
        <v>7</v>
      </c>
      <c r="N593" s="68">
        <v>0</v>
      </c>
      <c r="O593" s="67">
        <v>743</v>
      </c>
      <c r="P593" s="70">
        <v>43497</v>
      </c>
      <c r="Q593" s="93" t="s">
        <v>4237</v>
      </c>
    </row>
    <row r="594" spans="3:17" x14ac:dyDescent="0.25">
      <c r="C594" s="516"/>
      <c r="D594" s="354"/>
      <c r="E594" s="518"/>
      <c r="F594" s="519"/>
      <c r="G594" s="126"/>
      <c r="H594" s="95">
        <v>1</v>
      </c>
      <c r="I594" s="65" t="s">
        <v>75</v>
      </c>
      <c r="J594" s="65" t="s">
        <v>75</v>
      </c>
      <c r="K594" s="66" t="s">
        <v>4239</v>
      </c>
      <c r="L594" s="65" t="s">
        <v>75</v>
      </c>
      <c r="M594" s="67" t="s">
        <v>7</v>
      </c>
      <c r="N594" s="68">
        <v>0</v>
      </c>
      <c r="O594" s="67">
        <v>743</v>
      </c>
      <c r="P594" s="70">
        <v>43497</v>
      </c>
      <c r="Q594" s="93" t="s">
        <v>4237</v>
      </c>
    </row>
    <row r="595" spans="3:17" x14ac:dyDescent="0.25">
      <c r="C595" s="516"/>
      <c r="D595" s="354"/>
      <c r="E595" s="518"/>
      <c r="F595" s="519"/>
      <c r="G595" s="126"/>
      <c r="H595" s="95">
        <v>1</v>
      </c>
      <c r="I595" s="65" t="s">
        <v>75</v>
      </c>
      <c r="J595" s="65" t="s">
        <v>75</v>
      </c>
      <c r="K595" s="66" t="s">
        <v>4239</v>
      </c>
      <c r="L595" s="65" t="s">
        <v>75</v>
      </c>
      <c r="M595" s="67" t="s">
        <v>7</v>
      </c>
      <c r="N595" s="68">
        <v>0</v>
      </c>
      <c r="O595" s="67">
        <v>743</v>
      </c>
      <c r="P595" s="70">
        <v>43497</v>
      </c>
      <c r="Q595" s="93" t="s">
        <v>4237</v>
      </c>
    </row>
    <row r="596" spans="3:17" x14ac:dyDescent="0.25">
      <c r="C596" s="516"/>
      <c r="D596" s="354"/>
      <c r="E596" s="518"/>
      <c r="F596" s="519"/>
      <c r="G596" s="126"/>
      <c r="H596" s="95">
        <v>2</v>
      </c>
      <c r="I596" s="65" t="s">
        <v>75</v>
      </c>
      <c r="J596" s="65" t="s">
        <v>75</v>
      </c>
      <c r="K596" s="66" t="s">
        <v>4239</v>
      </c>
      <c r="L596" s="65" t="s">
        <v>75</v>
      </c>
      <c r="M596" s="67" t="s">
        <v>7</v>
      </c>
      <c r="N596" s="68">
        <v>0</v>
      </c>
      <c r="O596" s="67">
        <v>749</v>
      </c>
      <c r="P596" s="70">
        <v>43252</v>
      </c>
      <c r="Q596" s="93" t="s">
        <v>4237</v>
      </c>
    </row>
    <row r="597" spans="3:17" x14ac:dyDescent="0.25">
      <c r="C597" s="516"/>
      <c r="D597" s="354"/>
      <c r="E597" s="518"/>
      <c r="F597" s="519"/>
      <c r="G597" s="126"/>
      <c r="H597" s="95">
        <v>2</v>
      </c>
      <c r="I597" s="65" t="s">
        <v>75</v>
      </c>
      <c r="J597" s="65" t="s">
        <v>75</v>
      </c>
      <c r="K597" s="66" t="s">
        <v>4239</v>
      </c>
      <c r="L597" s="65" t="s">
        <v>75</v>
      </c>
      <c r="M597" s="67" t="s">
        <v>7</v>
      </c>
      <c r="N597" s="68">
        <v>0</v>
      </c>
      <c r="O597" s="67">
        <v>749</v>
      </c>
      <c r="P597" s="70">
        <v>43252</v>
      </c>
      <c r="Q597" s="93" t="s">
        <v>4237</v>
      </c>
    </row>
    <row r="598" spans="3:17" x14ac:dyDescent="0.25">
      <c r="C598" s="516"/>
      <c r="D598" s="354"/>
      <c r="E598" s="518"/>
      <c r="F598" s="519"/>
      <c r="G598" s="126"/>
      <c r="H598" s="95">
        <v>2</v>
      </c>
      <c r="I598" s="65" t="s">
        <v>75</v>
      </c>
      <c r="J598" s="65" t="s">
        <v>75</v>
      </c>
      <c r="K598" s="66" t="s">
        <v>4239</v>
      </c>
      <c r="L598" s="65" t="s">
        <v>75</v>
      </c>
      <c r="M598" s="67" t="s">
        <v>7</v>
      </c>
      <c r="N598" s="68">
        <v>0</v>
      </c>
      <c r="O598" s="67">
        <v>749</v>
      </c>
      <c r="P598" s="70">
        <v>43252</v>
      </c>
      <c r="Q598" s="93" t="s">
        <v>4237</v>
      </c>
    </row>
    <row r="599" spans="3:17" x14ac:dyDescent="0.25">
      <c r="C599" s="516"/>
      <c r="D599" s="354"/>
      <c r="E599" s="518"/>
      <c r="F599" s="519"/>
      <c r="G599" s="126"/>
      <c r="H599" s="95">
        <v>1</v>
      </c>
      <c r="I599" s="65" t="s">
        <v>75</v>
      </c>
      <c r="J599" s="65" t="s">
        <v>75</v>
      </c>
      <c r="K599" s="66" t="s">
        <v>4245</v>
      </c>
      <c r="L599" s="65" t="s">
        <v>75</v>
      </c>
      <c r="M599" s="67" t="s">
        <v>7</v>
      </c>
      <c r="N599" s="68">
        <v>0</v>
      </c>
      <c r="O599" s="67">
        <v>759</v>
      </c>
      <c r="P599" s="70">
        <v>43586</v>
      </c>
      <c r="Q599" s="93" t="s">
        <v>4237</v>
      </c>
    </row>
    <row r="600" spans="3:17" x14ac:dyDescent="0.25">
      <c r="C600" s="516"/>
      <c r="D600" s="354"/>
      <c r="E600" s="518"/>
      <c r="F600" s="519"/>
      <c r="G600" s="126"/>
      <c r="H600" s="95">
        <v>2</v>
      </c>
      <c r="I600" s="65" t="s">
        <v>75</v>
      </c>
      <c r="J600" s="65" t="s">
        <v>75</v>
      </c>
      <c r="K600" s="66" t="s">
        <v>4245</v>
      </c>
      <c r="L600" s="65" t="s">
        <v>75</v>
      </c>
      <c r="M600" s="67" t="s">
        <v>7</v>
      </c>
      <c r="N600" s="68">
        <v>0</v>
      </c>
      <c r="O600" s="67">
        <v>767</v>
      </c>
      <c r="P600" s="70">
        <v>43252</v>
      </c>
      <c r="Q600" s="93" t="s">
        <v>4237</v>
      </c>
    </row>
    <row r="601" spans="3:17" x14ac:dyDescent="0.25">
      <c r="C601" s="516"/>
      <c r="D601" s="354"/>
      <c r="E601" s="518"/>
      <c r="F601" s="519"/>
      <c r="G601" s="126"/>
      <c r="H601" s="95">
        <v>2</v>
      </c>
      <c r="I601" s="65" t="s">
        <v>75</v>
      </c>
      <c r="J601" s="65" t="s">
        <v>75</v>
      </c>
      <c r="K601" s="66" t="s">
        <v>4245</v>
      </c>
      <c r="L601" s="65" t="s">
        <v>75</v>
      </c>
      <c r="M601" s="67" t="s">
        <v>7</v>
      </c>
      <c r="N601" s="68">
        <v>0</v>
      </c>
      <c r="O601" s="67">
        <v>767</v>
      </c>
      <c r="P601" s="70">
        <v>43252</v>
      </c>
      <c r="Q601" s="93" t="s">
        <v>4237</v>
      </c>
    </row>
    <row r="602" spans="3:17" x14ac:dyDescent="0.25">
      <c r="C602" s="516"/>
      <c r="D602" s="354"/>
      <c r="E602" s="518"/>
      <c r="F602" s="519"/>
      <c r="G602" s="126"/>
      <c r="H602" s="95">
        <v>2</v>
      </c>
      <c r="I602" s="65" t="s">
        <v>75</v>
      </c>
      <c r="J602" s="65" t="s">
        <v>75</v>
      </c>
      <c r="K602" s="66" t="s">
        <v>4245</v>
      </c>
      <c r="L602" s="65" t="s">
        <v>75</v>
      </c>
      <c r="M602" s="67" t="s">
        <v>7</v>
      </c>
      <c r="N602" s="68">
        <v>0</v>
      </c>
      <c r="O602" s="67">
        <v>767</v>
      </c>
      <c r="P602" s="70">
        <v>43252</v>
      </c>
      <c r="Q602" s="93" t="s">
        <v>4237</v>
      </c>
    </row>
    <row r="603" spans="3:17" x14ac:dyDescent="0.25">
      <c r="C603" s="516"/>
      <c r="D603" s="354"/>
      <c r="E603" s="518"/>
      <c r="F603" s="519"/>
      <c r="G603" s="126"/>
      <c r="H603" s="95">
        <v>2</v>
      </c>
      <c r="I603" s="65" t="s">
        <v>75</v>
      </c>
      <c r="J603" s="65" t="s">
        <v>75</v>
      </c>
      <c r="K603" s="66" t="s">
        <v>4245</v>
      </c>
      <c r="L603" s="65" t="s">
        <v>75</v>
      </c>
      <c r="M603" s="67" t="s">
        <v>7</v>
      </c>
      <c r="N603" s="68">
        <v>0</v>
      </c>
      <c r="O603" s="67">
        <v>767</v>
      </c>
      <c r="P603" s="70">
        <v>43252</v>
      </c>
      <c r="Q603" s="93" t="s">
        <v>4237</v>
      </c>
    </row>
    <row r="604" spans="3:17" ht="39" x14ac:dyDescent="0.25">
      <c r="C604" s="516"/>
      <c r="D604" s="354"/>
      <c r="E604" s="518"/>
      <c r="F604" s="519"/>
      <c r="G604" s="126"/>
      <c r="H604" s="95">
        <v>1</v>
      </c>
      <c r="I604" s="65" t="s">
        <v>75</v>
      </c>
      <c r="J604" s="65" t="s">
        <v>75</v>
      </c>
      <c r="K604" s="66" t="s">
        <v>4241</v>
      </c>
      <c r="L604" s="65" t="s">
        <v>75</v>
      </c>
      <c r="M604" s="67" t="s">
        <v>7</v>
      </c>
      <c r="N604" s="68">
        <v>0</v>
      </c>
      <c r="O604" s="67">
        <v>777</v>
      </c>
      <c r="P604" s="70">
        <v>43586</v>
      </c>
      <c r="Q604" s="93" t="s">
        <v>4237</v>
      </c>
    </row>
    <row r="605" spans="3:17" ht="39" x14ac:dyDescent="0.25">
      <c r="C605" s="516"/>
      <c r="D605" s="354"/>
      <c r="E605" s="518"/>
      <c r="F605" s="519"/>
      <c r="G605" s="126"/>
      <c r="H605" s="95">
        <v>1</v>
      </c>
      <c r="I605" s="65" t="s">
        <v>75</v>
      </c>
      <c r="J605" s="65" t="s">
        <v>75</v>
      </c>
      <c r="K605" s="66" t="s">
        <v>4241</v>
      </c>
      <c r="L605" s="65" t="s">
        <v>75</v>
      </c>
      <c r="M605" s="67" t="s">
        <v>7</v>
      </c>
      <c r="N605" s="68">
        <v>0</v>
      </c>
      <c r="O605" s="67">
        <v>777</v>
      </c>
      <c r="P605" s="70">
        <v>43586</v>
      </c>
      <c r="Q605" s="93" t="s">
        <v>4237</v>
      </c>
    </row>
    <row r="606" spans="3:17" ht="39" x14ac:dyDescent="0.25">
      <c r="C606" s="516"/>
      <c r="D606" s="354"/>
      <c r="E606" s="518"/>
      <c r="F606" s="519"/>
      <c r="G606" s="126"/>
      <c r="H606" s="95">
        <v>1</v>
      </c>
      <c r="I606" s="65" t="s">
        <v>75</v>
      </c>
      <c r="J606" s="65" t="s">
        <v>75</v>
      </c>
      <c r="K606" s="66" t="s">
        <v>4241</v>
      </c>
      <c r="L606" s="65" t="s">
        <v>75</v>
      </c>
      <c r="M606" s="67" t="s">
        <v>7</v>
      </c>
      <c r="N606" s="68">
        <v>0</v>
      </c>
      <c r="O606" s="67">
        <v>777</v>
      </c>
      <c r="P606" s="70">
        <v>43586</v>
      </c>
      <c r="Q606" s="93" t="s">
        <v>4237</v>
      </c>
    </row>
    <row r="607" spans="3:17" ht="39" x14ac:dyDescent="0.25">
      <c r="C607" s="516"/>
      <c r="D607" s="354"/>
      <c r="E607" s="518"/>
      <c r="F607" s="519"/>
      <c r="G607" s="126"/>
      <c r="H607" s="95">
        <v>1</v>
      </c>
      <c r="I607" s="65" t="s">
        <v>75</v>
      </c>
      <c r="J607" s="65" t="s">
        <v>75</v>
      </c>
      <c r="K607" s="66" t="s">
        <v>4241</v>
      </c>
      <c r="L607" s="65" t="s">
        <v>75</v>
      </c>
      <c r="M607" s="67" t="s">
        <v>7</v>
      </c>
      <c r="N607" s="68">
        <v>0</v>
      </c>
      <c r="O607" s="67">
        <v>777</v>
      </c>
      <c r="P607" s="70">
        <v>43586</v>
      </c>
      <c r="Q607" s="93" t="s">
        <v>4237</v>
      </c>
    </row>
    <row r="608" spans="3:17" ht="39" x14ac:dyDescent="0.25">
      <c r="C608" s="516"/>
      <c r="D608" s="354"/>
      <c r="E608" s="518"/>
      <c r="F608" s="519"/>
      <c r="G608" s="126"/>
      <c r="H608" s="95">
        <v>1</v>
      </c>
      <c r="I608" s="65" t="s">
        <v>75</v>
      </c>
      <c r="J608" s="65" t="s">
        <v>75</v>
      </c>
      <c r="K608" s="66" t="s">
        <v>4241</v>
      </c>
      <c r="L608" s="65" t="s">
        <v>75</v>
      </c>
      <c r="M608" s="67" t="s">
        <v>7</v>
      </c>
      <c r="N608" s="68">
        <v>0</v>
      </c>
      <c r="O608" s="67">
        <v>777</v>
      </c>
      <c r="P608" s="70">
        <v>43586</v>
      </c>
      <c r="Q608" s="93" t="s">
        <v>4237</v>
      </c>
    </row>
    <row r="609" spans="3:17" ht="39" x14ac:dyDescent="0.25">
      <c r="C609" s="516"/>
      <c r="D609" s="354"/>
      <c r="E609" s="518"/>
      <c r="F609" s="519"/>
      <c r="G609" s="126"/>
      <c r="H609" s="95">
        <v>1</v>
      </c>
      <c r="I609" s="65" t="s">
        <v>75</v>
      </c>
      <c r="J609" s="65" t="s">
        <v>75</v>
      </c>
      <c r="K609" s="66" t="s">
        <v>4241</v>
      </c>
      <c r="L609" s="65" t="s">
        <v>75</v>
      </c>
      <c r="M609" s="67" t="s">
        <v>7</v>
      </c>
      <c r="N609" s="68">
        <v>0</v>
      </c>
      <c r="O609" s="67">
        <v>777</v>
      </c>
      <c r="P609" s="70">
        <v>43586</v>
      </c>
      <c r="Q609" s="93" t="s">
        <v>4237</v>
      </c>
    </row>
    <row r="610" spans="3:17" ht="39" x14ac:dyDescent="0.25">
      <c r="C610" s="516"/>
      <c r="D610" s="354"/>
      <c r="E610" s="518"/>
      <c r="F610" s="519"/>
      <c r="G610" s="126"/>
      <c r="H610" s="95">
        <v>1</v>
      </c>
      <c r="I610" s="65" t="s">
        <v>75</v>
      </c>
      <c r="J610" s="65" t="s">
        <v>75</v>
      </c>
      <c r="K610" s="66" t="s">
        <v>4241</v>
      </c>
      <c r="L610" s="65" t="s">
        <v>75</v>
      </c>
      <c r="M610" s="67" t="s">
        <v>7</v>
      </c>
      <c r="N610" s="68">
        <v>0</v>
      </c>
      <c r="O610" s="67">
        <v>777</v>
      </c>
      <c r="P610" s="70">
        <v>43586</v>
      </c>
      <c r="Q610" s="93" t="s">
        <v>4237</v>
      </c>
    </row>
    <row r="611" spans="3:17" ht="39" x14ac:dyDescent="0.25">
      <c r="C611" s="516"/>
      <c r="D611" s="354"/>
      <c r="E611" s="518"/>
      <c r="F611" s="519"/>
      <c r="G611" s="126"/>
      <c r="H611" s="95">
        <v>1</v>
      </c>
      <c r="I611" s="65" t="s">
        <v>75</v>
      </c>
      <c r="J611" s="65" t="s">
        <v>75</v>
      </c>
      <c r="K611" s="66" t="s">
        <v>4241</v>
      </c>
      <c r="L611" s="65" t="s">
        <v>75</v>
      </c>
      <c r="M611" s="67" t="s">
        <v>7</v>
      </c>
      <c r="N611" s="68">
        <v>0</v>
      </c>
      <c r="O611" s="67">
        <v>777</v>
      </c>
      <c r="P611" s="70">
        <v>43586</v>
      </c>
      <c r="Q611" s="93" t="s">
        <v>4237</v>
      </c>
    </row>
    <row r="612" spans="3:17" ht="39" x14ac:dyDescent="0.25">
      <c r="C612" s="516"/>
      <c r="D612" s="354"/>
      <c r="E612" s="518"/>
      <c r="F612" s="519"/>
      <c r="G612" s="126"/>
      <c r="H612" s="95">
        <v>1</v>
      </c>
      <c r="I612" s="65" t="s">
        <v>75</v>
      </c>
      <c r="J612" s="65" t="s">
        <v>75</v>
      </c>
      <c r="K612" s="66" t="s">
        <v>4241</v>
      </c>
      <c r="L612" s="65" t="s">
        <v>75</v>
      </c>
      <c r="M612" s="67" t="s">
        <v>7</v>
      </c>
      <c r="N612" s="68">
        <v>0</v>
      </c>
      <c r="O612" s="67">
        <v>777</v>
      </c>
      <c r="P612" s="70">
        <v>43586</v>
      </c>
      <c r="Q612" s="93" t="s">
        <v>4237</v>
      </c>
    </row>
    <row r="613" spans="3:17" ht="39" x14ac:dyDescent="0.25">
      <c r="C613" s="516"/>
      <c r="D613" s="354"/>
      <c r="E613" s="518"/>
      <c r="F613" s="519"/>
      <c r="G613" s="126"/>
      <c r="H613" s="95">
        <v>1</v>
      </c>
      <c r="I613" s="65" t="s">
        <v>75</v>
      </c>
      <c r="J613" s="65" t="s">
        <v>75</v>
      </c>
      <c r="K613" s="66" t="s">
        <v>4241</v>
      </c>
      <c r="L613" s="65" t="s">
        <v>75</v>
      </c>
      <c r="M613" s="67" t="s">
        <v>7</v>
      </c>
      <c r="N613" s="68">
        <v>0</v>
      </c>
      <c r="O613" s="67">
        <v>777</v>
      </c>
      <c r="P613" s="70">
        <v>43586</v>
      </c>
      <c r="Q613" s="93" t="s">
        <v>4237</v>
      </c>
    </row>
    <row r="614" spans="3:17" x14ac:dyDescent="0.25">
      <c r="C614" s="516"/>
      <c r="D614" s="354"/>
      <c r="E614" s="518"/>
      <c r="F614" s="519"/>
      <c r="G614" s="126"/>
      <c r="H614" s="95">
        <v>1</v>
      </c>
      <c r="I614" s="65" t="s">
        <v>75</v>
      </c>
      <c r="J614" s="65" t="s">
        <v>75</v>
      </c>
      <c r="K614" s="66" t="s">
        <v>4242</v>
      </c>
      <c r="L614" s="65" t="s">
        <v>75</v>
      </c>
      <c r="M614" s="67" t="s">
        <v>7</v>
      </c>
      <c r="N614" s="68">
        <v>0</v>
      </c>
      <c r="O614" s="67">
        <v>796</v>
      </c>
      <c r="P614" s="70">
        <v>43497</v>
      </c>
      <c r="Q614" s="93" t="s">
        <v>4237</v>
      </c>
    </row>
    <row r="615" spans="3:17" x14ac:dyDescent="0.25">
      <c r="C615" s="516"/>
      <c r="D615" s="354"/>
      <c r="E615" s="518"/>
      <c r="F615" s="519"/>
      <c r="G615" s="126"/>
      <c r="H615" s="95">
        <v>1</v>
      </c>
      <c r="I615" s="65" t="s">
        <v>75</v>
      </c>
      <c r="J615" s="65" t="s">
        <v>75</v>
      </c>
      <c r="K615" s="66" t="s">
        <v>4242</v>
      </c>
      <c r="L615" s="65" t="s">
        <v>75</v>
      </c>
      <c r="M615" s="67" t="s">
        <v>7</v>
      </c>
      <c r="N615" s="68">
        <v>0</v>
      </c>
      <c r="O615" s="67">
        <v>796</v>
      </c>
      <c r="P615" s="70">
        <v>43497</v>
      </c>
      <c r="Q615" s="93" t="s">
        <v>4237</v>
      </c>
    </row>
    <row r="616" spans="3:17" x14ac:dyDescent="0.25">
      <c r="C616" s="516"/>
      <c r="D616" s="354"/>
      <c r="E616" s="518"/>
      <c r="F616" s="519"/>
      <c r="G616" s="126"/>
      <c r="H616" s="95">
        <v>1</v>
      </c>
      <c r="I616" s="65" t="s">
        <v>75</v>
      </c>
      <c r="J616" s="65" t="s">
        <v>75</v>
      </c>
      <c r="K616" s="66" t="s">
        <v>4242</v>
      </c>
      <c r="L616" s="65" t="s">
        <v>75</v>
      </c>
      <c r="M616" s="67" t="s">
        <v>7</v>
      </c>
      <c r="N616" s="68">
        <v>0</v>
      </c>
      <c r="O616" s="67">
        <v>796</v>
      </c>
      <c r="P616" s="70">
        <v>43497</v>
      </c>
      <c r="Q616" s="93" t="s">
        <v>4237</v>
      </c>
    </row>
    <row r="617" spans="3:17" x14ac:dyDescent="0.25">
      <c r="C617" s="516"/>
      <c r="D617" s="354"/>
      <c r="E617" s="518"/>
      <c r="F617" s="519"/>
      <c r="G617" s="126"/>
      <c r="H617" s="95">
        <v>1</v>
      </c>
      <c r="I617" s="65" t="s">
        <v>75</v>
      </c>
      <c r="J617" s="65" t="s">
        <v>75</v>
      </c>
      <c r="K617" s="66" t="s">
        <v>4242</v>
      </c>
      <c r="L617" s="65" t="s">
        <v>75</v>
      </c>
      <c r="M617" s="67" t="s">
        <v>7</v>
      </c>
      <c r="N617" s="68">
        <v>0</v>
      </c>
      <c r="O617" s="67">
        <v>796</v>
      </c>
      <c r="P617" s="70">
        <v>43497</v>
      </c>
      <c r="Q617" s="93" t="s">
        <v>4237</v>
      </c>
    </row>
    <row r="618" spans="3:17" x14ac:dyDescent="0.25">
      <c r="C618" s="516"/>
      <c r="D618" s="354"/>
      <c r="E618" s="518"/>
      <c r="F618" s="519"/>
      <c r="G618" s="126"/>
      <c r="H618" s="95">
        <v>1</v>
      </c>
      <c r="I618" s="65" t="s">
        <v>75</v>
      </c>
      <c r="J618" s="65" t="s">
        <v>75</v>
      </c>
      <c r="K618" s="66" t="s">
        <v>4242</v>
      </c>
      <c r="L618" s="65" t="s">
        <v>75</v>
      </c>
      <c r="M618" s="67" t="s">
        <v>7</v>
      </c>
      <c r="N618" s="68">
        <v>0</v>
      </c>
      <c r="O618" s="67">
        <v>796</v>
      </c>
      <c r="P618" s="70">
        <v>43497</v>
      </c>
      <c r="Q618" s="93" t="s">
        <v>4237</v>
      </c>
    </row>
    <row r="619" spans="3:17" x14ac:dyDescent="0.25">
      <c r="C619" s="516"/>
      <c r="D619" s="354"/>
      <c r="E619" s="518"/>
      <c r="F619" s="519"/>
      <c r="G619" s="126"/>
      <c r="H619" s="95">
        <v>1</v>
      </c>
      <c r="I619" s="65" t="s">
        <v>75</v>
      </c>
      <c r="J619" s="65" t="s">
        <v>75</v>
      </c>
      <c r="K619" s="66" t="s">
        <v>4242</v>
      </c>
      <c r="L619" s="65" t="s">
        <v>75</v>
      </c>
      <c r="M619" s="67" t="s">
        <v>7</v>
      </c>
      <c r="N619" s="68">
        <v>0</v>
      </c>
      <c r="O619" s="67">
        <v>796</v>
      </c>
      <c r="P619" s="70">
        <v>43497</v>
      </c>
      <c r="Q619" s="93" t="s">
        <v>4237</v>
      </c>
    </row>
    <row r="620" spans="3:17" x14ac:dyDescent="0.25">
      <c r="C620" s="516"/>
      <c r="D620" s="354"/>
      <c r="E620" s="518"/>
      <c r="F620" s="519"/>
      <c r="G620" s="126"/>
      <c r="H620" s="95">
        <v>1</v>
      </c>
      <c r="I620" s="65" t="s">
        <v>75</v>
      </c>
      <c r="J620" s="65" t="s">
        <v>75</v>
      </c>
      <c r="K620" s="66" t="s">
        <v>4242</v>
      </c>
      <c r="L620" s="65" t="s">
        <v>75</v>
      </c>
      <c r="M620" s="67" t="s">
        <v>7</v>
      </c>
      <c r="N620" s="68">
        <v>0</v>
      </c>
      <c r="O620" s="67">
        <v>796</v>
      </c>
      <c r="P620" s="70">
        <v>43497</v>
      </c>
      <c r="Q620" s="93" t="s">
        <v>4237</v>
      </c>
    </row>
    <row r="621" spans="3:17" x14ac:dyDescent="0.25">
      <c r="C621" s="516"/>
      <c r="D621" s="354"/>
      <c r="E621" s="518"/>
      <c r="F621" s="519"/>
      <c r="G621" s="126"/>
      <c r="H621" s="95">
        <v>1</v>
      </c>
      <c r="I621" s="65" t="s">
        <v>75</v>
      </c>
      <c r="J621" s="65" t="s">
        <v>75</v>
      </c>
      <c r="K621" s="66" t="s">
        <v>4242</v>
      </c>
      <c r="L621" s="65" t="s">
        <v>75</v>
      </c>
      <c r="M621" s="67" t="s">
        <v>7</v>
      </c>
      <c r="N621" s="68">
        <v>0</v>
      </c>
      <c r="O621" s="67">
        <v>796</v>
      </c>
      <c r="P621" s="70">
        <v>43497</v>
      </c>
      <c r="Q621" s="93" t="s">
        <v>4237</v>
      </c>
    </row>
    <row r="622" spans="3:17" x14ac:dyDescent="0.25">
      <c r="C622" s="516"/>
      <c r="D622" s="354"/>
      <c r="E622" s="518"/>
      <c r="F622" s="519"/>
      <c r="G622" s="126"/>
      <c r="H622" s="95">
        <v>1</v>
      </c>
      <c r="I622" s="65" t="s">
        <v>75</v>
      </c>
      <c r="J622" s="65" t="s">
        <v>75</v>
      </c>
      <c r="K622" s="66" t="s">
        <v>4242</v>
      </c>
      <c r="L622" s="65" t="s">
        <v>75</v>
      </c>
      <c r="M622" s="67" t="s">
        <v>7</v>
      </c>
      <c r="N622" s="68">
        <v>0</v>
      </c>
      <c r="O622" s="67">
        <v>796</v>
      </c>
      <c r="P622" s="70">
        <v>43497</v>
      </c>
      <c r="Q622" s="93" t="s">
        <v>4237</v>
      </c>
    </row>
    <row r="623" spans="3:17" x14ac:dyDescent="0.25">
      <c r="C623" s="516"/>
      <c r="D623" s="354"/>
      <c r="E623" s="518"/>
      <c r="F623" s="519"/>
      <c r="G623" s="126"/>
      <c r="H623" s="95">
        <v>1</v>
      </c>
      <c r="I623" s="65" t="s">
        <v>75</v>
      </c>
      <c r="J623" s="65" t="s">
        <v>75</v>
      </c>
      <c r="K623" s="66" t="s">
        <v>4242</v>
      </c>
      <c r="L623" s="65" t="s">
        <v>75</v>
      </c>
      <c r="M623" s="67" t="s">
        <v>7</v>
      </c>
      <c r="N623" s="68">
        <v>0</v>
      </c>
      <c r="O623" s="67">
        <v>796</v>
      </c>
      <c r="P623" s="70">
        <v>43497</v>
      </c>
      <c r="Q623" s="93" t="s">
        <v>4237</v>
      </c>
    </row>
    <row r="624" spans="3:17" x14ac:dyDescent="0.25">
      <c r="C624" s="516"/>
      <c r="D624" s="354"/>
      <c r="E624" s="518"/>
      <c r="F624" s="519"/>
      <c r="G624" s="126"/>
      <c r="H624" s="95">
        <v>2</v>
      </c>
      <c r="I624" s="65" t="s">
        <v>75</v>
      </c>
      <c r="J624" s="65" t="s">
        <v>75</v>
      </c>
      <c r="K624" s="66" t="s">
        <v>4242</v>
      </c>
      <c r="L624" s="65" t="s">
        <v>75</v>
      </c>
      <c r="M624" s="67" t="s">
        <v>7</v>
      </c>
      <c r="N624" s="68">
        <v>0</v>
      </c>
      <c r="O624" s="67">
        <v>804</v>
      </c>
      <c r="P624" s="70">
        <v>43252</v>
      </c>
      <c r="Q624" s="93" t="s">
        <v>4237</v>
      </c>
    </row>
    <row r="625" spans="3:17" x14ac:dyDescent="0.25">
      <c r="C625" s="516"/>
      <c r="D625" s="354"/>
      <c r="E625" s="518"/>
      <c r="F625" s="519"/>
      <c r="G625" s="126"/>
      <c r="H625" s="95">
        <v>2</v>
      </c>
      <c r="I625" s="65" t="s">
        <v>75</v>
      </c>
      <c r="J625" s="65" t="s">
        <v>75</v>
      </c>
      <c r="K625" s="66" t="s">
        <v>4242</v>
      </c>
      <c r="L625" s="65" t="s">
        <v>75</v>
      </c>
      <c r="M625" s="67" t="s">
        <v>7</v>
      </c>
      <c r="N625" s="68">
        <v>0</v>
      </c>
      <c r="O625" s="67">
        <v>804</v>
      </c>
      <c r="P625" s="70">
        <v>43252</v>
      </c>
      <c r="Q625" s="93" t="s">
        <v>4237</v>
      </c>
    </row>
    <row r="626" spans="3:17" x14ac:dyDescent="0.25">
      <c r="C626" s="516"/>
      <c r="D626" s="354"/>
      <c r="E626" s="518"/>
      <c r="F626" s="519"/>
      <c r="G626" s="126"/>
      <c r="H626" s="95">
        <v>2</v>
      </c>
      <c r="I626" s="65" t="s">
        <v>75</v>
      </c>
      <c r="J626" s="65" t="s">
        <v>75</v>
      </c>
      <c r="K626" s="66" t="s">
        <v>4242</v>
      </c>
      <c r="L626" s="65" t="s">
        <v>75</v>
      </c>
      <c r="M626" s="67" t="s">
        <v>7</v>
      </c>
      <c r="N626" s="68">
        <v>0</v>
      </c>
      <c r="O626" s="67">
        <v>804</v>
      </c>
      <c r="P626" s="70">
        <v>43252</v>
      </c>
      <c r="Q626" s="93" t="s">
        <v>4237</v>
      </c>
    </row>
    <row r="627" spans="3:17" x14ac:dyDescent="0.25">
      <c r="C627" s="516"/>
      <c r="D627" s="354"/>
      <c r="E627" s="518"/>
      <c r="F627" s="519"/>
      <c r="G627" s="126"/>
      <c r="H627" s="95">
        <v>2</v>
      </c>
      <c r="I627" s="65" t="s">
        <v>75</v>
      </c>
      <c r="J627" s="65" t="s">
        <v>75</v>
      </c>
      <c r="K627" s="66" t="s">
        <v>4242</v>
      </c>
      <c r="L627" s="65" t="s">
        <v>75</v>
      </c>
      <c r="M627" s="67" t="s">
        <v>7</v>
      </c>
      <c r="N627" s="68">
        <v>0</v>
      </c>
      <c r="O627" s="67">
        <v>804</v>
      </c>
      <c r="P627" s="70">
        <v>43252</v>
      </c>
      <c r="Q627" s="93" t="s">
        <v>4237</v>
      </c>
    </row>
    <row r="628" spans="3:17" x14ac:dyDescent="0.25">
      <c r="C628" s="516"/>
      <c r="D628" s="354"/>
      <c r="E628" s="518"/>
      <c r="F628" s="519"/>
      <c r="G628" s="126"/>
      <c r="H628" s="95">
        <v>1</v>
      </c>
      <c r="I628" s="65" t="s">
        <v>75</v>
      </c>
      <c r="J628" s="65" t="s">
        <v>75</v>
      </c>
      <c r="K628" s="66" t="s">
        <v>4250</v>
      </c>
      <c r="L628" s="65" t="s">
        <v>75</v>
      </c>
      <c r="M628" s="67" t="s">
        <v>7</v>
      </c>
      <c r="N628" s="68">
        <v>0</v>
      </c>
      <c r="O628" s="67">
        <v>820</v>
      </c>
      <c r="P628" s="70">
        <v>43466</v>
      </c>
      <c r="Q628" s="93" t="s">
        <v>4237</v>
      </c>
    </row>
    <row r="629" spans="3:17" x14ac:dyDescent="0.25">
      <c r="C629" s="516"/>
      <c r="D629" s="354"/>
      <c r="E629" s="518"/>
      <c r="F629" s="519"/>
      <c r="G629" s="126"/>
      <c r="H629" s="95">
        <v>1</v>
      </c>
      <c r="I629" s="65" t="s">
        <v>75</v>
      </c>
      <c r="J629" s="65" t="s">
        <v>75</v>
      </c>
      <c r="K629" s="66" t="s">
        <v>4250</v>
      </c>
      <c r="L629" s="65" t="s">
        <v>75</v>
      </c>
      <c r="M629" s="67" t="s">
        <v>7</v>
      </c>
      <c r="N629" s="68">
        <v>0</v>
      </c>
      <c r="O629" s="67">
        <v>820</v>
      </c>
      <c r="P629" s="70">
        <v>43466</v>
      </c>
      <c r="Q629" s="93" t="s">
        <v>4237</v>
      </c>
    </row>
    <row r="630" spans="3:17" x14ac:dyDescent="0.25">
      <c r="C630" s="516"/>
      <c r="D630" s="354"/>
      <c r="E630" s="518"/>
      <c r="F630" s="519"/>
      <c r="G630" s="126"/>
      <c r="H630" s="95">
        <v>1</v>
      </c>
      <c r="I630" s="65" t="s">
        <v>75</v>
      </c>
      <c r="J630" s="65" t="s">
        <v>75</v>
      </c>
      <c r="K630" s="66" t="s">
        <v>4250</v>
      </c>
      <c r="L630" s="65" t="s">
        <v>75</v>
      </c>
      <c r="M630" s="67" t="s">
        <v>7</v>
      </c>
      <c r="N630" s="68">
        <v>0</v>
      </c>
      <c r="O630" s="67">
        <v>820</v>
      </c>
      <c r="P630" s="70">
        <v>43466</v>
      </c>
      <c r="Q630" s="93" t="s">
        <v>4237</v>
      </c>
    </row>
    <row r="631" spans="3:17" x14ac:dyDescent="0.25">
      <c r="C631" s="516"/>
      <c r="D631" s="354"/>
      <c r="E631" s="518"/>
      <c r="F631" s="519"/>
      <c r="G631" s="126"/>
      <c r="H631" s="95">
        <v>1</v>
      </c>
      <c r="I631" s="65" t="s">
        <v>75</v>
      </c>
      <c r="J631" s="65" t="s">
        <v>75</v>
      </c>
      <c r="K631" s="66" t="s">
        <v>4250</v>
      </c>
      <c r="L631" s="65" t="s">
        <v>75</v>
      </c>
      <c r="M631" s="67" t="s">
        <v>7</v>
      </c>
      <c r="N631" s="68">
        <v>0</v>
      </c>
      <c r="O631" s="67">
        <v>820</v>
      </c>
      <c r="P631" s="70">
        <v>43466</v>
      </c>
      <c r="Q631" s="93" t="s">
        <v>4237</v>
      </c>
    </row>
    <row r="632" spans="3:17" x14ac:dyDescent="0.25">
      <c r="C632" s="516"/>
      <c r="D632" s="354"/>
      <c r="E632" s="518"/>
      <c r="F632" s="519"/>
      <c r="G632" s="126"/>
      <c r="H632" s="95">
        <v>1</v>
      </c>
      <c r="I632" s="65" t="s">
        <v>75</v>
      </c>
      <c r="J632" s="65" t="s">
        <v>75</v>
      </c>
      <c r="K632" s="66" t="s">
        <v>4250</v>
      </c>
      <c r="L632" s="65" t="s">
        <v>75</v>
      </c>
      <c r="M632" s="67" t="s">
        <v>7</v>
      </c>
      <c r="N632" s="68">
        <v>0</v>
      </c>
      <c r="O632" s="67">
        <v>820</v>
      </c>
      <c r="P632" s="70">
        <v>43466</v>
      </c>
      <c r="Q632" s="93" t="s">
        <v>4237</v>
      </c>
    </row>
    <row r="633" spans="3:17" x14ac:dyDescent="0.25">
      <c r="C633" s="516"/>
      <c r="D633" s="354"/>
      <c r="E633" s="518"/>
      <c r="F633" s="519"/>
      <c r="G633" s="126"/>
      <c r="H633" s="95">
        <v>1</v>
      </c>
      <c r="I633" s="65" t="s">
        <v>75</v>
      </c>
      <c r="J633" s="65" t="s">
        <v>75</v>
      </c>
      <c r="K633" s="66" t="s">
        <v>4250</v>
      </c>
      <c r="L633" s="65" t="s">
        <v>75</v>
      </c>
      <c r="M633" s="67" t="s">
        <v>7</v>
      </c>
      <c r="N633" s="68">
        <v>0</v>
      </c>
      <c r="O633" s="67">
        <v>820</v>
      </c>
      <c r="P633" s="70">
        <v>43466</v>
      </c>
      <c r="Q633" s="93" t="s">
        <v>4237</v>
      </c>
    </row>
    <row r="634" spans="3:17" x14ac:dyDescent="0.25">
      <c r="C634" s="516"/>
      <c r="D634" s="354"/>
      <c r="E634" s="518"/>
      <c r="F634" s="519"/>
      <c r="G634" s="126"/>
      <c r="H634" s="95">
        <v>1</v>
      </c>
      <c r="I634" s="65" t="s">
        <v>75</v>
      </c>
      <c r="J634" s="65" t="s">
        <v>75</v>
      </c>
      <c r="K634" s="66" t="s">
        <v>4250</v>
      </c>
      <c r="L634" s="65" t="s">
        <v>75</v>
      </c>
      <c r="M634" s="67" t="s">
        <v>7</v>
      </c>
      <c r="N634" s="68">
        <v>0</v>
      </c>
      <c r="O634" s="67">
        <v>820</v>
      </c>
      <c r="P634" s="70">
        <v>43466</v>
      </c>
      <c r="Q634" s="93" t="s">
        <v>4237</v>
      </c>
    </row>
    <row r="635" spans="3:17" x14ac:dyDescent="0.25">
      <c r="C635" s="516"/>
      <c r="D635" s="354"/>
      <c r="E635" s="518"/>
      <c r="F635" s="519"/>
      <c r="G635" s="126"/>
      <c r="H635" s="95">
        <v>1</v>
      </c>
      <c r="I635" s="65" t="s">
        <v>75</v>
      </c>
      <c r="J635" s="65" t="s">
        <v>75</v>
      </c>
      <c r="K635" s="66" t="s">
        <v>4250</v>
      </c>
      <c r="L635" s="65" t="s">
        <v>75</v>
      </c>
      <c r="M635" s="67" t="s">
        <v>7</v>
      </c>
      <c r="N635" s="68">
        <v>0</v>
      </c>
      <c r="O635" s="67">
        <v>820</v>
      </c>
      <c r="P635" s="70">
        <v>43466</v>
      </c>
      <c r="Q635" s="93" t="s">
        <v>4237</v>
      </c>
    </row>
    <row r="636" spans="3:17" x14ac:dyDescent="0.25">
      <c r="C636" s="516"/>
      <c r="D636" s="354"/>
      <c r="E636" s="518"/>
      <c r="F636" s="519"/>
      <c r="G636" s="126"/>
      <c r="H636" s="95">
        <v>1</v>
      </c>
      <c r="I636" s="65" t="s">
        <v>75</v>
      </c>
      <c r="J636" s="65" t="s">
        <v>75</v>
      </c>
      <c r="K636" s="66" t="s">
        <v>4250</v>
      </c>
      <c r="L636" s="65" t="s">
        <v>75</v>
      </c>
      <c r="M636" s="67" t="s">
        <v>7</v>
      </c>
      <c r="N636" s="68">
        <v>0</v>
      </c>
      <c r="O636" s="67">
        <v>820</v>
      </c>
      <c r="P636" s="70">
        <v>43466</v>
      </c>
      <c r="Q636" s="93" t="s">
        <v>4237</v>
      </c>
    </row>
    <row r="637" spans="3:17" x14ac:dyDescent="0.25">
      <c r="C637" s="516"/>
      <c r="D637" s="354"/>
      <c r="E637" s="518"/>
      <c r="F637" s="519"/>
      <c r="G637" s="126"/>
      <c r="H637" s="95">
        <v>1</v>
      </c>
      <c r="I637" s="65" t="s">
        <v>75</v>
      </c>
      <c r="J637" s="65" t="s">
        <v>75</v>
      </c>
      <c r="K637" s="66" t="s">
        <v>4250</v>
      </c>
      <c r="L637" s="65" t="s">
        <v>75</v>
      </c>
      <c r="M637" s="67" t="s">
        <v>7</v>
      </c>
      <c r="N637" s="68">
        <v>0</v>
      </c>
      <c r="O637" s="67">
        <v>820</v>
      </c>
      <c r="P637" s="70">
        <v>43466</v>
      </c>
      <c r="Q637" s="93" t="s">
        <v>4237</v>
      </c>
    </row>
    <row r="638" spans="3:17" x14ac:dyDescent="0.25">
      <c r="C638" s="516"/>
      <c r="D638" s="354"/>
      <c r="E638" s="518"/>
      <c r="F638" s="519"/>
      <c r="G638" s="126"/>
      <c r="H638" s="95">
        <v>1</v>
      </c>
      <c r="I638" s="65" t="s">
        <v>75</v>
      </c>
      <c r="J638" s="65" t="s">
        <v>75</v>
      </c>
      <c r="K638" s="66" t="s">
        <v>4250</v>
      </c>
      <c r="L638" s="65" t="s">
        <v>75</v>
      </c>
      <c r="M638" s="67" t="s">
        <v>7</v>
      </c>
      <c r="N638" s="68">
        <v>0</v>
      </c>
      <c r="O638" s="67">
        <v>820</v>
      </c>
      <c r="P638" s="70">
        <v>43466</v>
      </c>
      <c r="Q638" s="93" t="s">
        <v>4237</v>
      </c>
    </row>
    <row r="639" spans="3:17" x14ac:dyDescent="0.25">
      <c r="C639" s="516"/>
      <c r="D639" s="354"/>
      <c r="E639" s="518"/>
      <c r="F639" s="519"/>
      <c r="G639" s="126"/>
      <c r="H639" s="95">
        <v>1</v>
      </c>
      <c r="I639" s="65" t="s">
        <v>75</v>
      </c>
      <c r="J639" s="65" t="s">
        <v>75</v>
      </c>
      <c r="K639" s="66" t="s">
        <v>4250</v>
      </c>
      <c r="L639" s="65" t="s">
        <v>75</v>
      </c>
      <c r="M639" s="67" t="s">
        <v>7</v>
      </c>
      <c r="N639" s="68">
        <v>0</v>
      </c>
      <c r="O639" s="67">
        <v>820</v>
      </c>
      <c r="P639" s="70">
        <v>43466</v>
      </c>
      <c r="Q639" s="93" t="s">
        <v>4237</v>
      </c>
    </row>
    <row r="640" spans="3:17" x14ac:dyDescent="0.25">
      <c r="C640" s="516"/>
      <c r="D640" s="354"/>
      <c r="E640" s="518"/>
      <c r="F640" s="519"/>
      <c r="G640" s="126"/>
      <c r="H640" s="95">
        <v>1</v>
      </c>
      <c r="I640" s="65" t="s">
        <v>75</v>
      </c>
      <c r="J640" s="65" t="s">
        <v>75</v>
      </c>
      <c r="K640" s="66" t="s">
        <v>4250</v>
      </c>
      <c r="L640" s="65" t="s">
        <v>75</v>
      </c>
      <c r="M640" s="67" t="s">
        <v>7</v>
      </c>
      <c r="N640" s="68">
        <v>0</v>
      </c>
      <c r="O640" s="67">
        <v>820</v>
      </c>
      <c r="P640" s="70">
        <v>43466</v>
      </c>
      <c r="Q640" s="93" t="s">
        <v>4237</v>
      </c>
    </row>
    <row r="641" spans="3:17" x14ac:dyDescent="0.25">
      <c r="C641" s="516"/>
      <c r="D641" s="354"/>
      <c r="E641" s="518"/>
      <c r="F641" s="519"/>
      <c r="G641" s="126"/>
      <c r="H641" s="95">
        <v>1</v>
      </c>
      <c r="I641" s="65" t="s">
        <v>75</v>
      </c>
      <c r="J641" s="65" t="s">
        <v>75</v>
      </c>
      <c r="K641" s="66" t="s">
        <v>4250</v>
      </c>
      <c r="L641" s="65" t="s">
        <v>75</v>
      </c>
      <c r="M641" s="67" t="s">
        <v>7</v>
      </c>
      <c r="N641" s="68">
        <v>0</v>
      </c>
      <c r="O641" s="67">
        <v>820</v>
      </c>
      <c r="P641" s="70">
        <v>43466</v>
      </c>
      <c r="Q641" s="93" t="s">
        <v>4237</v>
      </c>
    </row>
    <row r="642" spans="3:17" x14ac:dyDescent="0.25">
      <c r="C642" s="516"/>
      <c r="D642" s="354"/>
      <c r="E642" s="518"/>
      <c r="F642" s="519"/>
      <c r="G642" s="126"/>
      <c r="H642" s="95">
        <v>1</v>
      </c>
      <c r="I642" s="65" t="s">
        <v>75</v>
      </c>
      <c r="J642" s="65" t="s">
        <v>75</v>
      </c>
      <c r="K642" s="66" t="s">
        <v>4250</v>
      </c>
      <c r="L642" s="65" t="s">
        <v>75</v>
      </c>
      <c r="M642" s="67" t="s">
        <v>7</v>
      </c>
      <c r="N642" s="68">
        <v>0</v>
      </c>
      <c r="O642" s="67">
        <v>820</v>
      </c>
      <c r="P642" s="70">
        <v>43466</v>
      </c>
      <c r="Q642" s="93" t="s">
        <v>4237</v>
      </c>
    </row>
    <row r="643" spans="3:17" x14ac:dyDescent="0.25">
      <c r="C643" s="516"/>
      <c r="D643" s="354"/>
      <c r="E643" s="518"/>
      <c r="F643" s="519"/>
      <c r="G643" s="126"/>
      <c r="H643" s="95">
        <v>2</v>
      </c>
      <c r="I643" s="65" t="s">
        <v>75</v>
      </c>
      <c r="J643" s="65" t="s">
        <v>75</v>
      </c>
      <c r="K643" s="66" t="s">
        <v>4250</v>
      </c>
      <c r="L643" s="65" t="s">
        <v>75</v>
      </c>
      <c r="M643" s="67" t="s">
        <v>7</v>
      </c>
      <c r="N643" s="68">
        <v>0</v>
      </c>
      <c r="O643" s="67">
        <v>826</v>
      </c>
      <c r="P643" s="70">
        <v>43252</v>
      </c>
      <c r="Q643" s="93" t="s">
        <v>4237</v>
      </c>
    </row>
    <row r="644" spans="3:17" x14ac:dyDescent="0.25">
      <c r="C644" s="516"/>
      <c r="D644" s="354"/>
      <c r="E644" s="518"/>
      <c r="F644" s="519"/>
      <c r="G644" s="126"/>
      <c r="H644" s="95">
        <v>1</v>
      </c>
      <c r="I644" s="65" t="s">
        <v>75</v>
      </c>
      <c r="J644" s="65" t="s">
        <v>75</v>
      </c>
      <c r="K644" s="66" t="s">
        <v>4246</v>
      </c>
      <c r="L644" s="65" t="s">
        <v>75</v>
      </c>
      <c r="M644" s="67" t="s">
        <v>7</v>
      </c>
      <c r="N644" s="68">
        <v>0</v>
      </c>
      <c r="O644" s="67">
        <v>836</v>
      </c>
      <c r="P644" s="70">
        <v>43466</v>
      </c>
      <c r="Q644" s="93" t="s">
        <v>4237</v>
      </c>
    </row>
    <row r="645" spans="3:17" x14ac:dyDescent="0.25">
      <c r="C645" s="516"/>
      <c r="D645" s="354"/>
      <c r="E645" s="518"/>
      <c r="F645" s="519"/>
      <c r="G645" s="126"/>
      <c r="H645" s="95">
        <v>1</v>
      </c>
      <c r="I645" s="65" t="s">
        <v>75</v>
      </c>
      <c r="J645" s="65" t="s">
        <v>75</v>
      </c>
      <c r="K645" s="66" t="s">
        <v>4246</v>
      </c>
      <c r="L645" s="65" t="s">
        <v>75</v>
      </c>
      <c r="M645" s="67" t="s">
        <v>7</v>
      </c>
      <c r="N645" s="68">
        <v>0</v>
      </c>
      <c r="O645" s="67">
        <v>836</v>
      </c>
      <c r="P645" s="70">
        <v>43466</v>
      </c>
      <c r="Q645" s="93" t="s">
        <v>4237</v>
      </c>
    </row>
    <row r="646" spans="3:17" x14ac:dyDescent="0.25">
      <c r="C646" s="516"/>
      <c r="D646" s="354"/>
      <c r="E646" s="518"/>
      <c r="F646" s="519"/>
      <c r="G646" s="126"/>
      <c r="H646" s="95">
        <v>1</v>
      </c>
      <c r="I646" s="65" t="s">
        <v>75</v>
      </c>
      <c r="J646" s="65" t="s">
        <v>75</v>
      </c>
      <c r="K646" s="66" t="s">
        <v>4246</v>
      </c>
      <c r="L646" s="65" t="s">
        <v>75</v>
      </c>
      <c r="M646" s="67" t="s">
        <v>7</v>
      </c>
      <c r="N646" s="68">
        <v>0</v>
      </c>
      <c r="O646" s="67">
        <v>836</v>
      </c>
      <c r="P646" s="70">
        <v>43466</v>
      </c>
      <c r="Q646" s="93" t="s">
        <v>4237</v>
      </c>
    </row>
    <row r="647" spans="3:17" x14ac:dyDescent="0.25">
      <c r="C647" s="516"/>
      <c r="D647" s="354"/>
      <c r="E647" s="518"/>
      <c r="F647" s="519"/>
      <c r="G647" s="126"/>
      <c r="H647" s="95">
        <v>1</v>
      </c>
      <c r="I647" s="65" t="s">
        <v>75</v>
      </c>
      <c r="J647" s="65" t="s">
        <v>75</v>
      </c>
      <c r="K647" s="66" t="s">
        <v>4246</v>
      </c>
      <c r="L647" s="65" t="s">
        <v>75</v>
      </c>
      <c r="M647" s="67" t="s">
        <v>7</v>
      </c>
      <c r="N647" s="68">
        <v>0</v>
      </c>
      <c r="O647" s="67">
        <v>836</v>
      </c>
      <c r="P647" s="70">
        <v>43466</v>
      </c>
      <c r="Q647" s="93" t="s">
        <v>4237</v>
      </c>
    </row>
    <row r="648" spans="3:17" x14ac:dyDescent="0.25">
      <c r="C648" s="516"/>
      <c r="D648" s="354"/>
      <c r="E648" s="518"/>
      <c r="F648" s="519"/>
      <c r="G648" s="126"/>
      <c r="H648" s="95">
        <v>1</v>
      </c>
      <c r="I648" s="65" t="s">
        <v>75</v>
      </c>
      <c r="J648" s="65" t="s">
        <v>75</v>
      </c>
      <c r="K648" s="66" t="s">
        <v>4246</v>
      </c>
      <c r="L648" s="65" t="s">
        <v>75</v>
      </c>
      <c r="M648" s="67" t="s">
        <v>7</v>
      </c>
      <c r="N648" s="68">
        <v>0</v>
      </c>
      <c r="O648" s="67">
        <v>836</v>
      </c>
      <c r="P648" s="70">
        <v>43466</v>
      </c>
      <c r="Q648" s="93" t="s">
        <v>4237</v>
      </c>
    </row>
    <row r="649" spans="3:17" x14ac:dyDescent="0.25">
      <c r="C649" s="516"/>
      <c r="D649" s="354"/>
      <c r="E649" s="518"/>
      <c r="F649" s="519"/>
      <c r="G649" s="126"/>
      <c r="H649" s="95">
        <v>1</v>
      </c>
      <c r="I649" s="65" t="s">
        <v>75</v>
      </c>
      <c r="J649" s="65" t="s">
        <v>75</v>
      </c>
      <c r="K649" s="66" t="s">
        <v>4246</v>
      </c>
      <c r="L649" s="65" t="s">
        <v>75</v>
      </c>
      <c r="M649" s="67" t="s">
        <v>7</v>
      </c>
      <c r="N649" s="68">
        <v>0</v>
      </c>
      <c r="O649" s="67">
        <v>836</v>
      </c>
      <c r="P649" s="70">
        <v>43466</v>
      </c>
      <c r="Q649" s="93" t="s">
        <v>4237</v>
      </c>
    </row>
    <row r="650" spans="3:17" x14ac:dyDescent="0.25">
      <c r="C650" s="516"/>
      <c r="D650" s="354"/>
      <c r="E650" s="518"/>
      <c r="F650" s="519"/>
      <c r="G650" s="126"/>
      <c r="H650" s="95">
        <v>1</v>
      </c>
      <c r="I650" s="65" t="s">
        <v>75</v>
      </c>
      <c r="J650" s="65" t="s">
        <v>75</v>
      </c>
      <c r="K650" s="66" t="s">
        <v>4246</v>
      </c>
      <c r="L650" s="65" t="s">
        <v>75</v>
      </c>
      <c r="M650" s="67" t="s">
        <v>7</v>
      </c>
      <c r="N650" s="68">
        <v>0</v>
      </c>
      <c r="O650" s="67">
        <v>836</v>
      </c>
      <c r="P650" s="70">
        <v>43466</v>
      </c>
      <c r="Q650" s="93" t="s">
        <v>4237</v>
      </c>
    </row>
    <row r="651" spans="3:17" x14ac:dyDescent="0.25">
      <c r="C651" s="516"/>
      <c r="D651" s="354"/>
      <c r="E651" s="518"/>
      <c r="F651" s="519"/>
      <c r="G651" s="126"/>
      <c r="H651" s="95">
        <v>1</v>
      </c>
      <c r="I651" s="65" t="s">
        <v>75</v>
      </c>
      <c r="J651" s="65" t="s">
        <v>75</v>
      </c>
      <c r="K651" s="66" t="s">
        <v>4246</v>
      </c>
      <c r="L651" s="65" t="s">
        <v>75</v>
      </c>
      <c r="M651" s="67" t="s">
        <v>7</v>
      </c>
      <c r="N651" s="68">
        <v>0</v>
      </c>
      <c r="O651" s="67">
        <v>836</v>
      </c>
      <c r="P651" s="70">
        <v>43466</v>
      </c>
      <c r="Q651" s="93" t="s">
        <v>4237</v>
      </c>
    </row>
    <row r="652" spans="3:17" x14ac:dyDescent="0.25">
      <c r="C652" s="516"/>
      <c r="D652" s="354"/>
      <c r="E652" s="518"/>
      <c r="F652" s="519"/>
      <c r="G652" s="126"/>
      <c r="H652" s="95">
        <v>2</v>
      </c>
      <c r="I652" s="65" t="s">
        <v>75</v>
      </c>
      <c r="J652" s="65" t="s">
        <v>75</v>
      </c>
      <c r="K652" s="66" t="s">
        <v>4246</v>
      </c>
      <c r="L652" s="65" t="s">
        <v>75</v>
      </c>
      <c r="M652" s="67" t="s">
        <v>7</v>
      </c>
      <c r="N652" s="68">
        <v>0</v>
      </c>
      <c r="O652" s="67">
        <v>846</v>
      </c>
      <c r="P652" s="70">
        <v>43252</v>
      </c>
      <c r="Q652" s="93" t="s">
        <v>4237</v>
      </c>
    </row>
    <row r="653" spans="3:17" x14ac:dyDescent="0.25">
      <c r="C653" s="516"/>
      <c r="D653" s="354"/>
      <c r="E653" s="518"/>
      <c r="F653" s="519"/>
      <c r="G653" s="126"/>
      <c r="H653" s="95">
        <v>1</v>
      </c>
      <c r="I653" s="65" t="s">
        <v>75</v>
      </c>
      <c r="J653" s="65" t="s">
        <v>75</v>
      </c>
      <c r="K653" s="66" t="s">
        <v>4259</v>
      </c>
      <c r="L653" s="65" t="s">
        <v>75</v>
      </c>
      <c r="M653" s="67" t="s">
        <v>7</v>
      </c>
      <c r="N653" s="68">
        <v>0</v>
      </c>
      <c r="O653" s="67">
        <v>856</v>
      </c>
      <c r="P653" s="70">
        <v>43497</v>
      </c>
      <c r="Q653" s="93" t="s">
        <v>4237</v>
      </c>
    </row>
    <row r="654" spans="3:17" x14ac:dyDescent="0.25">
      <c r="C654" s="516"/>
      <c r="D654" s="354"/>
      <c r="E654" s="518"/>
      <c r="F654" s="519"/>
      <c r="G654" s="126"/>
      <c r="H654" s="95">
        <v>1</v>
      </c>
      <c r="I654" s="65" t="s">
        <v>75</v>
      </c>
      <c r="J654" s="65" t="s">
        <v>75</v>
      </c>
      <c r="K654" s="66" t="s">
        <v>4259</v>
      </c>
      <c r="L654" s="65" t="s">
        <v>75</v>
      </c>
      <c r="M654" s="67" t="s">
        <v>7</v>
      </c>
      <c r="N654" s="68">
        <v>0</v>
      </c>
      <c r="O654" s="67">
        <v>856</v>
      </c>
      <c r="P654" s="70">
        <v>43497</v>
      </c>
      <c r="Q654" s="93" t="s">
        <v>4237</v>
      </c>
    </row>
    <row r="655" spans="3:17" x14ac:dyDescent="0.25">
      <c r="C655" s="516"/>
      <c r="D655" s="354"/>
      <c r="E655" s="518"/>
      <c r="F655" s="519"/>
      <c r="G655" s="126"/>
      <c r="H655" s="95">
        <v>1</v>
      </c>
      <c r="I655" s="65" t="s">
        <v>75</v>
      </c>
      <c r="J655" s="65" t="s">
        <v>75</v>
      </c>
      <c r="K655" s="66" t="s">
        <v>4259</v>
      </c>
      <c r="L655" s="65" t="s">
        <v>75</v>
      </c>
      <c r="M655" s="67" t="s">
        <v>7</v>
      </c>
      <c r="N655" s="68">
        <v>0</v>
      </c>
      <c r="O655" s="67">
        <v>856</v>
      </c>
      <c r="P655" s="70">
        <v>43497</v>
      </c>
      <c r="Q655" s="93" t="s">
        <v>4237</v>
      </c>
    </row>
    <row r="656" spans="3:17" x14ac:dyDescent="0.25">
      <c r="C656" s="516"/>
      <c r="D656" s="354"/>
      <c r="E656" s="518"/>
      <c r="F656" s="519"/>
      <c r="G656" s="126"/>
      <c r="H656" s="95">
        <v>1</v>
      </c>
      <c r="I656" s="65" t="s">
        <v>75</v>
      </c>
      <c r="J656" s="65" t="s">
        <v>75</v>
      </c>
      <c r="K656" s="66" t="s">
        <v>4259</v>
      </c>
      <c r="L656" s="65" t="s">
        <v>75</v>
      </c>
      <c r="M656" s="67" t="s">
        <v>7</v>
      </c>
      <c r="N656" s="68">
        <v>0</v>
      </c>
      <c r="O656" s="67">
        <v>856</v>
      </c>
      <c r="P656" s="70">
        <v>43497</v>
      </c>
      <c r="Q656" s="93" t="s">
        <v>4237</v>
      </c>
    </row>
    <row r="657" spans="3:17" x14ac:dyDescent="0.25">
      <c r="C657" s="516"/>
      <c r="D657" s="354"/>
      <c r="E657" s="518"/>
      <c r="F657" s="519"/>
      <c r="G657" s="126"/>
      <c r="H657" s="95">
        <v>1</v>
      </c>
      <c r="I657" s="65" t="s">
        <v>75</v>
      </c>
      <c r="J657" s="65" t="s">
        <v>75</v>
      </c>
      <c r="K657" s="66" t="s">
        <v>4259</v>
      </c>
      <c r="L657" s="65" t="s">
        <v>75</v>
      </c>
      <c r="M657" s="67" t="s">
        <v>7</v>
      </c>
      <c r="N657" s="68">
        <v>0</v>
      </c>
      <c r="O657" s="67">
        <v>856</v>
      </c>
      <c r="P657" s="70">
        <v>43497</v>
      </c>
      <c r="Q657" s="93" t="s">
        <v>4237</v>
      </c>
    </row>
    <row r="658" spans="3:17" x14ac:dyDescent="0.25">
      <c r="C658" s="516"/>
      <c r="D658" s="354"/>
      <c r="E658" s="518"/>
      <c r="F658" s="519"/>
      <c r="G658" s="126"/>
      <c r="H658" s="95">
        <v>1</v>
      </c>
      <c r="I658" s="65" t="s">
        <v>75</v>
      </c>
      <c r="J658" s="65" t="s">
        <v>75</v>
      </c>
      <c r="K658" s="66" t="s">
        <v>4259</v>
      </c>
      <c r="L658" s="65" t="s">
        <v>75</v>
      </c>
      <c r="M658" s="67" t="s">
        <v>7</v>
      </c>
      <c r="N658" s="68">
        <v>0</v>
      </c>
      <c r="O658" s="67">
        <v>856</v>
      </c>
      <c r="P658" s="70">
        <v>43497</v>
      </c>
      <c r="Q658" s="93" t="s">
        <v>4237</v>
      </c>
    </row>
    <row r="659" spans="3:17" x14ac:dyDescent="0.25">
      <c r="C659" s="516"/>
      <c r="D659" s="354"/>
      <c r="E659" s="518"/>
      <c r="F659" s="519"/>
      <c r="G659" s="126"/>
      <c r="H659" s="95">
        <v>1</v>
      </c>
      <c r="I659" s="65" t="s">
        <v>75</v>
      </c>
      <c r="J659" s="65" t="s">
        <v>75</v>
      </c>
      <c r="K659" s="66" t="s">
        <v>4259</v>
      </c>
      <c r="L659" s="65" t="s">
        <v>75</v>
      </c>
      <c r="M659" s="67" t="s">
        <v>7</v>
      </c>
      <c r="N659" s="68">
        <v>0</v>
      </c>
      <c r="O659" s="67">
        <v>856</v>
      </c>
      <c r="P659" s="70">
        <v>43497</v>
      </c>
      <c r="Q659" s="93" t="s">
        <v>4237</v>
      </c>
    </row>
    <row r="660" spans="3:17" x14ac:dyDescent="0.25">
      <c r="C660" s="516"/>
      <c r="D660" s="354"/>
      <c r="E660" s="518"/>
      <c r="F660" s="519"/>
      <c r="G660" s="126"/>
      <c r="H660" s="95">
        <v>1</v>
      </c>
      <c r="I660" s="65" t="s">
        <v>75</v>
      </c>
      <c r="J660" s="65" t="s">
        <v>75</v>
      </c>
      <c r="K660" s="66" t="s">
        <v>4259</v>
      </c>
      <c r="L660" s="65" t="s">
        <v>75</v>
      </c>
      <c r="M660" s="67" t="s">
        <v>7</v>
      </c>
      <c r="N660" s="68">
        <v>0</v>
      </c>
      <c r="O660" s="67">
        <v>856</v>
      </c>
      <c r="P660" s="70">
        <v>43497</v>
      </c>
      <c r="Q660" s="93" t="s">
        <v>4237</v>
      </c>
    </row>
    <row r="661" spans="3:17" x14ac:dyDescent="0.25">
      <c r="C661" s="516"/>
      <c r="D661" s="354"/>
      <c r="E661" s="518"/>
      <c r="F661" s="519"/>
      <c r="G661" s="126"/>
      <c r="H661" s="95">
        <v>1</v>
      </c>
      <c r="I661" s="65" t="s">
        <v>75</v>
      </c>
      <c r="J661" s="65" t="s">
        <v>75</v>
      </c>
      <c r="K661" s="66" t="s">
        <v>4259</v>
      </c>
      <c r="L661" s="65" t="s">
        <v>75</v>
      </c>
      <c r="M661" s="67" t="s">
        <v>7</v>
      </c>
      <c r="N661" s="68">
        <v>0</v>
      </c>
      <c r="O661" s="67">
        <v>856</v>
      </c>
      <c r="P661" s="70">
        <v>43497</v>
      </c>
      <c r="Q661" s="93" t="s">
        <v>4237</v>
      </c>
    </row>
    <row r="662" spans="3:17" x14ac:dyDescent="0.25">
      <c r="C662" s="516"/>
      <c r="D662" s="354"/>
      <c r="E662" s="518"/>
      <c r="F662" s="519"/>
      <c r="G662" s="126"/>
      <c r="H662" s="95">
        <v>1</v>
      </c>
      <c r="I662" s="65" t="s">
        <v>75</v>
      </c>
      <c r="J662" s="65" t="s">
        <v>75</v>
      </c>
      <c r="K662" s="66" t="s">
        <v>4259</v>
      </c>
      <c r="L662" s="65" t="s">
        <v>75</v>
      </c>
      <c r="M662" s="67" t="s">
        <v>7</v>
      </c>
      <c r="N662" s="68">
        <v>0</v>
      </c>
      <c r="O662" s="67">
        <v>856</v>
      </c>
      <c r="P662" s="70">
        <v>43497</v>
      </c>
      <c r="Q662" s="93" t="s">
        <v>4237</v>
      </c>
    </row>
    <row r="663" spans="3:17" x14ac:dyDescent="0.25">
      <c r="C663" s="516"/>
      <c r="D663" s="354"/>
      <c r="E663" s="518"/>
      <c r="F663" s="519"/>
      <c r="G663" s="126"/>
      <c r="H663" s="95">
        <v>2</v>
      </c>
      <c r="I663" s="65" t="s">
        <v>75</v>
      </c>
      <c r="J663" s="65" t="s">
        <v>75</v>
      </c>
      <c r="K663" s="66" t="s">
        <v>4259</v>
      </c>
      <c r="L663" s="65" t="s">
        <v>75</v>
      </c>
      <c r="M663" s="67" t="s">
        <v>7</v>
      </c>
      <c r="N663" s="68">
        <v>0</v>
      </c>
      <c r="O663" s="67">
        <v>862</v>
      </c>
      <c r="P663" s="70">
        <v>43252</v>
      </c>
      <c r="Q663" s="93" t="s">
        <v>4237</v>
      </c>
    </row>
    <row r="664" spans="3:17" x14ac:dyDescent="0.25">
      <c r="C664" s="516"/>
      <c r="D664" s="354"/>
      <c r="E664" s="518"/>
      <c r="F664" s="519"/>
      <c r="G664" s="126"/>
      <c r="H664" s="95">
        <v>2</v>
      </c>
      <c r="I664" s="65" t="s">
        <v>75</v>
      </c>
      <c r="J664" s="65" t="s">
        <v>75</v>
      </c>
      <c r="K664" s="66" t="s">
        <v>4259</v>
      </c>
      <c r="L664" s="65" t="s">
        <v>75</v>
      </c>
      <c r="M664" s="67" t="s">
        <v>7</v>
      </c>
      <c r="N664" s="68">
        <v>0</v>
      </c>
      <c r="O664" s="67">
        <v>862</v>
      </c>
      <c r="P664" s="70">
        <v>43252</v>
      </c>
      <c r="Q664" s="93" t="s">
        <v>4237</v>
      </c>
    </row>
    <row r="665" spans="3:17" x14ac:dyDescent="0.25">
      <c r="C665" s="516"/>
      <c r="D665" s="354"/>
      <c r="E665" s="518"/>
      <c r="F665" s="519"/>
      <c r="G665" s="126"/>
      <c r="H665" s="95">
        <v>2</v>
      </c>
      <c r="I665" s="65" t="s">
        <v>75</v>
      </c>
      <c r="J665" s="65" t="s">
        <v>75</v>
      </c>
      <c r="K665" s="66" t="s">
        <v>4259</v>
      </c>
      <c r="L665" s="65" t="s">
        <v>75</v>
      </c>
      <c r="M665" s="67" t="s">
        <v>7</v>
      </c>
      <c r="N665" s="68">
        <v>0</v>
      </c>
      <c r="O665" s="67">
        <v>862</v>
      </c>
      <c r="P665" s="70">
        <v>43252</v>
      </c>
      <c r="Q665" s="93" t="s">
        <v>4237</v>
      </c>
    </row>
    <row r="666" spans="3:17" x14ac:dyDescent="0.25">
      <c r="C666" s="516"/>
      <c r="D666" s="354"/>
      <c r="E666" s="518"/>
      <c r="F666" s="519"/>
      <c r="G666" s="126"/>
      <c r="H666" s="95">
        <v>1</v>
      </c>
      <c r="I666" s="65" t="s">
        <v>75</v>
      </c>
      <c r="J666" s="65" t="s">
        <v>75</v>
      </c>
      <c r="K666" s="66" t="s">
        <v>4243</v>
      </c>
      <c r="L666" s="65" t="s">
        <v>75</v>
      </c>
      <c r="M666" s="67" t="s">
        <v>7</v>
      </c>
      <c r="N666" s="68">
        <v>0</v>
      </c>
      <c r="O666" s="67">
        <v>869</v>
      </c>
      <c r="P666" s="70">
        <v>45658</v>
      </c>
      <c r="Q666" s="889" t="s">
        <v>4272</v>
      </c>
    </row>
    <row r="667" spans="3:17" x14ac:dyDescent="0.25">
      <c r="C667" s="516"/>
      <c r="D667" s="354"/>
      <c r="E667" s="518"/>
      <c r="F667" s="519"/>
      <c r="G667" s="126"/>
      <c r="H667" s="95">
        <v>1</v>
      </c>
      <c r="I667" s="65" t="s">
        <v>75</v>
      </c>
      <c r="J667" s="65" t="s">
        <v>75</v>
      </c>
      <c r="K667" s="66" t="s">
        <v>4243</v>
      </c>
      <c r="L667" s="65" t="s">
        <v>75</v>
      </c>
      <c r="M667" s="67" t="s">
        <v>7</v>
      </c>
      <c r="N667" s="68">
        <v>0</v>
      </c>
      <c r="O667" s="67">
        <v>869</v>
      </c>
      <c r="P667" s="70">
        <v>45658</v>
      </c>
      <c r="Q667" s="889" t="s">
        <v>4272</v>
      </c>
    </row>
    <row r="668" spans="3:17" x14ac:dyDescent="0.25">
      <c r="C668" s="516"/>
      <c r="D668" s="354"/>
      <c r="E668" s="518"/>
      <c r="F668" s="519"/>
      <c r="G668" s="126"/>
      <c r="H668" s="95">
        <v>1</v>
      </c>
      <c r="I668" s="65" t="s">
        <v>75</v>
      </c>
      <c r="J668" s="65" t="s">
        <v>75</v>
      </c>
      <c r="K668" s="66" t="s">
        <v>4243</v>
      </c>
      <c r="L668" s="65" t="s">
        <v>75</v>
      </c>
      <c r="M668" s="67" t="s">
        <v>7</v>
      </c>
      <c r="N668" s="68">
        <v>0</v>
      </c>
      <c r="O668" s="67">
        <v>869</v>
      </c>
      <c r="P668" s="70">
        <v>45658</v>
      </c>
      <c r="Q668" s="889" t="s">
        <v>4272</v>
      </c>
    </row>
    <row r="669" spans="3:17" x14ac:dyDescent="0.25">
      <c r="C669" s="516"/>
      <c r="D669" s="354"/>
      <c r="E669" s="518"/>
      <c r="F669" s="519"/>
      <c r="G669" s="126"/>
      <c r="H669" s="95">
        <v>1</v>
      </c>
      <c r="I669" s="65" t="s">
        <v>75</v>
      </c>
      <c r="J669" s="65" t="s">
        <v>75</v>
      </c>
      <c r="K669" s="66" t="s">
        <v>4243</v>
      </c>
      <c r="L669" s="65" t="s">
        <v>75</v>
      </c>
      <c r="M669" s="67" t="s">
        <v>7</v>
      </c>
      <c r="N669" s="68">
        <v>0</v>
      </c>
      <c r="O669" s="67">
        <v>869</v>
      </c>
      <c r="P669" s="70">
        <v>45658</v>
      </c>
      <c r="Q669" s="889" t="s">
        <v>4272</v>
      </c>
    </row>
    <row r="670" spans="3:17" x14ac:dyDescent="0.25">
      <c r="C670" s="516"/>
      <c r="D670" s="354"/>
      <c r="E670" s="518"/>
      <c r="F670" s="519"/>
      <c r="G670" s="126"/>
      <c r="H670" s="95">
        <v>1</v>
      </c>
      <c r="I670" s="65" t="s">
        <v>75</v>
      </c>
      <c r="J670" s="65" t="s">
        <v>75</v>
      </c>
      <c r="K670" s="66" t="s">
        <v>4243</v>
      </c>
      <c r="L670" s="65" t="s">
        <v>75</v>
      </c>
      <c r="M670" s="67" t="s">
        <v>7</v>
      </c>
      <c r="N670" s="68">
        <v>0</v>
      </c>
      <c r="O670" s="67">
        <v>869</v>
      </c>
      <c r="P670" s="70">
        <v>45658</v>
      </c>
      <c r="Q670" s="889" t="s">
        <v>4272</v>
      </c>
    </row>
    <row r="671" spans="3:17" x14ac:dyDescent="0.25">
      <c r="C671" s="516"/>
      <c r="D671" s="354"/>
      <c r="E671" s="518"/>
      <c r="F671" s="519"/>
      <c r="G671" s="126"/>
      <c r="H671" s="95">
        <v>1</v>
      </c>
      <c r="I671" s="65" t="s">
        <v>75</v>
      </c>
      <c r="J671" s="65" t="s">
        <v>75</v>
      </c>
      <c r="K671" s="66" t="s">
        <v>4243</v>
      </c>
      <c r="L671" s="65" t="s">
        <v>75</v>
      </c>
      <c r="M671" s="67" t="s">
        <v>7</v>
      </c>
      <c r="N671" s="68">
        <v>0</v>
      </c>
      <c r="O671" s="67">
        <v>869</v>
      </c>
      <c r="P671" s="70">
        <v>45658</v>
      </c>
      <c r="Q671" s="889" t="s">
        <v>4272</v>
      </c>
    </row>
    <row r="672" spans="3:17" x14ac:dyDescent="0.25">
      <c r="C672" s="516"/>
      <c r="D672" s="354"/>
      <c r="E672" s="518"/>
      <c r="F672" s="519"/>
      <c r="G672" s="126"/>
      <c r="H672" s="95">
        <v>1</v>
      </c>
      <c r="I672" s="65" t="s">
        <v>75</v>
      </c>
      <c r="J672" s="65" t="s">
        <v>75</v>
      </c>
      <c r="K672" s="66" t="s">
        <v>4243</v>
      </c>
      <c r="L672" s="65" t="s">
        <v>75</v>
      </c>
      <c r="M672" s="67" t="s">
        <v>7</v>
      </c>
      <c r="N672" s="68">
        <v>0</v>
      </c>
      <c r="O672" s="67">
        <v>869</v>
      </c>
      <c r="P672" s="70">
        <v>45658</v>
      </c>
      <c r="Q672" s="889" t="s">
        <v>4272</v>
      </c>
    </row>
    <row r="673" spans="3:17" x14ac:dyDescent="0.25">
      <c r="C673" s="516"/>
      <c r="D673" s="354"/>
      <c r="E673" s="518"/>
      <c r="F673" s="519"/>
      <c r="G673" s="126"/>
      <c r="H673" s="95">
        <v>2</v>
      </c>
      <c r="I673" s="65" t="s">
        <v>75</v>
      </c>
      <c r="J673" s="65" t="s">
        <v>75</v>
      </c>
      <c r="K673" s="66" t="s">
        <v>4244</v>
      </c>
      <c r="L673" s="65" t="s">
        <v>75</v>
      </c>
      <c r="M673" s="67" t="s">
        <v>7</v>
      </c>
      <c r="N673" s="68">
        <v>0</v>
      </c>
      <c r="O673" s="67">
        <v>870</v>
      </c>
      <c r="P673" s="70">
        <v>42887</v>
      </c>
      <c r="Q673" s="93" t="s">
        <v>4237</v>
      </c>
    </row>
    <row r="674" spans="3:17" x14ac:dyDescent="0.25">
      <c r="C674" s="516"/>
      <c r="D674" s="354"/>
      <c r="E674" s="518"/>
      <c r="F674" s="519"/>
      <c r="G674" s="126"/>
      <c r="H674" s="95">
        <v>2</v>
      </c>
      <c r="I674" s="65" t="s">
        <v>75</v>
      </c>
      <c r="J674" s="65" t="s">
        <v>75</v>
      </c>
      <c r="K674" s="66" t="s">
        <v>4244</v>
      </c>
      <c r="L674" s="65" t="s">
        <v>75</v>
      </c>
      <c r="M674" s="67" t="s">
        <v>7</v>
      </c>
      <c r="N674" s="68">
        <v>0</v>
      </c>
      <c r="O674" s="67">
        <v>870</v>
      </c>
      <c r="P674" s="70">
        <v>42887</v>
      </c>
      <c r="Q674" s="93" t="s">
        <v>4237</v>
      </c>
    </row>
    <row r="675" spans="3:17" x14ac:dyDescent="0.25">
      <c r="C675" s="516"/>
      <c r="D675" s="354"/>
      <c r="E675" s="518"/>
      <c r="F675" s="519"/>
      <c r="G675" s="126"/>
      <c r="H675" s="95">
        <v>2</v>
      </c>
      <c r="I675" s="65" t="s">
        <v>75</v>
      </c>
      <c r="J675" s="65" t="s">
        <v>75</v>
      </c>
      <c r="K675" s="66" t="s">
        <v>4271</v>
      </c>
      <c r="L675" s="65" t="s">
        <v>75</v>
      </c>
      <c r="M675" s="67" t="s">
        <v>7</v>
      </c>
      <c r="N675" s="68">
        <v>0</v>
      </c>
      <c r="O675" s="67">
        <v>873</v>
      </c>
      <c r="P675" s="70">
        <v>42887</v>
      </c>
      <c r="Q675" s="93" t="s">
        <v>4237</v>
      </c>
    </row>
    <row r="676" spans="3:17" x14ac:dyDescent="0.25">
      <c r="C676" s="516"/>
      <c r="D676" s="354"/>
      <c r="E676" s="518"/>
      <c r="F676" s="519"/>
      <c r="G676" s="126"/>
      <c r="H676" s="95">
        <v>2</v>
      </c>
      <c r="I676" s="65" t="s">
        <v>75</v>
      </c>
      <c r="J676" s="65" t="s">
        <v>75</v>
      </c>
      <c r="K676" s="66" t="s">
        <v>4271</v>
      </c>
      <c r="L676" s="65" t="s">
        <v>75</v>
      </c>
      <c r="M676" s="67" t="s">
        <v>7</v>
      </c>
      <c r="N676" s="68">
        <v>0</v>
      </c>
      <c r="O676" s="67">
        <v>873</v>
      </c>
      <c r="P676" s="70">
        <v>42887</v>
      </c>
      <c r="Q676" s="93" t="s">
        <v>4237</v>
      </c>
    </row>
    <row r="677" spans="3:17" x14ac:dyDescent="0.25">
      <c r="C677" s="516"/>
      <c r="D677" s="354"/>
      <c r="E677" s="518"/>
      <c r="F677" s="519"/>
      <c r="G677" s="126"/>
      <c r="H677" s="95">
        <v>2</v>
      </c>
      <c r="I677" s="65" t="s">
        <v>75</v>
      </c>
      <c r="J677" s="65" t="s">
        <v>75</v>
      </c>
      <c r="K677" s="66" t="s">
        <v>4247</v>
      </c>
      <c r="L677" s="65" t="s">
        <v>75</v>
      </c>
      <c r="M677" s="67" t="s">
        <v>7</v>
      </c>
      <c r="N677" s="68">
        <v>0</v>
      </c>
      <c r="O677" s="67">
        <v>876</v>
      </c>
      <c r="P677" s="70">
        <v>42887</v>
      </c>
      <c r="Q677" s="93" t="s">
        <v>4237</v>
      </c>
    </row>
    <row r="678" spans="3:17" x14ac:dyDescent="0.25">
      <c r="C678" s="516"/>
      <c r="D678" s="354"/>
      <c r="E678" s="518"/>
      <c r="F678" s="519"/>
      <c r="G678" s="126"/>
      <c r="H678" s="95">
        <v>2</v>
      </c>
      <c r="I678" s="65" t="s">
        <v>75</v>
      </c>
      <c r="J678" s="65" t="s">
        <v>75</v>
      </c>
      <c r="K678" s="66" t="s">
        <v>4247</v>
      </c>
      <c r="L678" s="65" t="s">
        <v>75</v>
      </c>
      <c r="M678" s="67" t="s">
        <v>7</v>
      </c>
      <c r="N678" s="68">
        <v>0</v>
      </c>
      <c r="O678" s="67">
        <v>876</v>
      </c>
      <c r="P678" s="70">
        <v>42887</v>
      </c>
      <c r="Q678" s="93" t="s">
        <v>4237</v>
      </c>
    </row>
    <row r="679" spans="3:17" x14ac:dyDescent="0.25">
      <c r="C679" s="516"/>
      <c r="D679" s="354"/>
      <c r="E679" s="518"/>
      <c r="F679" s="519"/>
      <c r="G679" s="126"/>
      <c r="H679" s="95">
        <v>2</v>
      </c>
      <c r="I679" s="65" t="s">
        <v>75</v>
      </c>
      <c r="J679" s="65" t="s">
        <v>75</v>
      </c>
      <c r="K679" s="66" t="s">
        <v>4247</v>
      </c>
      <c r="L679" s="65" t="s">
        <v>75</v>
      </c>
      <c r="M679" s="67" t="s">
        <v>7</v>
      </c>
      <c r="N679" s="68">
        <v>0</v>
      </c>
      <c r="O679" s="67">
        <v>876</v>
      </c>
      <c r="P679" s="70">
        <v>42887</v>
      </c>
      <c r="Q679" s="93" t="s">
        <v>4237</v>
      </c>
    </row>
    <row r="680" spans="3:17" x14ac:dyDescent="0.25">
      <c r="C680" s="516"/>
      <c r="D680" s="354"/>
      <c r="E680" s="518"/>
      <c r="F680" s="519"/>
      <c r="G680" s="126"/>
      <c r="H680" s="95">
        <v>2</v>
      </c>
      <c r="I680" s="65" t="s">
        <v>75</v>
      </c>
      <c r="J680" s="65" t="s">
        <v>75</v>
      </c>
      <c r="K680" s="66" t="s">
        <v>4264</v>
      </c>
      <c r="L680" s="65" t="s">
        <v>75</v>
      </c>
      <c r="M680" s="67" t="s">
        <v>7</v>
      </c>
      <c r="N680" s="68">
        <v>0</v>
      </c>
      <c r="O680" s="67">
        <v>881</v>
      </c>
      <c r="P680" s="70">
        <v>42887</v>
      </c>
      <c r="Q680" s="93" t="s">
        <v>4237</v>
      </c>
    </row>
    <row r="681" spans="3:17" x14ac:dyDescent="0.25">
      <c r="C681" s="516"/>
      <c r="D681" s="354"/>
      <c r="E681" s="518"/>
      <c r="F681" s="519"/>
      <c r="G681" s="126"/>
      <c r="H681" s="95">
        <v>2</v>
      </c>
      <c r="I681" s="65" t="s">
        <v>75</v>
      </c>
      <c r="J681" s="65" t="s">
        <v>75</v>
      </c>
      <c r="K681" s="66" t="s">
        <v>4264</v>
      </c>
      <c r="L681" s="65" t="s">
        <v>75</v>
      </c>
      <c r="M681" s="67" t="s">
        <v>7</v>
      </c>
      <c r="N681" s="68">
        <v>0</v>
      </c>
      <c r="O681" s="67">
        <v>881</v>
      </c>
      <c r="P681" s="70">
        <v>42887</v>
      </c>
      <c r="Q681" s="93" t="s">
        <v>4237</v>
      </c>
    </row>
    <row r="682" spans="3:17" x14ac:dyDescent="0.25">
      <c r="C682" s="516"/>
      <c r="D682" s="354"/>
      <c r="E682" s="518"/>
      <c r="F682" s="519"/>
      <c r="G682" s="126"/>
      <c r="H682" s="95">
        <v>2</v>
      </c>
      <c r="I682" s="65" t="s">
        <v>75</v>
      </c>
      <c r="J682" s="65" t="s">
        <v>75</v>
      </c>
      <c r="K682" s="66" t="s">
        <v>4240</v>
      </c>
      <c r="L682" s="65" t="s">
        <v>75</v>
      </c>
      <c r="M682" s="67" t="s">
        <v>7</v>
      </c>
      <c r="N682" s="68">
        <v>0</v>
      </c>
      <c r="O682" s="67">
        <v>884</v>
      </c>
      <c r="P682" s="70">
        <v>42887</v>
      </c>
      <c r="Q682" s="93" t="s">
        <v>4237</v>
      </c>
    </row>
    <row r="683" spans="3:17" ht="15" customHeight="1" x14ac:dyDescent="0.25">
      <c r="C683" s="516"/>
      <c r="D683" s="354"/>
      <c r="E683" s="518"/>
      <c r="F683" s="519"/>
      <c r="G683" s="126"/>
      <c r="H683" s="95">
        <v>2</v>
      </c>
      <c r="I683" s="65" t="s">
        <v>75</v>
      </c>
      <c r="J683" s="65" t="s">
        <v>75</v>
      </c>
      <c r="K683" s="66" t="s">
        <v>4240</v>
      </c>
      <c r="L683" s="65" t="s">
        <v>75</v>
      </c>
      <c r="M683" s="67" t="s">
        <v>7</v>
      </c>
      <c r="N683" s="68">
        <v>0</v>
      </c>
      <c r="O683" s="67">
        <v>884</v>
      </c>
      <c r="P683" s="70">
        <v>42887</v>
      </c>
      <c r="Q683" s="93" t="s">
        <v>4237</v>
      </c>
    </row>
    <row r="684" spans="3:17" ht="15" customHeight="1" x14ac:dyDescent="0.25">
      <c r="C684" s="516"/>
      <c r="D684" s="354"/>
      <c r="E684" s="518"/>
      <c r="F684" s="519"/>
      <c r="G684" s="126"/>
      <c r="H684" s="95">
        <v>2</v>
      </c>
      <c r="I684" s="65" t="s">
        <v>75</v>
      </c>
      <c r="J684" s="65" t="s">
        <v>75</v>
      </c>
      <c r="K684" s="66" t="s">
        <v>4240</v>
      </c>
      <c r="L684" s="65" t="s">
        <v>75</v>
      </c>
      <c r="M684" s="67" t="s">
        <v>7</v>
      </c>
      <c r="N684" s="68">
        <v>0</v>
      </c>
      <c r="O684" s="67">
        <v>884</v>
      </c>
      <c r="P684" s="70">
        <v>42887</v>
      </c>
      <c r="Q684" s="93" t="s">
        <v>4237</v>
      </c>
    </row>
    <row r="685" spans="3:17" ht="15" customHeight="1" x14ac:dyDescent="0.25">
      <c r="C685" s="516"/>
      <c r="D685" s="354"/>
      <c r="E685" s="518"/>
      <c r="F685" s="519"/>
      <c r="G685" s="126"/>
      <c r="H685" s="95">
        <v>2</v>
      </c>
      <c r="I685" s="65" t="s">
        <v>75</v>
      </c>
      <c r="J685" s="65" t="s">
        <v>75</v>
      </c>
      <c r="K685" s="66" t="s">
        <v>4243</v>
      </c>
      <c r="L685" s="65" t="s">
        <v>75</v>
      </c>
      <c r="M685" s="67" t="s">
        <v>7</v>
      </c>
      <c r="N685" s="68">
        <v>0</v>
      </c>
      <c r="O685" s="67">
        <v>889</v>
      </c>
      <c r="P685" s="70">
        <v>42887</v>
      </c>
      <c r="Q685" s="93" t="s">
        <v>4237</v>
      </c>
    </row>
    <row r="686" spans="3:17" ht="15" customHeight="1" x14ac:dyDescent="0.25">
      <c r="C686" s="516"/>
      <c r="D686" s="354"/>
      <c r="E686" s="518"/>
      <c r="F686" s="519"/>
      <c r="G686" s="126"/>
      <c r="H686" s="95">
        <v>2</v>
      </c>
      <c r="I686" s="65" t="s">
        <v>75</v>
      </c>
      <c r="J686" s="65" t="s">
        <v>75</v>
      </c>
      <c r="K686" s="66" t="s">
        <v>4243</v>
      </c>
      <c r="L686" s="65" t="s">
        <v>75</v>
      </c>
      <c r="M686" s="67" t="s">
        <v>7</v>
      </c>
      <c r="N686" s="68">
        <v>0</v>
      </c>
      <c r="O686" s="67">
        <v>889</v>
      </c>
      <c r="P686" s="70">
        <v>42887</v>
      </c>
      <c r="Q686" s="93" t="s">
        <v>4237</v>
      </c>
    </row>
    <row r="687" spans="3:17" ht="15" customHeight="1" x14ac:dyDescent="0.25">
      <c r="C687" s="516"/>
      <c r="D687" s="354"/>
      <c r="E687" s="518"/>
      <c r="F687" s="519"/>
      <c r="G687" s="126"/>
      <c r="H687" s="95">
        <v>2</v>
      </c>
      <c r="I687" s="65" t="s">
        <v>75</v>
      </c>
      <c r="J687" s="65" t="s">
        <v>75</v>
      </c>
      <c r="K687" s="66" t="s">
        <v>4243</v>
      </c>
      <c r="L687" s="65" t="s">
        <v>75</v>
      </c>
      <c r="M687" s="67" t="s">
        <v>7</v>
      </c>
      <c r="N687" s="68">
        <v>0</v>
      </c>
      <c r="O687" s="67">
        <v>889</v>
      </c>
      <c r="P687" s="70">
        <v>42887</v>
      </c>
      <c r="Q687" s="93" t="s">
        <v>4237</v>
      </c>
    </row>
    <row r="688" spans="3:17" ht="15" customHeight="1" x14ac:dyDescent="0.25">
      <c r="C688" s="516"/>
      <c r="D688" s="354"/>
      <c r="E688" s="518"/>
      <c r="F688" s="519"/>
      <c r="G688" s="126"/>
      <c r="H688" s="95">
        <v>1</v>
      </c>
      <c r="I688" s="65" t="s">
        <v>75</v>
      </c>
      <c r="J688" s="65" t="s">
        <v>75</v>
      </c>
      <c r="K688" s="66" t="s">
        <v>4244</v>
      </c>
      <c r="L688" s="65" t="s">
        <v>75</v>
      </c>
      <c r="M688" s="67" t="s">
        <v>7</v>
      </c>
      <c r="N688" s="68">
        <v>0</v>
      </c>
      <c r="O688" s="67">
        <v>905</v>
      </c>
      <c r="P688" s="70">
        <v>43191</v>
      </c>
      <c r="Q688" s="93" t="s">
        <v>4237</v>
      </c>
    </row>
    <row r="689" spans="3:17" ht="15" customHeight="1" x14ac:dyDescent="0.25">
      <c r="C689" s="516"/>
      <c r="D689" s="354"/>
      <c r="E689" s="518"/>
      <c r="F689" s="519"/>
      <c r="G689" s="126"/>
      <c r="H689" s="95">
        <v>1</v>
      </c>
      <c r="I689" s="65" t="s">
        <v>75</v>
      </c>
      <c r="J689" s="65" t="s">
        <v>75</v>
      </c>
      <c r="K689" s="66" t="s">
        <v>4244</v>
      </c>
      <c r="L689" s="65" t="s">
        <v>75</v>
      </c>
      <c r="M689" s="67" t="s">
        <v>7</v>
      </c>
      <c r="N689" s="68">
        <v>0</v>
      </c>
      <c r="O689" s="67">
        <v>905</v>
      </c>
      <c r="P689" s="70">
        <v>43191</v>
      </c>
      <c r="Q689" s="93" t="s">
        <v>4237</v>
      </c>
    </row>
    <row r="690" spans="3:17" ht="15" customHeight="1" x14ac:dyDescent="0.25">
      <c r="C690" s="516"/>
      <c r="D690" s="354"/>
      <c r="E690" s="518"/>
      <c r="F690" s="519"/>
      <c r="G690" s="126"/>
      <c r="H690" s="95">
        <v>1</v>
      </c>
      <c r="I690" s="65" t="s">
        <v>75</v>
      </c>
      <c r="J690" s="65" t="s">
        <v>75</v>
      </c>
      <c r="K690" s="66" t="s">
        <v>4244</v>
      </c>
      <c r="L690" s="65" t="s">
        <v>75</v>
      </c>
      <c r="M690" s="67" t="s">
        <v>7</v>
      </c>
      <c r="N690" s="68">
        <v>0</v>
      </c>
      <c r="O690" s="67">
        <v>905</v>
      </c>
      <c r="P690" s="70">
        <v>43191</v>
      </c>
      <c r="Q690" s="93" t="s">
        <v>4237</v>
      </c>
    </row>
    <row r="691" spans="3:17" ht="15" customHeight="1" x14ac:dyDescent="0.25">
      <c r="C691" s="516"/>
      <c r="D691" s="354"/>
      <c r="E691" s="518"/>
      <c r="F691" s="519"/>
      <c r="G691" s="126"/>
      <c r="H691" s="95">
        <v>1</v>
      </c>
      <c r="I691" s="65" t="s">
        <v>75</v>
      </c>
      <c r="J691" s="65" t="s">
        <v>75</v>
      </c>
      <c r="K691" s="66" t="s">
        <v>4244</v>
      </c>
      <c r="L691" s="65" t="s">
        <v>75</v>
      </c>
      <c r="M691" s="67" t="s">
        <v>7</v>
      </c>
      <c r="N691" s="68">
        <v>0</v>
      </c>
      <c r="O691" s="67">
        <v>905</v>
      </c>
      <c r="P691" s="70">
        <v>43191</v>
      </c>
      <c r="Q691" s="93" t="s">
        <v>4237</v>
      </c>
    </row>
    <row r="692" spans="3:17" ht="15" customHeight="1" x14ac:dyDescent="0.25">
      <c r="C692" s="516"/>
      <c r="D692" s="354"/>
      <c r="E692" s="518"/>
      <c r="F692" s="519"/>
      <c r="G692" s="126"/>
      <c r="H692" s="95">
        <v>1</v>
      </c>
      <c r="I692" s="65" t="s">
        <v>75</v>
      </c>
      <c r="J692" s="65" t="s">
        <v>75</v>
      </c>
      <c r="K692" s="66" t="s">
        <v>4244</v>
      </c>
      <c r="L692" s="65" t="s">
        <v>75</v>
      </c>
      <c r="M692" s="67" t="s">
        <v>7</v>
      </c>
      <c r="N692" s="68">
        <v>0</v>
      </c>
      <c r="O692" s="67">
        <v>905</v>
      </c>
      <c r="P692" s="70">
        <v>43191</v>
      </c>
      <c r="Q692" s="93" t="s">
        <v>4237</v>
      </c>
    </row>
    <row r="693" spans="3:17" ht="15" customHeight="1" x14ac:dyDescent="0.25">
      <c r="C693" s="516"/>
      <c r="D693" s="354"/>
      <c r="E693" s="518"/>
      <c r="F693" s="519"/>
      <c r="G693" s="126"/>
      <c r="H693" s="95">
        <v>1</v>
      </c>
      <c r="I693" s="65" t="s">
        <v>75</v>
      </c>
      <c r="J693" s="65" t="s">
        <v>75</v>
      </c>
      <c r="K693" s="66" t="s">
        <v>4271</v>
      </c>
      <c r="L693" s="65" t="s">
        <v>75</v>
      </c>
      <c r="M693" s="67" t="s">
        <v>7</v>
      </c>
      <c r="N693" s="68">
        <v>0</v>
      </c>
      <c r="O693" s="67">
        <v>917</v>
      </c>
      <c r="P693" s="70">
        <v>43101</v>
      </c>
      <c r="Q693" s="93" t="s">
        <v>4237</v>
      </c>
    </row>
    <row r="694" spans="3:17" ht="15" customHeight="1" x14ac:dyDescent="0.25">
      <c r="C694" s="516"/>
      <c r="D694" s="354"/>
      <c r="E694" s="518"/>
      <c r="F694" s="519"/>
      <c r="G694" s="126"/>
      <c r="H694" s="95">
        <v>1</v>
      </c>
      <c r="I694" s="65" t="s">
        <v>75</v>
      </c>
      <c r="J694" s="65" t="s">
        <v>75</v>
      </c>
      <c r="K694" s="66" t="s">
        <v>4271</v>
      </c>
      <c r="L694" s="65" t="s">
        <v>75</v>
      </c>
      <c r="M694" s="67" t="s">
        <v>7</v>
      </c>
      <c r="N694" s="68">
        <v>0</v>
      </c>
      <c r="O694" s="67">
        <v>917</v>
      </c>
      <c r="P694" s="70">
        <v>43101</v>
      </c>
      <c r="Q694" s="93" t="s">
        <v>4237</v>
      </c>
    </row>
    <row r="695" spans="3:17" ht="15" customHeight="1" x14ac:dyDescent="0.25">
      <c r="C695" s="516"/>
      <c r="D695" s="354"/>
      <c r="E695" s="518"/>
      <c r="F695" s="519"/>
      <c r="G695" s="126"/>
      <c r="H695" s="95">
        <v>1</v>
      </c>
      <c r="I695" s="65" t="s">
        <v>75</v>
      </c>
      <c r="J695" s="65" t="s">
        <v>75</v>
      </c>
      <c r="K695" s="66" t="s">
        <v>4271</v>
      </c>
      <c r="L695" s="65" t="s">
        <v>75</v>
      </c>
      <c r="M695" s="67" t="s">
        <v>7</v>
      </c>
      <c r="N695" s="68">
        <v>0</v>
      </c>
      <c r="O695" s="67">
        <v>917</v>
      </c>
      <c r="P695" s="70">
        <v>43101</v>
      </c>
      <c r="Q695" s="93" t="s">
        <v>4237</v>
      </c>
    </row>
    <row r="696" spans="3:17" ht="15" customHeight="1" x14ac:dyDescent="0.25">
      <c r="C696" s="516"/>
      <c r="D696" s="354"/>
      <c r="E696" s="518"/>
      <c r="F696" s="519"/>
      <c r="G696" s="126"/>
      <c r="H696" s="95">
        <v>1</v>
      </c>
      <c r="I696" s="65" t="s">
        <v>75</v>
      </c>
      <c r="J696" s="65" t="s">
        <v>75</v>
      </c>
      <c r="K696" s="66" t="s">
        <v>4271</v>
      </c>
      <c r="L696" s="65" t="s">
        <v>75</v>
      </c>
      <c r="M696" s="67" t="s">
        <v>7</v>
      </c>
      <c r="N696" s="68">
        <v>0</v>
      </c>
      <c r="O696" s="67">
        <v>917</v>
      </c>
      <c r="P696" s="70">
        <v>43101</v>
      </c>
      <c r="Q696" s="93" t="s">
        <v>4237</v>
      </c>
    </row>
    <row r="697" spans="3:17" ht="15" customHeight="1" x14ac:dyDescent="0.25">
      <c r="C697" s="516"/>
      <c r="D697" s="354"/>
      <c r="E697" s="518"/>
      <c r="F697" s="519"/>
      <c r="G697" s="126"/>
      <c r="H697" s="95">
        <v>1</v>
      </c>
      <c r="I697" s="65" t="s">
        <v>75</v>
      </c>
      <c r="J697" s="65" t="s">
        <v>75</v>
      </c>
      <c r="K697" s="66" t="s">
        <v>4271</v>
      </c>
      <c r="L697" s="65" t="s">
        <v>75</v>
      </c>
      <c r="M697" s="67" t="s">
        <v>7</v>
      </c>
      <c r="N697" s="68">
        <v>0</v>
      </c>
      <c r="O697" s="67">
        <v>917</v>
      </c>
      <c r="P697" s="70">
        <v>43101</v>
      </c>
      <c r="Q697" s="93" t="s">
        <v>4237</v>
      </c>
    </row>
    <row r="698" spans="3:17" ht="15" customHeight="1" x14ac:dyDescent="0.25">
      <c r="C698" s="516"/>
      <c r="D698" s="354"/>
      <c r="E698" s="518"/>
      <c r="F698" s="519"/>
      <c r="G698" s="126"/>
      <c r="H698" s="95">
        <v>1</v>
      </c>
      <c r="I698" s="65" t="s">
        <v>75</v>
      </c>
      <c r="J698" s="65" t="s">
        <v>75</v>
      </c>
      <c r="K698" s="66" t="s">
        <v>4271</v>
      </c>
      <c r="L698" s="65" t="s">
        <v>75</v>
      </c>
      <c r="M698" s="67" t="s">
        <v>7</v>
      </c>
      <c r="N698" s="68">
        <v>0</v>
      </c>
      <c r="O698" s="67">
        <v>917</v>
      </c>
      <c r="P698" s="70">
        <v>43101</v>
      </c>
      <c r="Q698" s="93" t="s">
        <v>4237</v>
      </c>
    </row>
    <row r="699" spans="3:17" ht="15" customHeight="1" x14ac:dyDescent="0.25">
      <c r="C699" s="516"/>
      <c r="D699" s="354"/>
      <c r="E699" s="518"/>
      <c r="F699" s="519"/>
      <c r="G699" s="126"/>
      <c r="H699" s="95">
        <v>1</v>
      </c>
      <c r="I699" s="65" t="s">
        <v>75</v>
      </c>
      <c r="J699" s="65" t="s">
        <v>75</v>
      </c>
      <c r="K699" s="66" t="s">
        <v>4240</v>
      </c>
      <c r="L699" s="65" t="s">
        <v>75</v>
      </c>
      <c r="M699" s="67" t="s">
        <v>7</v>
      </c>
      <c r="N699" s="68">
        <v>0</v>
      </c>
      <c r="O699" s="67">
        <v>932</v>
      </c>
      <c r="P699" s="70">
        <v>43191</v>
      </c>
      <c r="Q699" s="93" t="s">
        <v>4237</v>
      </c>
    </row>
    <row r="700" spans="3:17" ht="15" customHeight="1" x14ac:dyDescent="0.25">
      <c r="C700" s="516"/>
      <c r="D700" s="354"/>
      <c r="E700" s="518"/>
      <c r="F700" s="519"/>
      <c r="G700" s="126"/>
      <c r="H700" s="95">
        <v>1</v>
      </c>
      <c r="I700" s="65" t="s">
        <v>75</v>
      </c>
      <c r="J700" s="65" t="s">
        <v>75</v>
      </c>
      <c r="K700" s="66" t="s">
        <v>4240</v>
      </c>
      <c r="L700" s="65" t="s">
        <v>75</v>
      </c>
      <c r="M700" s="67" t="s">
        <v>7</v>
      </c>
      <c r="N700" s="68">
        <v>0</v>
      </c>
      <c r="O700" s="67">
        <v>932</v>
      </c>
      <c r="P700" s="70">
        <v>43191</v>
      </c>
      <c r="Q700" s="93" t="s">
        <v>4237</v>
      </c>
    </row>
    <row r="701" spans="3:17" ht="15" customHeight="1" x14ac:dyDescent="0.25">
      <c r="C701" s="516"/>
      <c r="D701" s="354"/>
      <c r="E701" s="518"/>
      <c r="F701" s="519"/>
      <c r="G701" s="126"/>
      <c r="H701" s="95">
        <v>1</v>
      </c>
      <c r="I701" s="65" t="s">
        <v>75</v>
      </c>
      <c r="J701" s="65" t="s">
        <v>75</v>
      </c>
      <c r="K701" s="66" t="s">
        <v>4240</v>
      </c>
      <c r="L701" s="65" t="s">
        <v>75</v>
      </c>
      <c r="M701" s="67" t="s">
        <v>7</v>
      </c>
      <c r="N701" s="68">
        <v>0</v>
      </c>
      <c r="O701" s="67">
        <v>932</v>
      </c>
      <c r="P701" s="70">
        <v>43191</v>
      </c>
      <c r="Q701" s="93" t="s">
        <v>4237</v>
      </c>
    </row>
    <row r="702" spans="3:17" ht="15" customHeight="1" x14ac:dyDescent="0.25">
      <c r="C702" s="516"/>
      <c r="D702" s="354"/>
      <c r="E702" s="518"/>
      <c r="F702" s="519"/>
      <c r="G702" s="126"/>
      <c r="H702" s="95">
        <v>1</v>
      </c>
      <c r="I702" s="65" t="s">
        <v>75</v>
      </c>
      <c r="J702" s="65" t="s">
        <v>75</v>
      </c>
      <c r="K702" s="66" t="s">
        <v>4240</v>
      </c>
      <c r="L702" s="65" t="s">
        <v>75</v>
      </c>
      <c r="M702" s="67" t="s">
        <v>7</v>
      </c>
      <c r="N702" s="68">
        <v>0</v>
      </c>
      <c r="O702" s="67">
        <v>932</v>
      </c>
      <c r="P702" s="70">
        <v>43191</v>
      </c>
      <c r="Q702" s="93" t="s">
        <v>4237</v>
      </c>
    </row>
    <row r="703" spans="3:17" ht="15" customHeight="1" x14ac:dyDescent="0.25">
      <c r="C703" s="516"/>
      <c r="D703" s="354"/>
      <c r="E703" s="518"/>
      <c r="F703" s="519"/>
      <c r="G703" s="126"/>
      <c r="H703" s="95">
        <v>1</v>
      </c>
      <c r="I703" s="65" t="s">
        <v>75</v>
      </c>
      <c r="J703" s="65" t="s">
        <v>75</v>
      </c>
      <c r="K703" s="66" t="s">
        <v>4240</v>
      </c>
      <c r="L703" s="65" t="s">
        <v>75</v>
      </c>
      <c r="M703" s="67" t="s">
        <v>7</v>
      </c>
      <c r="N703" s="68">
        <v>0</v>
      </c>
      <c r="O703" s="67">
        <v>932</v>
      </c>
      <c r="P703" s="70">
        <v>43191</v>
      </c>
      <c r="Q703" s="93" t="s">
        <v>4237</v>
      </c>
    </row>
    <row r="704" spans="3:17" ht="15" customHeight="1" x14ac:dyDescent="0.25">
      <c r="C704" s="516"/>
      <c r="D704" s="354"/>
      <c r="E704" s="518"/>
      <c r="F704" s="519"/>
      <c r="G704" s="126"/>
      <c r="H704" s="95">
        <v>1</v>
      </c>
      <c r="I704" s="65" t="s">
        <v>75</v>
      </c>
      <c r="J704" s="65" t="s">
        <v>75</v>
      </c>
      <c r="K704" s="66" t="s">
        <v>4240</v>
      </c>
      <c r="L704" s="65" t="s">
        <v>75</v>
      </c>
      <c r="M704" s="67" t="s">
        <v>7</v>
      </c>
      <c r="N704" s="68">
        <v>0</v>
      </c>
      <c r="O704" s="67">
        <v>932</v>
      </c>
      <c r="P704" s="70">
        <v>43191</v>
      </c>
      <c r="Q704" s="93" t="s">
        <v>4237</v>
      </c>
    </row>
    <row r="705" spans="3:17" ht="15" customHeight="1" x14ac:dyDescent="0.25">
      <c r="C705" s="516"/>
      <c r="D705" s="354"/>
      <c r="E705" s="518"/>
      <c r="F705" s="519"/>
      <c r="G705" s="126"/>
      <c r="H705" s="95">
        <v>1</v>
      </c>
      <c r="I705" s="65" t="s">
        <v>75</v>
      </c>
      <c r="J705" s="65" t="s">
        <v>75</v>
      </c>
      <c r="K705" s="66" t="s">
        <v>4240</v>
      </c>
      <c r="L705" s="65" t="s">
        <v>75</v>
      </c>
      <c r="M705" s="67" t="s">
        <v>7</v>
      </c>
      <c r="N705" s="68">
        <v>0</v>
      </c>
      <c r="O705" s="67">
        <v>932</v>
      </c>
      <c r="P705" s="70">
        <v>43191</v>
      </c>
      <c r="Q705" s="93" t="s">
        <v>4237</v>
      </c>
    </row>
    <row r="706" spans="3:17" ht="15" customHeight="1" x14ac:dyDescent="0.25">
      <c r="C706" s="516"/>
      <c r="D706" s="354"/>
      <c r="E706" s="518"/>
      <c r="F706" s="519"/>
      <c r="G706" s="126"/>
      <c r="H706" s="95">
        <v>1</v>
      </c>
      <c r="I706" s="65" t="s">
        <v>75</v>
      </c>
      <c r="J706" s="65" t="s">
        <v>75</v>
      </c>
      <c r="K706" s="66" t="s">
        <v>4240</v>
      </c>
      <c r="L706" s="65" t="s">
        <v>75</v>
      </c>
      <c r="M706" s="67" t="s">
        <v>7</v>
      </c>
      <c r="N706" s="68">
        <v>0</v>
      </c>
      <c r="O706" s="67">
        <v>932</v>
      </c>
      <c r="P706" s="70">
        <v>43191</v>
      </c>
      <c r="Q706" s="93" t="s">
        <v>4237</v>
      </c>
    </row>
    <row r="707" spans="3:17" ht="15" customHeight="1" x14ac:dyDescent="0.25">
      <c r="C707" s="516"/>
      <c r="D707" s="354"/>
      <c r="E707" s="518"/>
      <c r="F707" s="519"/>
      <c r="G707" s="126"/>
      <c r="H707" s="95">
        <v>1</v>
      </c>
      <c r="I707" s="65" t="s">
        <v>75</v>
      </c>
      <c r="J707" s="65" t="s">
        <v>75</v>
      </c>
      <c r="K707" s="66" t="s">
        <v>4240</v>
      </c>
      <c r="L707" s="65" t="s">
        <v>75</v>
      </c>
      <c r="M707" s="67" t="s">
        <v>7</v>
      </c>
      <c r="N707" s="68">
        <v>0</v>
      </c>
      <c r="O707" s="67">
        <v>932</v>
      </c>
      <c r="P707" s="70">
        <v>43191</v>
      </c>
      <c r="Q707" s="93" t="s">
        <v>4237</v>
      </c>
    </row>
    <row r="708" spans="3:17" ht="15" customHeight="1" x14ac:dyDescent="0.25">
      <c r="C708" s="516"/>
      <c r="D708" s="354"/>
      <c r="E708" s="518"/>
      <c r="F708" s="519"/>
      <c r="G708" s="126"/>
      <c r="H708" s="95">
        <v>1</v>
      </c>
      <c r="I708" s="65" t="s">
        <v>75</v>
      </c>
      <c r="J708" s="65" t="s">
        <v>75</v>
      </c>
      <c r="K708" s="66" t="s">
        <v>4240</v>
      </c>
      <c r="L708" s="65" t="s">
        <v>75</v>
      </c>
      <c r="M708" s="67" t="s">
        <v>7</v>
      </c>
      <c r="N708" s="68">
        <v>0</v>
      </c>
      <c r="O708" s="67">
        <v>932</v>
      </c>
      <c r="P708" s="70">
        <v>43191</v>
      </c>
      <c r="Q708" s="93" t="s">
        <v>4237</v>
      </c>
    </row>
    <row r="709" spans="3:17" ht="15" customHeight="1" x14ac:dyDescent="0.25">
      <c r="C709" s="516"/>
      <c r="D709" s="354"/>
      <c r="E709" s="518"/>
      <c r="F709" s="519"/>
      <c r="G709" s="126"/>
      <c r="H709" s="95">
        <v>1</v>
      </c>
      <c r="I709" s="65" t="s">
        <v>75</v>
      </c>
      <c r="J709" s="65" t="s">
        <v>75</v>
      </c>
      <c r="K709" s="66" t="s">
        <v>4240</v>
      </c>
      <c r="L709" s="65" t="s">
        <v>75</v>
      </c>
      <c r="M709" s="67" t="s">
        <v>7</v>
      </c>
      <c r="N709" s="68">
        <v>0</v>
      </c>
      <c r="O709" s="67">
        <v>932</v>
      </c>
      <c r="P709" s="70">
        <v>43191</v>
      </c>
      <c r="Q709" s="93" t="s">
        <v>4237</v>
      </c>
    </row>
    <row r="710" spans="3:17" ht="15" customHeight="1" x14ac:dyDescent="0.25">
      <c r="C710" s="516"/>
      <c r="D710" s="354"/>
      <c r="E710" s="518"/>
      <c r="F710" s="519"/>
      <c r="G710" s="126"/>
      <c r="H710" s="95">
        <v>1</v>
      </c>
      <c r="I710" s="65" t="s">
        <v>75</v>
      </c>
      <c r="J710" s="65" t="s">
        <v>75</v>
      </c>
      <c r="K710" s="66" t="s">
        <v>4243</v>
      </c>
      <c r="L710" s="65" t="s">
        <v>75</v>
      </c>
      <c r="M710" s="67" t="s">
        <v>7</v>
      </c>
      <c r="N710" s="68">
        <v>0</v>
      </c>
      <c r="O710" s="67">
        <v>943</v>
      </c>
      <c r="P710" s="70">
        <v>43191</v>
      </c>
      <c r="Q710" s="93" t="s">
        <v>4237</v>
      </c>
    </row>
    <row r="711" spans="3:17" ht="15" customHeight="1" x14ac:dyDescent="0.25">
      <c r="C711" s="516"/>
      <c r="D711" s="354"/>
      <c r="E711" s="518"/>
      <c r="F711" s="519"/>
      <c r="G711" s="126"/>
      <c r="H711" s="95">
        <v>1</v>
      </c>
      <c r="I711" s="65" t="s">
        <v>75</v>
      </c>
      <c r="J711" s="65" t="s">
        <v>75</v>
      </c>
      <c r="K711" s="66" t="s">
        <v>4243</v>
      </c>
      <c r="L711" s="65" t="s">
        <v>75</v>
      </c>
      <c r="M711" s="67" t="s">
        <v>7</v>
      </c>
      <c r="N711" s="68">
        <v>0</v>
      </c>
      <c r="O711" s="67">
        <v>943</v>
      </c>
      <c r="P711" s="70">
        <v>43191</v>
      </c>
      <c r="Q711" s="93" t="s">
        <v>4237</v>
      </c>
    </row>
    <row r="712" spans="3:17" ht="15" customHeight="1" x14ac:dyDescent="0.25">
      <c r="C712" s="516"/>
      <c r="D712" s="354"/>
      <c r="E712" s="518"/>
      <c r="F712" s="519"/>
      <c r="G712" s="126"/>
      <c r="H712" s="95">
        <v>1</v>
      </c>
      <c r="I712" s="65" t="s">
        <v>75</v>
      </c>
      <c r="J712" s="65" t="s">
        <v>75</v>
      </c>
      <c r="K712" s="66" t="s">
        <v>4243</v>
      </c>
      <c r="L712" s="65" t="s">
        <v>75</v>
      </c>
      <c r="M712" s="67" t="s">
        <v>7</v>
      </c>
      <c r="N712" s="68">
        <v>0</v>
      </c>
      <c r="O712" s="67">
        <v>943</v>
      </c>
      <c r="P712" s="70">
        <v>43191</v>
      </c>
      <c r="Q712" s="93" t="s">
        <v>4237</v>
      </c>
    </row>
    <row r="713" spans="3:17" ht="15" customHeight="1" x14ac:dyDescent="0.25">
      <c r="C713" s="516"/>
      <c r="D713" s="354"/>
      <c r="E713" s="518"/>
      <c r="F713" s="519"/>
      <c r="G713" s="126"/>
      <c r="H713" s="95">
        <v>1</v>
      </c>
      <c r="I713" s="65" t="s">
        <v>75</v>
      </c>
      <c r="J713" s="65" t="s">
        <v>75</v>
      </c>
      <c r="K713" s="66" t="s">
        <v>4243</v>
      </c>
      <c r="L713" s="65" t="s">
        <v>75</v>
      </c>
      <c r="M713" s="67" t="s">
        <v>7</v>
      </c>
      <c r="N713" s="68">
        <v>0</v>
      </c>
      <c r="O713" s="67">
        <v>943</v>
      </c>
      <c r="P713" s="70">
        <v>43191</v>
      </c>
      <c r="Q713" s="93" t="s">
        <v>4237</v>
      </c>
    </row>
    <row r="714" spans="3:17" ht="15" customHeight="1" x14ac:dyDescent="0.25">
      <c r="C714" s="516"/>
      <c r="D714" s="354"/>
      <c r="E714" s="518"/>
      <c r="F714" s="519"/>
      <c r="G714" s="126"/>
      <c r="H714" s="95">
        <v>1</v>
      </c>
      <c r="I714" s="65" t="s">
        <v>75</v>
      </c>
      <c r="J714" s="65" t="s">
        <v>75</v>
      </c>
      <c r="K714" s="66" t="s">
        <v>4243</v>
      </c>
      <c r="L714" s="65" t="s">
        <v>75</v>
      </c>
      <c r="M714" s="67" t="s">
        <v>7</v>
      </c>
      <c r="N714" s="68">
        <v>0</v>
      </c>
      <c r="O714" s="67">
        <v>943</v>
      </c>
      <c r="P714" s="70">
        <v>43191</v>
      </c>
      <c r="Q714" s="93" t="s">
        <v>4237</v>
      </c>
    </row>
    <row r="715" spans="3:17" ht="15" customHeight="1" x14ac:dyDescent="0.25">
      <c r="C715" s="516"/>
      <c r="D715" s="354"/>
      <c r="E715" s="518"/>
      <c r="F715" s="519"/>
      <c r="G715" s="126"/>
      <c r="H715" s="95">
        <v>1</v>
      </c>
      <c r="I715" s="65" t="s">
        <v>75</v>
      </c>
      <c r="J715" s="65" t="s">
        <v>75</v>
      </c>
      <c r="K715" s="66" t="s">
        <v>4243</v>
      </c>
      <c r="L715" s="65" t="s">
        <v>75</v>
      </c>
      <c r="M715" s="67" t="s">
        <v>7</v>
      </c>
      <c r="N715" s="68">
        <v>0</v>
      </c>
      <c r="O715" s="67">
        <v>943</v>
      </c>
      <c r="P715" s="70">
        <v>43191</v>
      </c>
      <c r="Q715" s="93" t="s">
        <v>4237</v>
      </c>
    </row>
    <row r="716" spans="3:17" ht="15" customHeight="1" x14ac:dyDescent="0.25">
      <c r="C716" s="516"/>
      <c r="D716" s="354"/>
      <c r="E716" s="518"/>
      <c r="F716" s="519"/>
      <c r="G716" s="126"/>
      <c r="H716" s="95">
        <v>1</v>
      </c>
      <c r="I716" s="65" t="s">
        <v>75</v>
      </c>
      <c r="J716" s="65" t="s">
        <v>75</v>
      </c>
      <c r="K716" s="66" t="s">
        <v>4243</v>
      </c>
      <c r="L716" s="65" t="s">
        <v>75</v>
      </c>
      <c r="M716" s="67" t="s">
        <v>7</v>
      </c>
      <c r="N716" s="68">
        <v>0</v>
      </c>
      <c r="O716" s="67">
        <v>943</v>
      </c>
      <c r="P716" s="70">
        <v>43191</v>
      </c>
      <c r="Q716" s="93" t="s">
        <v>4237</v>
      </c>
    </row>
    <row r="717" spans="3:17" ht="15" customHeight="1" x14ac:dyDescent="0.25">
      <c r="C717" s="516"/>
      <c r="D717" s="354"/>
      <c r="E717" s="518"/>
      <c r="F717" s="519"/>
      <c r="G717" s="126"/>
      <c r="H717" s="95">
        <v>1</v>
      </c>
      <c r="I717" s="65" t="s">
        <v>75</v>
      </c>
      <c r="J717" s="65" t="s">
        <v>75</v>
      </c>
      <c r="K717" s="66" t="s">
        <v>4243</v>
      </c>
      <c r="L717" s="65" t="s">
        <v>75</v>
      </c>
      <c r="M717" s="67" t="s">
        <v>7</v>
      </c>
      <c r="N717" s="68">
        <v>0</v>
      </c>
      <c r="O717" s="67">
        <v>943</v>
      </c>
      <c r="P717" s="70">
        <v>43191</v>
      </c>
      <c r="Q717" s="93" t="s">
        <v>4237</v>
      </c>
    </row>
    <row r="718" spans="3:17" ht="15" customHeight="1" x14ac:dyDescent="0.25">
      <c r="C718" s="516"/>
      <c r="D718" s="354"/>
      <c r="E718" s="518"/>
      <c r="F718" s="519"/>
      <c r="G718" s="126"/>
      <c r="H718" s="95">
        <v>1</v>
      </c>
      <c r="I718" s="65" t="s">
        <v>75</v>
      </c>
      <c r="J718" s="65" t="s">
        <v>75</v>
      </c>
      <c r="K718" s="66" t="s">
        <v>4243</v>
      </c>
      <c r="L718" s="65" t="s">
        <v>75</v>
      </c>
      <c r="M718" s="67" t="s">
        <v>7</v>
      </c>
      <c r="N718" s="68">
        <v>0</v>
      </c>
      <c r="O718" s="67">
        <v>943</v>
      </c>
      <c r="P718" s="70">
        <v>43191</v>
      </c>
      <c r="Q718" s="93" t="s">
        <v>4237</v>
      </c>
    </row>
    <row r="719" spans="3:17" ht="15" customHeight="1" x14ac:dyDescent="0.25">
      <c r="C719" s="516"/>
      <c r="D719" s="354"/>
      <c r="E719" s="518"/>
      <c r="F719" s="519"/>
      <c r="G719" s="126"/>
      <c r="H719" s="95">
        <v>1</v>
      </c>
      <c r="I719" s="65" t="s">
        <v>75</v>
      </c>
      <c r="J719" s="65" t="s">
        <v>75</v>
      </c>
      <c r="K719" s="66" t="s">
        <v>4243</v>
      </c>
      <c r="L719" s="65" t="s">
        <v>75</v>
      </c>
      <c r="M719" s="67" t="s">
        <v>7</v>
      </c>
      <c r="N719" s="68">
        <v>0</v>
      </c>
      <c r="O719" s="67">
        <v>943</v>
      </c>
      <c r="P719" s="70">
        <v>43191</v>
      </c>
      <c r="Q719" s="93" t="s">
        <v>4237</v>
      </c>
    </row>
    <row r="720" spans="3:17" ht="15" customHeight="1" x14ac:dyDescent="0.25">
      <c r="C720" s="516"/>
      <c r="D720" s="354"/>
      <c r="E720" s="518"/>
      <c r="F720" s="519"/>
      <c r="G720" s="126"/>
      <c r="H720" s="95">
        <v>1</v>
      </c>
      <c r="I720" s="65" t="s">
        <v>75</v>
      </c>
      <c r="J720" s="65" t="s">
        <v>75</v>
      </c>
      <c r="K720" s="66" t="s">
        <v>4243</v>
      </c>
      <c r="L720" s="65" t="s">
        <v>75</v>
      </c>
      <c r="M720" s="67" t="s">
        <v>7</v>
      </c>
      <c r="N720" s="68">
        <v>0</v>
      </c>
      <c r="O720" s="67">
        <v>943</v>
      </c>
      <c r="P720" s="70">
        <v>43191</v>
      </c>
      <c r="Q720" s="93" t="s">
        <v>4237</v>
      </c>
    </row>
    <row r="721" spans="3:17" ht="15" customHeight="1" x14ac:dyDescent="0.25">
      <c r="C721" s="516"/>
      <c r="D721" s="354"/>
      <c r="E721" s="518"/>
      <c r="F721" s="519"/>
      <c r="G721" s="126"/>
      <c r="H721" s="95">
        <v>2</v>
      </c>
      <c r="I721" s="65" t="s">
        <v>75</v>
      </c>
      <c r="J721" s="65" t="s">
        <v>75</v>
      </c>
      <c r="K721" s="66" t="s">
        <v>4242</v>
      </c>
      <c r="L721" s="65" t="s">
        <v>75</v>
      </c>
      <c r="M721" s="67" t="s">
        <v>7</v>
      </c>
      <c r="N721" s="68">
        <v>0</v>
      </c>
      <c r="O721" s="67">
        <v>945</v>
      </c>
      <c r="P721" s="70">
        <v>42675</v>
      </c>
      <c r="Q721" s="93" t="s">
        <v>4237</v>
      </c>
    </row>
    <row r="722" spans="3:17" ht="15" customHeight="1" x14ac:dyDescent="0.25">
      <c r="C722" s="516"/>
      <c r="D722" s="354"/>
      <c r="E722" s="518"/>
      <c r="F722" s="519"/>
      <c r="G722" s="126"/>
      <c r="H722" s="95">
        <v>2</v>
      </c>
      <c r="I722" s="65" t="s">
        <v>75</v>
      </c>
      <c r="J722" s="65" t="s">
        <v>75</v>
      </c>
      <c r="K722" s="66" t="s">
        <v>4242</v>
      </c>
      <c r="L722" s="65" t="s">
        <v>75</v>
      </c>
      <c r="M722" s="67" t="s">
        <v>7</v>
      </c>
      <c r="N722" s="68">
        <v>0</v>
      </c>
      <c r="O722" s="67">
        <v>945</v>
      </c>
      <c r="P722" s="70">
        <v>42675</v>
      </c>
      <c r="Q722" s="93" t="s">
        <v>4237</v>
      </c>
    </row>
    <row r="723" spans="3:17" ht="15" customHeight="1" x14ac:dyDescent="0.25">
      <c r="C723" s="516"/>
      <c r="D723" s="354"/>
      <c r="E723" s="518"/>
      <c r="F723" s="519"/>
      <c r="G723" s="126"/>
      <c r="H723" s="95">
        <v>2</v>
      </c>
      <c r="I723" s="65" t="s">
        <v>75</v>
      </c>
      <c r="J723" s="65" t="s">
        <v>75</v>
      </c>
      <c r="K723" s="66" t="s">
        <v>4247</v>
      </c>
      <c r="L723" s="65" t="s">
        <v>75</v>
      </c>
      <c r="M723" s="67" t="s">
        <v>7</v>
      </c>
      <c r="N723" s="68">
        <v>0</v>
      </c>
      <c r="O723" s="67">
        <v>957</v>
      </c>
      <c r="P723" s="70">
        <v>42675</v>
      </c>
      <c r="Q723" s="93" t="s">
        <v>4237</v>
      </c>
    </row>
    <row r="724" spans="3:17" ht="15" customHeight="1" x14ac:dyDescent="0.25">
      <c r="C724" s="516"/>
      <c r="D724" s="354"/>
      <c r="E724" s="518"/>
      <c r="F724" s="519"/>
      <c r="G724" s="126"/>
      <c r="H724" s="95">
        <v>2</v>
      </c>
      <c r="I724" s="65" t="s">
        <v>75</v>
      </c>
      <c r="J724" s="65" t="s">
        <v>75</v>
      </c>
      <c r="K724" s="66" t="s">
        <v>4247</v>
      </c>
      <c r="L724" s="65" t="s">
        <v>75</v>
      </c>
      <c r="M724" s="67" t="s">
        <v>7</v>
      </c>
      <c r="N724" s="68">
        <v>0</v>
      </c>
      <c r="O724" s="67">
        <v>957</v>
      </c>
      <c r="P724" s="70">
        <v>42675</v>
      </c>
      <c r="Q724" s="93" t="s">
        <v>4237</v>
      </c>
    </row>
    <row r="725" spans="3:17" ht="15" customHeight="1" x14ac:dyDescent="0.25">
      <c r="C725" s="516"/>
      <c r="D725" s="354"/>
      <c r="E725" s="518"/>
      <c r="F725" s="519"/>
      <c r="G725" s="126"/>
      <c r="H725" s="95">
        <v>2</v>
      </c>
      <c r="I725" s="65" t="s">
        <v>75</v>
      </c>
      <c r="J725" s="65" t="s">
        <v>75</v>
      </c>
      <c r="K725" s="66" t="s">
        <v>4259</v>
      </c>
      <c r="L725" s="65" t="s">
        <v>75</v>
      </c>
      <c r="M725" s="67" t="s">
        <v>7</v>
      </c>
      <c r="N725" s="68">
        <v>0</v>
      </c>
      <c r="O725" s="67">
        <v>961</v>
      </c>
      <c r="P725" s="70">
        <v>42675</v>
      </c>
      <c r="Q725" s="93" t="s">
        <v>4237</v>
      </c>
    </row>
    <row r="726" spans="3:17" ht="15" customHeight="1" x14ac:dyDescent="0.25">
      <c r="C726" s="516"/>
      <c r="D726" s="354"/>
      <c r="E726" s="518"/>
      <c r="F726" s="519"/>
      <c r="G726" s="126"/>
      <c r="H726" s="95">
        <v>2</v>
      </c>
      <c r="I726" s="65" t="s">
        <v>75</v>
      </c>
      <c r="J726" s="65" t="s">
        <v>75</v>
      </c>
      <c r="K726" s="66" t="s">
        <v>4240</v>
      </c>
      <c r="L726" s="65" t="s">
        <v>75</v>
      </c>
      <c r="M726" s="67" t="s">
        <v>7</v>
      </c>
      <c r="N726" s="68">
        <v>0</v>
      </c>
      <c r="O726" s="67">
        <v>963</v>
      </c>
      <c r="P726" s="70">
        <v>42675</v>
      </c>
      <c r="Q726" s="93" t="s">
        <v>4237</v>
      </c>
    </row>
    <row r="727" spans="3:17" ht="15" customHeight="1" x14ac:dyDescent="0.25">
      <c r="C727" s="516"/>
      <c r="D727" s="354"/>
      <c r="E727" s="518"/>
      <c r="F727" s="519"/>
      <c r="G727" s="126"/>
      <c r="H727" s="95">
        <v>2</v>
      </c>
      <c r="I727" s="65" t="s">
        <v>75</v>
      </c>
      <c r="J727" s="65" t="s">
        <v>75</v>
      </c>
      <c r="K727" s="66" t="s">
        <v>4245</v>
      </c>
      <c r="L727" s="65" t="s">
        <v>75</v>
      </c>
      <c r="M727" s="67" t="s">
        <v>7</v>
      </c>
      <c r="N727" s="68">
        <v>0</v>
      </c>
      <c r="O727" s="67">
        <v>965</v>
      </c>
      <c r="P727" s="70">
        <v>42675</v>
      </c>
      <c r="Q727" s="93" t="s">
        <v>4237</v>
      </c>
    </row>
    <row r="728" spans="3:17" ht="15" customHeight="1" x14ac:dyDescent="0.25">
      <c r="C728" s="516"/>
      <c r="D728" s="354"/>
      <c r="E728" s="518"/>
      <c r="F728" s="519"/>
      <c r="G728" s="126"/>
      <c r="H728" s="95">
        <v>1</v>
      </c>
      <c r="I728" s="65" t="s">
        <v>75</v>
      </c>
      <c r="J728" s="65" t="s">
        <v>75</v>
      </c>
      <c r="K728" s="66" t="s">
        <v>4243</v>
      </c>
      <c r="L728" s="65" t="s">
        <v>75</v>
      </c>
      <c r="M728" s="67" t="s">
        <v>7</v>
      </c>
      <c r="N728" s="68">
        <v>0</v>
      </c>
      <c r="O728" s="67">
        <v>968</v>
      </c>
      <c r="P728" s="70">
        <v>42736</v>
      </c>
      <c r="Q728" s="93" t="s">
        <v>4237</v>
      </c>
    </row>
    <row r="729" spans="3:17" ht="15" customHeight="1" x14ac:dyDescent="0.25">
      <c r="C729" s="516"/>
      <c r="D729" s="354"/>
      <c r="E729" s="518"/>
      <c r="F729" s="519"/>
      <c r="G729" s="126"/>
      <c r="H729" s="95">
        <v>1</v>
      </c>
      <c r="I729" s="65" t="s">
        <v>75</v>
      </c>
      <c r="J729" s="65" t="s">
        <v>75</v>
      </c>
      <c r="K729" s="66" t="s">
        <v>4243</v>
      </c>
      <c r="L729" s="65" t="s">
        <v>75</v>
      </c>
      <c r="M729" s="67" t="s">
        <v>7</v>
      </c>
      <c r="N729" s="68">
        <v>0</v>
      </c>
      <c r="O729" s="67">
        <v>968</v>
      </c>
      <c r="P729" s="70">
        <v>42736</v>
      </c>
      <c r="Q729" s="93" t="s">
        <v>4237</v>
      </c>
    </row>
    <row r="730" spans="3:17" ht="15" customHeight="1" x14ac:dyDescent="0.25">
      <c r="C730" s="516"/>
      <c r="D730" s="354"/>
      <c r="E730" s="518"/>
      <c r="F730" s="519"/>
      <c r="G730" s="126"/>
      <c r="H730" s="95">
        <v>2</v>
      </c>
      <c r="I730" s="65" t="s">
        <v>75</v>
      </c>
      <c r="J730" s="65" t="s">
        <v>75</v>
      </c>
      <c r="K730" s="66" t="s">
        <v>4243</v>
      </c>
      <c r="L730" s="65" t="s">
        <v>75</v>
      </c>
      <c r="M730" s="67" t="s">
        <v>7</v>
      </c>
      <c r="N730" s="68">
        <v>0</v>
      </c>
      <c r="O730" s="67">
        <v>969</v>
      </c>
      <c r="P730" s="70">
        <v>42675</v>
      </c>
      <c r="Q730" s="93" t="s">
        <v>4237</v>
      </c>
    </row>
    <row r="731" spans="3:17" ht="15" customHeight="1" x14ac:dyDescent="0.25">
      <c r="C731" s="516"/>
      <c r="D731" s="354"/>
      <c r="E731" s="518"/>
      <c r="F731" s="519"/>
      <c r="G731" s="126"/>
      <c r="H731" s="95">
        <v>2</v>
      </c>
      <c r="I731" s="65" t="s">
        <v>75</v>
      </c>
      <c r="J731" s="65" t="s">
        <v>75</v>
      </c>
      <c r="K731" s="66" t="s">
        <v>4243</v>
      </c>
      <c r="L731" s="65" t="s">
        <v>75</v>
      </c>
      <c r="M731" s="67" t="s">
        <v>7</v>
      </c>
      <c r="N731" s="68">
        <v>0</v>
      </c>
      <c r="O731" s="67">
        <v>969</v>
      </c>
      <c r="P731" s="70">
        <v>42675</v>
      </c>
      <c r="Q731" s="93" t="s">
        <v>4237</v>
      </c>
    </row>
    <row r="732" spans="3:17" ht="15" customHeight="1" x14ac:dyDescent="0.25">
      <c r="C732" s="516"/>
      <c r="D732" s="354"/>
      <c r="E732" s="518"/>
      <c r="F732" s="519"/>
      <c r="G732" s="126"/>
      <c r="H732" s="95">
        <v>2</v>
      </c>
      <c r="I732" s="65" t="s">
        <v>75</v>
      </c>
      <c r="J732" s="65" t="s">
        <v>75</v>
      </c>
      <c r="K732" s="66" t="s">
        <v>4243</v>
      </c>
      <c r="L732" s="65" t="s">
        <v>75</v>
      </c>
      <c r="M732" s="67" t="s">
        <v>7</v>
      </c>
      <c r="N732" s="68">
        <v>0</v>
      </c>
      <c r="O732" s="67">
        <v>969</v>
      </c>
      <c r="P732" s="70">
        <v>42675</v>
      </c>
      <c r="Q732" s="93" t="s">
        <v>4237</v>
      </c>
    </row>
    <row r="733" spans="3:17" ht="15" customHeight="1" x14ac:dyDescent="0.25">
      <c r="C733" s="516"/>
      <c r="D733" s="354"/>
      <c r="E733" s="518"/>
      <c r="F733" s="519"/>
      <c r="G733" s="126"/>
      <c r="H733" s="95">
        <v>1</v>
      </c>
      <c r="I733" s="65" t="s">
        <v>75</v>
      </c>
      <c r="J733" s="65" t="s">
        <v>75</v>
      </c>
      <c r="K733" s="66" t="s">
        <v>4239</v>
      </c>
      <c r="L733" s="65" t="s">
        <v>75</v>
      </c>
      <c r="M733" s="67" t="s">
        <v>7</v>
      </c>
      <c r="N733" s="68">
        <v>0</v>
      </c>
      <c r="O733" s="67">
        <v>986</v>
      </c>
      <c r="P733" s="70">
        <v>42675</v>
      </c>
      <c r="Q733" s="93" t="s">
        <v>4237</v>
      </c>
    </row>
    <row r="734" spans="3:17" ht="15" customHeight="1" x14ac:dyDescent="0.25">
      <c r="C734" s="516"/>
      <c r="D734" s="354"/>
      <c r="E734" s="518"/>
      <c r="F734" s="519"/>
      <c r="G734" s="126"/>
      <c r="H734" s="95">
        <v>1</v>
      </c>
      <c r="I734" s="65" t="s">
        <v>75</v>
      </c>
      <c r="J734" s="65" t="s">
        <v>75</v>
      </c>
      <c r="K734" s="66" t="s">
        <v>4239</v>
      </c>
      <c r="L734" s="65" t="s">
        <v>75</v>
      </c>
      <c r="M734" s="67" t="s">
        <v>7</v>
      </c>
      <c r="N734" s="68">
        <v>0</v>
      </c>
      <c r="O734" s="67">
        <v>986</v>
      </c>
      <c r="P734" s="70">
        <v>42675</v>
      </c>
      <c r="Q734" s="93" t="s">
        <v>4237</v>
      </c>
    </row>
    <row r="735" spans="3:17" ht="15" customHeight="1" x14ac:dyDescent="0.25">
      <c r="C735" s="516"/>
      <c r="D735" s="354"/>
      <c r="E735" s="518"/>
      <c r="F735" s="519"/>
      <c r="G735" s="126"/>
      <c r="H735" s="95">
        <v>1</v>
      </c>
      <c r="I735" s="65" t="s">
        <v>75</v>
      </c>
      <c r="J735" s="65" t="s">
        <v>75</v>
      </c>
      <c r="K735" s="66" t="s">
        <v>4239</v>
      </c>
      <c r="L735" s="65" t="s">
        <v>75</v>
      </c>
      <c r="M735" s="67" t="s">
        <v>7</v>
      </c>
      <c r="N735" s="68">
        <v>0</v>
      </c>
      <c r="O735" s="67">
        <v>986</v>
      </c>
      <c r="P735" s="70">
        <v>42675</v>
      </c>
      <c r="Q735" s="93" t="s">
        <v>4237</v>
      </c>
    </row>
    <row r="736" spans="3:17" ht="15" customHeight="1" x14ac:dyDescent="0.25">
      <c r="C736" s="516"/>
      <c r="D736" s="354"/>
      <c r="E736" s="518"/>
      <c r="F736" s="519"/>
      <c r="G736" s="126"/>
      <c r="H736" s="95">
        <v>1</v>
      </c>
      <c r="I736" s="65" t="s">
        <v>75</v>
      </c>
      <c r="J736" s="65" t="s">
        <v>75</v>
      </c>
      <c r="K736" s="66" t="s">
        <v>4239</v>
      </c>
      <c r="L736" s="65" t="s">
        <v>75</v>
      </c>
      <c r="M736" s="67" t="s">
        <v>7</v>
      </c>
      <c r="N736" s="68">
        <v>0</v>
      </c>
      <c r="O736" s="67">
        <v>986</v>
      </c>
      <c r="P736" s="70">
        <v>42675</v>
      </c>
      <c r="Q736" s="93" t="s">
        <v>4237</v>
      </c>
    </row>
    <row r="737" spans="3:17" ht="15" customHeight="1" x14ac:dyDescent="0.25">
      <c r="C737" s="516"/>
      <c r="D737" s="354"/>
      <c r="E737" s="518"/>
      <c r="F737" s="519"/>
      <c r="G737" s="126"/>
      <c r="H737" s="95">
        <v>1</v>
      </c>
      <c r="I737" s="65" t="s">
        <v>75</v>
      </c>
      <c r="J737" s="65" t="s">
        <v>75</v>
      </c>
      <c r="K737" s="66" t="s">
        <v>4250</v>
      </c>
      <c r="L737" s="65" t="s">
        <v>75</v>
      </c>
      <c r="M737" s="67" t="s">
        <v>7</v>
      </c>
      <c r="N737" s="68">
        <v>0</v>
      </c>
      <c r="O737" s="67">
        <v>60008</v>
      </c>
      <c r="P737" s="70">
        <v>47604</v>
      </c>
      <c r="Q737" s="93" t="s">
        <v>4237</v>
      </c>
    </row>
    <row r="738" spans="3:17" ht="15" customHeight="1" x14ac:dyDescent="0.25">
      <c r="C738" s="516"/>
      <c r="D738" s="354"/>
      <c r="E738" s="518"/>
      <c r="F738" s="519"/>
      <c r="G738" s="126"/>
      <c r="H738" s="95">
        <v>1</v>
      </c>
      <c r="I738" s="65" t="s">
        <v>75</v>
      </c>
      <c r="J738" s="65" t="s">
        <v>75</v>
      </c>
      <c r="K738" s="66" t="s">
        <v>4250</v>
      </c>
      <c r="L738" s="65" t="s">
        <v>75</v>
      </c>
      <c r="M738" s="67" t="s">
        <v>7</v>
      </c>
      <c r="N738" s="68">
        <v>0</v>
      </c>
      <c r="O738" s="67">
        <v>60008</v>
      </c>
      <c r="P738" s="70">
        <v>47604</v>
      </c>
      <c r="Q738" s="93" t="s">
        <v>4237</v>
      </c>
    </row>
    <row r="739" spans="3:17" ht="15" customHeight="1" x14ac:dyDescent="0.25">
      <c r="C739" s="516"/>
      <c r="D739" s="354"/>
      <c r="E739" s="518"/>
      <c r="F739" s="519"/>
      <c r="G739" s="126"/>
      <c r="H739" s="95">
        <v>1</v>
      </c>
      <c r="I739" s="65" t="s">
        <v>75</v>
      </c>
      <c r="J739" s="65" t="s">
        <v>75</v>
      </c>
      <c r="K739" s="66" t="s">
        <v>4250</v>
      </c>
      <c r="L739" s="65" t="s">
        <v>75</v>
      </c>
      <c r="M739" s="67" t="s">
        <v>7</v>
      </c>
      <c r="N739" s="68">
        <v>0</v>
      </c>
      <c r="O739" s="67">
        <v>60008</v>
      </c>
      <c r="P739" s="70">
        <v>47604</v>
      </c>
      <c r="Q739" s="93" t="s">
        <v>4237</v>
      </c>
    </row>
    <row r="740" spans="3:17" ht="15" customHeight="1" x14ac:dyDescent="0.25">
      <c r="C740" s="516"/>
      <c r="D740" s="354"/>
      <c r="E740" s="518"/>
      <c r="F740" s="519"/>
      <c r="G740" s="126"/>
      <c r="H740" s="95">
        <v>1</v>
      </c>
      <c r="I740" s="65" t="s">
        <v>75</v>
      </c>
      <c r="J740" s="65" t="s">
        <v>75</v>
      </c>
      <c r="K740" s="66" t="s">
        <v>4243</v>
      </c>
      <c r="L740" s="65" t="s">
        <v>75</v>
      </c>
      <c r="M740" s="67" t="s">
        <v>7</v>
      </c>
      <c r="N740" s="68">
        <v>0</v>
      </c>
      <c r="O740" s="67">
        <v>60491</v>
      </c>
      <c r="P740" s="70" t="e">
        <v>#N/A</v>
      </c>
      <c r="Q740" s="93" t="s">
        <v>4237</v>
      </c>
    </row>
    <row r="741" spans="3:17" ht="15" customHeight="1" x14ac:dyDescent="0.25">
      <c r="C741" s="516"/>
      <c r="D741" s="354"/>
      <c r="E741" s="518"/>
      <c r="F741" s="519"/>
      <c r="G741" s="126"/>
      <c r="H741" s="95">
        <v>1</v>
      </c>
      <c r="I741" s="65" t="s">
        <v>75</v>
      </c>
      <c r="J741" s="65" t="s">
        <v>75</v>
      </c>
      <c r="K741" s="66" t="s">
        <v>4243</v>
      </c>
      <c r="L741" s="65" t="s">
        <v>75</v>
      </c>
      <c r="M741" s="67" t="s">
        <v>7</v>
      </c>
      <c r="N741" s="68">
        <v>0</v>
      </c>
      <c r="O741" s="67">
        <v>60491</v>
      </c>
      <c r="P741" s="70" t="e">
        <v>#N/A</v>
      </c>
      <c r="Q741" s="93" t="s">
        <v>4237</v>
      </c>
    </row>
    <row r="742" spans="3:17" ht="15" customHeight="1" x14ac:dyDescent="0.25">
      <c r="C742" s="516"/>
      <c r="D742" s="354"/>
      <c r="E742" s="518"/>
      <c r="F742" s="519"/>
      <c r="G742" s="126"/>
      <c r="H742" s="95">
        <v>1</v>
      </c>
      <c r="I742" s="65" t="s">
        <v>75</v>
      </c>
      <c r="J742" s="65" t="s">
        <v>75</v>
      </c>
      <c r="K742" s="66" t="s">
        <v>4243</v>
      </c>
      <c r="L742" s="65" t="s">
        <v>75</v>
      </c>
      <c r="M742" s="67" t="s">
        <v>7</v>
      </c>
      <c r="N742" s="68">
        <v>0</v>
      </c>
      <c r="O742" s="67">
        <v>60491</v>
      </c>
      <c r="P742" s="70" t="e">
        <v>#N/A</v>
      </c>
      <c r="Q742" s="93" t="s">
        <v>4237</v>
      </c>
    </row>
    <row r="743" spans="3:17" ht="15" customHeight="1" x14ac:dyDescent="0.25">
      <c r="C743" s="516"/>
      <c r="D743" s="354"/>
      <c r="E743" s="518"/>
      <c r="F743" s="519"/>
      <c r="G743" s="126"/>
      <c r="H743" s="95">
        <v>1</v>
      </c>
      <c r="I743" s="65" t="s">
        <v>75</v>
      </c>
      <c r="J743" s="65" t="s">
        <v>75</v>
      </c>
      <c r="K743" s="66" t="s">
        <v>4243</v>
      </c>
      <c r="L743" s="65" t="s">
        <v>75</v>
      </c>
      <c r="M743" s="67" t="s">
        <v>7</v>
      </c>
      <c r="N743" s="68">
        <v>0</v>
      </c>
      <c r="O743" s="67">
        <v>60491</v>
      </c>
      <c r="P743" s="70" t="e">
        <v>#N/A</v>
      </c>
      <c r="Q743" s="93" t="s">
        <v>4237</v>
      </c>
    </row>
    <row r="744" spans="3:17" ht="15" customHeight="1" x14ac:dyDescent="0.25">
      <c r="C744" s="516"/>
      <c r="D744" s="354"/>
      <c r="E744" s="518"/>
      <c r="F744" s="519"/>
      <c r="G744" s="126"/>
      <c r="H744" s="95">
        <v>1</v>
      </c>
      <c r="I744" s="65" t="s">
        <v>75</v>
      </c>
      <c r="J744" s="65" t="s">
        <v>75</v>
      </c>
      <c r="K744" s="66" t="s">
        <v>4243</v>
      </c>
      <c r="L744" s="65" t="s">
        <v>75</v>
      </c>
      <c r="M744" s="67" t="s">
        <v>7</v>
      </c>
      <c r="N744" s="68">
        <v>0</v>
      </c>
      <c r="O744" s="67">
        <v>60491</v>
      </c>
      <c r="P744" s="70" t="e">
        <v>#N/A</v>
      </c>
      <c r="Q744" s="93" t="s">
        <v>4237</v>
      </c>
    </row>
    <row r="745" spans="3:17" ht="15" customHeight="1" x14ac:dyDescent="0.25">
      <c r="C745" s="516"/>
      <c r="D745" s="354"/>
      <c r="E745" s="518"/>
      <c r="F745" s="519"/>
      <c r="G745" s="126"/>
      <c r="H745" s="95">
        <v>1</v>
      </c>
      <c r="I745" s="65" t="s">
        <v>75</v>
      </c>
      <c r="J745" s="65" t="s">
        <v>75</v>
      </c>
      <c r="K745" s="66" t="s">
        <v>4243</v>
      </c>
      <c r="L745" s="65" t="s">
        <v>75</v>
      </c>
      <c r="M745" s="67" t="s">
        <v>7</v>
      </c>
      <c r="N745" s="68">
        <v>0</v>
      </c>
      <c r="O745" s="67">
        <v>60491</v>
      </c>
      <c r="P745" s="70" t="e">
        <v>#N/A</v>
      </c>
      <c r="Q745" s="93" t="s">
        <v>4237</v>
      </c>
    </row>
    <row r="746" spans="3:17" ht="15" customHeight="1" x14ac:dyDescent="0.25">
      <c r="C746" s="516"/>
      <c r="D746" s="354"/>
      <c r="E746" s="518"/>
      <c r="F746" s="519"/>
      <c r="G746" s="126"/>
      <c r="H746" s="95">
        <v>1</v>
      </c>
      <c r="I746" s="65" t="s">
        <v>75</v>
      </c>
      <c r="J746" s="65" t="s">
        <v>75</v>
      </c>
      <c r="K746" s="66" t="s">
        <v>4243</v>
      </c>
      <c r="L746" s="65" t="s">
        <v>75</v>
      </c>
      <c r="M746" s="67" t="s">
        <v>7</v>
      </c>
      <c r="N746" s="68">
        <v>0</v>
      </c>
      <c r="O746" s="67">
        <v>60491</v>
      </c>
      <c r="P746" s="70" t="e">
        <v>#N/A</v>
      </c>
      <c r="Q746" s="93" t="s">
        <v>4237</v>
      </c>
    </row>
    <row r="747" spans="3:17" ht="15" customHeight="1" x14ac:dyDescent="0.25">
      <c r="C747" s="516"/>
      <c r="D747" s="354"/>
      <c r="E747" s="518"/>
      <c r="F747" s="519"/>
      <c r="G747" s="126"/>
      <c r="H747" s="95">
        <v>1</v>
      </c>
      <c r="I747" s="65" t="s">
        <v>75</v>
      </c>
      <c r="J747" s="65" t="s">
        <v>75</v>
      </c>
      <c r="K747" s="66" t="s">
        <v>4243</v>
      </c>
      <c r="L747" s="65" t="s">
        <v>75</v>
      </c>
      <c r="M747" s="67" t="s">
        <v>7</v>
      </c>
      <c r="N747" s="68">
        <v>0</v>
      </c>
      <c r="O747" s="67">
        <v>60491</v>
      </c>
      <c r="P747" s="70" t="e">
        <v>#N/A</v>
      </c>
      <c r="Q747" s="93" t="s">
        <v>4237</v>
      </c>
    </row>
    <row r="748" spans="3:17" ht="15" customHeight="1" x14ac:dyDescent="0.25">
      <c r="C748" s="516"/>
      <c r="D748" s="354"/>
      <c r="E748" s="518"/>
      <c r="F748" s="519"/>
      <c r="G748" s="126"/>
      <c r="H748" s="95">
        <v>1</v>
      </c>
      <c r="I748" s="65" t="s">
        <v>75</v>
      </c>
      <c r="J748" s="65" t="s">
        <v>75</v>
      </c>
      <c r="K748" s="66" t="s">
        <v>4243</v>
      </c>
      <c r="L748" s="65" t="s">
        <v>75</v>
      </c>
      <c r="M748" s="67" t="s">
        <v>7</v>
      </c>
      <c r="N748" s="68">
        <v>0</v>
      </c>
      <c r="O748" s="67">
        <v>60491</v>
      </c>
      <c r="P748" s="70" t="e">
        <v>#N/A</v>
      </c>
      <c r="Q748" s="93" t="s">
        <v>4237</v>
      </c>
    </row>
    <row r="749" spans="3:17" ht="15" customHeight="1" x14ac:dyDescent="0.25">
      <c r="C749" s="516"/>
      <c r="D749" s="354"/>
      <c r="E749" s="518"/>
      <c r="F749" s="519"/>
      <c r="G749" s="126"/>
      <c r="H749" s="95">
        <v>1</v>
      </c>
      <c r="I749" s="65" t="s">
        <v>75</v>
      </c>
      <c r="J749" s="65" t="s">
        <v>75</v>
      </c>
      <c r="K749" s="66" t="s">
        <v>4243</v>
      </c>
      <c r="L749" s="65" t="s">
        <v>75</v>
      </c>
      <c r="M749" s="67" t="s">
        <v>7</v>
      </c>
      <c r="N749" s="68">
        <v>0</v>
      </c>
      <c r="O749" s="67">
        <v>60491</v>
      </c>
      <c r="P749" s="70" t="e">
        <v>#N/A</v>
      </c>
      <c r="Q749" s="93" t="s">
        <v>4237</v>
      </c>
    </row>
    <row r="750" spans="3:17" ht="15" customHeight="1" x14ac:dyDescent="0.25">
      <c r="C750" s="516"/>
      <c r="D750" s="354"/>
      <c r="E750" s="518"/>
      <c r="F750" s="519"/>
      <c r="G750" s="126"/>
      <c r="H750" s="95">
        <v>1</v>
      </c>
      <c r="I750" s="65" t="s">
        <v>75</v>
      </c>
      <c r="J750" s="65" t="s">
        <v>75</v>
      </c>
      <c r="K750" s="66" t="s">
        <v>4239</v>
      </c>
      <c r="L750" s="65" t="s">
        <v>75</v>
      </c>
      <c r="M750" s="67" t="s">
        <v>7</v>
      </c>
      <c r="N750" s="68">
        <v>0</v>
      </c>
      <c r="O750" s="67">
        <v>60492</v>
      </c>
      <c r="P750" s="70" t="e">
        <v>#N/A</v>
      </c>
      <c r="Q750" s="93" t="s">
        <v>4237</v>
      </c>
    </row>
    <row r="751" spans="3:17" ht="15" customHeight="1" x14ac:dyDescent="0.25">
      <c r="C751" s="516"/>
      <c r="D751" s="354"/>
      <c r="E751" s="518"/>
      <c r="F751" s="519"/>
      <c r="G751" s="126"/>
      <c r="H751" s="95">
        <v>1</v>
      </c>
      <c r="I751" s="65" t="s">
        <v>75</v>
      </c>
      <c r="J751" s="65" t="s">
        <v>75</v>
      </c>
      <c r="K751" s="66" t="s">
        <v>4242</v>
      </c>
      <c r="L751" s="65" t="s">
        <v>75</v>
      </c>
      <c r="M751" s="67" t="s">
        <v>7</v>
      </c>
      <c r="N751" s="68">
        <v>0</v>
      </c>
      <c r="O751" s="67">
        <v>60512</v>
      </c>
      <c r="P751" s="70" t="e">
        <v>#N/A</v>
      </c>
      <c r="Q751" s="93" t="s">
        <v>4237</v>
      </c>
    </row>
    <row r="752" spans="3:17" ht="15" customHeight="1" x14ac:dyDescent="0.25">
      <c r="C752" s="516"/>
      <c r="D752" s="354"/>
      <c r="E752" s="518"/>
      <c r="F752" s="519"/>
      <c r="G752" s="126"/>
      <c r="H752" s="95">
        <v>1</v>
      </c>
      <c r="I752" s="65" t="s">
        <v>75</v>
      </c>
      <c r="J752" s="65" t="s">
        <v>75</v>
      </c>
      <c r="K752" s="66" t="s">
        <v>4242</v>
      </c>
      <c r="L752" s="65" t="s">
        <v>75</v>
      </c>
      <c r="M752" s="67" t="s">
        <v>7</v>
      </c>
      <c r="N752" s="68">
        <v>0</v>
      </c>
      <c r="O752" s="67">
        <v>60512</v>
      </c>
      <c r="P752" s="70" t="e">
        <v>#N/A</v>
      </c>
      <c r="Q752" s="93" t="s">
        <v>4237</v>
      </c>
    </row>
    <row r="753" spans="3:17" ht="15" customHeight="1" x14ac:dyDescent="0.25">
      <c r="C753" s="516"/>
      <c r="D753" s="354"/>
      <c r="E753" s="518"/>
      <c r="F753" s="519"/>
      <c r="G753" s="126"/>
      <c r="H753" s="95">
        <v>1</v>
      </c>
      <c r="I753" s="65" t="s">
        <v>75</v>
      </c>
      <c r="J753" s="65" t="s">
        <v>75</v>
      </c>
      <c r="K753" s="66" t="s">
        <v>4242</v>
      </c>
      <c r="L753" s="65" t="s">
        <v>75</v>
      </c>
      <c r="M753" s="67" t="s">
        <v>7</v>
      </c>
      <c r="N753" s="68">
        <v>0</v>
      </c>
      <c r="O753" s="67">
        <v>60512</v>
      </c>
      <c r="P753" s="70" t="e">
        <v>#N/A</v>
      </c>
      <c r="Q753" s="93" t="s">
        <v>4237</v>
      </c>
    </row>
    <row r="754" spans="3:17" ht="15" customHeight="1" x14ac:dyDescent="0.25">
      <c r="C754" s="516"/>
      <c r="D754" s="354"/>
      <c r="E754" s="518"/>
      <c r="F754" s="519"/>
      <c r="G754" s="126"/>
      <c r="H754" s="95">
        <v>1</v>
      </c>
      <c r="I754" s="65" t="s">
        <v>75</v>
      </c>
      <c r="J754" s="65" t="s">
        <v>75</v>
      </c>
      <c r="K754" s="66" t="s">
        <v>4250</v>
      </c>
      <c r="L754" s="65" t="s">
        <v>75</v>
      </c>
      <c r="M754" s="67" t="s">
        <v>7</v>
      </c>
      <c r="N754" s="68">
        <v>0</v>
      </c>
      <c r="O754" s="67">
        <v>60514</v>
      </c>
      <c r="P754" s="70" t="e">
        <v>#N/A</v>
      </c>
      <c r="Q754" s="93" t="s">
        <v>4237</v>
      </c>
    </row>
    <row r="755" spans="3:17" ht="15" customHeight="1" x14ac:dyDescent="0.25">
      <c r="C755" s="516"/>
      <c r="D755" s="354"/>
      <c r="E755" s="518"/>
      <c r="F755" s="519"/>
      <c r="G755" s="126"/>
      <c r="H755" s="95">
        <v>1</v>
      </c>
      <c r="I755" s="65" t="s">
        <v>75</v>
      </c>
      <c r="J755" s="65" t="s">
        <v>75</v>
      </c>
      <c r="K755" s="66" t="s">
        <v>4250</v>
      </c>
      <c r="L755" s="65" t="s">
        <v>75</v>
      </c>
      <c r="M755" s="67" t="s">
        <v>7</v>
      </c>
      <c r="N755" s="68">
        <v>0</v>
      </c>
      <c r="O755" s="67">
        <v>60514</v>
      </c>
      <c r="P755" s="70" t="e">
        <v>#N/A</v>
      </c>
      <c r="Q755" s="93" t="s">
        <v>4237</v>
      </c>
    </row>
    <row r="756" spans="3:17" ht="15" customHeight="1" x14ac:dyDescent="0.25">
      <c r="C756" s="516"/>
      <c r="D756" s="354"/>
      <c r="E756" s="518"/>
      <c r="F756" s="519"/>
      <c r="G756" s="126"/>
      <c r="H756" s="95">
        <v>1</v>
      </c>
      <c r="I756" s="65" t="s">
        <v>75</v>
      </c>
      <c r="J756" s="65" t="s">
        <v>75</v>
      </c>
      <c r="K756" s="66" t="s">
        <v>4250</v>
      </c>
      <c r="L756" s="65" t="s">
        <v>75</v>
      </c>
      <c r="M756" s="67" t="s">
        <v>7</v>
      </c>
      <c r="N756" s="68">
        <v>0</v>
      </c>
      <c r="O756" s="67">
        <v>60514</v>
      </c>
      <c r="P756" s="70" t="e">
        <v>#N/A</v>
      </c>
      <c r="Q756" s="93" t="s">
        <v>4237</v>
      </c>
    </row>
    <row r="757" spans="3:17" ht="15" customHeight="1" x14ac:dyDescent="0.25">
      <c r="C757" s="516"/>
      <c r="D757" s="354"/>
      <c r="E757" s="518"/>
      <c r="F757" s="519"/>
      <c r="G757" s="126"/>
      <c r="H757" s="95">
        <v>1</v>
      </c>
      <c r="I757" s="65" t="s">
        <v>75</v>
      </c>
      <c r="J757" s="65" t="s">
        <v>75</v>
      </c>
      <c r="K757" s="66" t="s">
        <v>4250</v>
      </c>
      <c r="L757" s="65" t="s">
        <v>75</v>
      </c>
      <c r="M757" s="67" t="s">
        <v>7</v>
      </c>
      <c r="N757" s="68">
        <v>0</v>
      </c>
      <c r="O757" s="67">
        <v>60514</v>
      </c>
      <c r="P757" s="70" t="e">
        <v>#N/A</v>
      </c>
      <c r="Q757" s="93" t="s">
        <v>4237</v>
      </c>
    </row>
    <row r="758" spans="3:17" ht="15" customHeight="1" x14ac:dyDescent="0.25">
      <c r="C758" s="516"/>
      <c r="D758" s="354"/>
      <c r="E758" s="518"/>
      <c r="F758" s="519"/>
      <c r="G758" s="126"/>
      <c r="H758" s="95">
        <v>1</v>
      </c>
      <c r="I758" s="65" t="s">
        <v>75</v>
      </c>
      <c r="J758" s="65" t="s">
        <v>75</v>
      </c>
      <c r="K758" s="66" t="s">
        <v>4250</v>
      </c>
      <c r="L758" s="65" t="s">
        <v>75</v>
      </c>
      <c r="M758" s="67" t="s">
        <v>7</v>
      </c>
      <c r="N758" s="68">
        <v>0</v>
      </c>
      <c r="O758" s="67">
        <v>60514</v>
      </c>
      <c r="P758" s="70" t="e">
        <v>#N/A</v>
      </c>
      <c r="Q758" s="93" t="s">
        <v>4237</v>
      </c>
    </row>
    <row r="759" spans="3:17" ht="15" customHeight="1" x14ac:dyDescent="0.25">
      <c r="C759" s="516"/>
      <c r="D759" s="354"/>
      <c r="E759" s="518"/>
      <c r="F759" s="519"/>
      <c r="G759" s="126"/>
      <c r="H759" s="95">
        <v>1</v>
      </c>
      <c r="I759" s="65" t="s">
        <v>75</v>
      </c>
      <c r="J759" s="65" t="s">
        <v>75</v>
      </c>
      <c r="K759" s="66" t="s">
        <v>4250</v>
      </c>
      <c r="L759" s="65" t="s">
        <v>75</v>
      </c>
      <c r="M759" s="67" t="s">
        <v>7</v>
      </c>
      <c r="N759" s="68">
        <v>0</v>
      </c>
      <c r="O759" s="67">
        <v>60514</v>
      </c>
      <c r="P759" s="70" t="e">
        <v>#N/A</v>
      </c>
      <c r="Q759" s="93" t="s">
        <v>4237</v>
      </c>
    </row>
    <row r="760" spans="3:17" ht="15" customHeight="1" x14ac:dyDescent="0.25">
      <c r="C760" s="516"/>
      <c r="D760" s="354"/>
      <c r="E760" s="518"/>
      <c r="F760" s="519"/>
      <c r="G760" s="126"/>
      <c r="H760" s="95">
        <v>1</v>
      </c>
      <c r="I760" s="65" t="s">
        <v>75</v>
      </c>
      <c r="J760" s="65" t="s">
        <v>75</v>
      </c>
      <c r="K760" s="66" t="s">
        <v>4250</v>
      </c>
      <c r="L760" s="65" t="s">
        <v>75</v>
      </c>
      <c r="M760" s="67" t="s">
        <v>7</v>
      </c>
      <c r="N760" s="68">
        <v>0</v>
      </c>
      <c r="O760" s="67">
        <v>60514</v>
      </c>
      <c r="P760" s="70" t="e">
        <v>#N/A</v>
      </c>
      <c r="Q760" s="93" t="s">
        <v>4237</v>
      </c>
    </row>
    <row r="761" spans="3:17" ht="15" customHeight="1" x14ac:dyDescent="0.25">
      <c r="C761" s="516"/>
      <c r="D761" s="354"/>
      <c r="E761" s="518"/>
      <c r="F761" s="519"/>
      <c r="G761" s="126"/>
      <c r="H761" s="95">
        <v>1</v>
      </c>
      <c r="I761" s="65" t="s">
        <v>75</v>
      </c>
      <c r="J761" s="65" t="s">
        <v>75</v>
      </c>
      <c r="K761" s="66" t="s">
        <v>4250</v>
      </c>
      <c r="L761" s="65" t="s">
        <v>75</v>
      </c>
      <c r="M761" s="67" t="s">
        <v>7</v>
      </c>
      <c r="N761" s="68">
        <v>0</v>
      </c>
      <c r="O761" s="67">
        <v>60514</v>
      </c>
      <c r="P761" s="70" t="e">
        <v>#N/A</v>
      </c>
      <c r="Q761" s="93" t="s">
        <v>4237</v>
      </c>
    </row>
    <row r="762" spans="3:17" ht="15" customHeight="1" x14ac:dyDescent="0.25">
      <c r="C762" s="516"/>
      <c r="D762" s="354"/>
      <c r="E762" s="518"/>
      <c r="F762" s="519"/>
      <c r="G762" s="126"/>
      <c r="H762" s="95">
        <v>1</v>
      </c>
      <c r="I762" s="65" t="s">
        <v>75</v>
      </c>
      <c r="J762" s="65" t="s">
        <v>75</v>
      </c>
      <c r="K762" s="66" t="s">
        <v>4250</v>
      </c>
      <c r="L762" s="65" t="s">
        <v>75</v>
      </c>
      <c r="M762" s="67" t="s">
        <v>7</v>
      </c>
      <c r="N762" s="68">
        <v>0</v>
      </c>
      <c r="O762" s="67">
        <v>60514</v>
      </c>
      <c r="P762" s="70" t="e">
        <v>#N/A</v>
      </c>
      <c r="Q762" s="93" t="s">
        <v>4237</v>
      </c>
    </row>
    <row r="763" spans="3:17" ht="15" customHeight="1" x14ac:dyDescent="0.25">
      <c r="C763" s="516"/>
      <c r="D763" s="354"/>
      <c r="E763" s="518"/>
      <c r="F763" s="519"/>
      <c r="G763" s="126"/>
      <c r="H763" s="95">
        <v>1</v>
      </c>
      <c r="I763" s="65" t="s">
        <v>75</v>
      </c>
      <c r="J763" s="65" t="s">
        <v>75</v>
      </c>
      <c r="K763" s="66" t="s">
        <v>4250</v>
      </c>
      <c r="L763" s="65" t="s">
        <v>75</v>
      </c>
      <c r="M763" s="67" t="s">
        <v>7</v>
      </c>
      <c r="N763" s="68">
        <v>0</v>
      </c>
      <c r="O763" s="67">
        <v>60514</v>
      </c>
      <c r="P763" s="70" t="e">
        <v>#N/A</v>
      </c>
      <c r="Q763" s="93" t="s">
        <v>4237</v>
      </c>
    </row>
    <row r="764" spans="3:17" ht="15" customHeight="1" x14ac:dyDescent="0.25">
      <c r="C764" s="516"/>
      <c r="D764" s="354"/>
      <c r="E764" s="518"/>
      <c r="F764" s="519"/>
      <c r="G764" s="126"/>
      <c r="H764" s="95">
        <v>1</v>
      </c>
      <c r="I764" s="65" t="s">
        <v>75</v>
      </c>
      <c r="J764" s="65" t="s">
        <v>75</v>
      </c>
      <c r="K764" s="66" t="s">
        <v>4250</v>
      </c>
      <c r="L764" s="65" t="s">
        <v>75</v>
      </c>
      <c r="M764" s="67" t="s">
        <v>7</v>
      </c>
      <c r="N764" s="68">
        <v>0</v>
      </c>
      <c r="O764" s="67">
        <v>60514</v>
      </c>
      <c r="P764" s="70" t="e">
        <v>#N/A</v>
      </c>
      <c r="Q764" s="93" t="s">
        <v>4237</v>
      </c>
    </row>
    <row r="765" spans="3:17" ht="15" customHeight="1" x14ac:dyDescent="0.25">
      <c r="C765" s="516"/>
      <c r="D765" s="354"/>
      <c r="E765" s="518"/>
      <c r="F765" s="519"/>
      <c r="G765" s="126"/>
      <c r="H765" s="95">
        <v>1</v>
      </c>
      <c r="I765" s="65" t="s">
        <v>75</v>
      </c>
      <c r="J765" s="65" t="s">
        <v>75</v>
      </c>
      <c r="K765" s="66" t="s">
        <v>4250</v>
      </c>
      <c r="L765" s="65" t="s">
        <v>75</v>
      </c>
      <c r="M765" s="67" t="s">
        <v>7</v>
      </c>
      <c r="N765" s="68">
        <v>0</v>
      </c>
      <c r="O765" s="67">
        <v>60514</v>
      </c>
      <c r="P765" s="70" t="e">
        <v>#N/A</v>
      </c>
      <c r="Q765" s="93" t="s">
        <v>4237</v>
      </c>
    </row>
    <row r="766" spans="3:17" ht="15" customHeight="1" x14ac:dyDescent="0.25">
      <c r="C766" s="516"/>
      <c r="D766" s="354"/>
      <c r="E766" s="518"/>
      <c r="F766" s="519"/>
      <c r="G766" s="126"/>
      <c r="H766" s="95">
        <v>1</v>
      </c>
      <c r="I766" s="65" t="s">
        <v>75</v>
      </c>
      <c r="J766" s="65" t="s">
        <v>75</v>
      </c>
      <c r="K766" s="66" t="s">
        <v>4250</v>
      </c>
      <c r="L766" s="65" t="s">
        <v>75</v>
      </c>
      <c r="M766" s="67" t="s">
        <v>7</v>
      </c>
      <c r="N766" s="68">
        <v>0</v>
      </c>
      <c r="O766" s="67">
        <v>60514</v>
      </c>
      <c r="P766" s="70" t="e">
        <v>#N/A</v>
      </c>
      <c r="Q766" s="93" t="s">
        <v>4237</v>
      </c>
    </row>
    <row r="767" spans="3:17" ht="15" customHeight="1" x14ac:dyDescent="0.25">
      <c r="C767" s="516"/>
      <c r="D767" s="354"/>
      <c r="E767" s="518"/>
      <c r="F767" s="519"/>
      <c r="G767" s="126"/>
      <c r="H767" s="95">
        <v>1</v>
      </c>
      <c r="I767" s="65" t="s">
        <v>75</v>
      </c>
      <c r="J767" s="65" t="s">
        <v>75</v>
      </c>
      <c r="K767" s="66" t="s">
        <v>4250</v>
      </c>
      <c r="L767" s="65" t="s">
        <v>75</v>
      </c>
      <c r="M767" s="67" t="s">
        <v>7</v>
      </c>
      <c r="N767" s="68">
        <v>0</v>
      </c>
      <c r="O767" s="67">
        <v>60514</v>
      </c>
      <c r="P767" s="70" t="e">
        <v>#N/A</v>
      </c>
      <c r="Q767" s="93" t="s">
        <v>4237</v>
      </c>
    </row>
    <row r="768" spans="3:17" ht="15" customHeight="1" x14ac:dyDescent="0.25">
      <c r="C768" s="516"/>
      <c r="D768" s="354"/>
      <c r="E768" s="518"/>
      <c r="F768" s="519"/>
      <c r="G768" s="126"/>
      <c r="H768" s="95">
        <v>1</v>
      </c>
      <c r="I768" s="65" t="s">
        <v>75</v>
      </c>
      <c r="J768" s="65" t="s">
        <v>75</v>
      </c>
      <c r="K768" s="66" t="s">
        <v>4250</v>
      </c>
      <c r="L768" s="65" t="s">
        <v>75</v>
      </c>
      <c r="M768" s="67" t="s">
        <v>7</v>
      </c>
      <c r="N768" s="68">
        <v>0</v>
      </c>
      <c r="O768" s="67">
        <v>60514</v>
      </c>
      <c r="P768" s="70" t="e">
        <v>#N/A</v>
      </c>
      <c r="Q768" s="93" t="s">
        <v>4237</v>
      </c>
    </row>
    <row r="769" spans="3:17" ht="15" customHeight="1" x14ac:dyDescent="0.25">
      <c r="C769" s="516"/>
      <c r="D769" s="354"/>
      <c r="E769" s="518"/>
      <c r="F769" s="519"/>
      <c r="G769" s="126"/>
      <c r="H769" s="95">
        <v>1</v>
      </c>
      <c r="I769" s="65" t="s">
        <v>75</v>
      </c>
      <c r="J769" s="65" t="s">
        <v>75</v>
      </c>
      <c r="K769" s="66" t="s">
        <v>4244</v>
      </c>
      <c r="L769" s="65" t="s">
        <v>75</v>
      </c>
      <c r="M769" s="67" t="s">
        <v>7</v>
      </c>
      <c r="N769" s="68">
        <v>0</v>
      </c>
      <c r="O769" s="67">
        <v>60516</v>
      </c>
      <c r="P769" s="70" t="e">
        <v>#N/A</v>
      </c>
      <c r="Q769" s="93" t="s">
        <v>4237</v>
      </c>
    </row>
    <row r="770" spans="3:17" ht="15" customHeight="1" x14ac:dyDescent="0.25">
      <c r="C770" s="516"/>
      <c r="D770" s="354"/>
      <c r="E770" s="518"/>
      <c r="F770" s="519"/>
      <c r="G770" s="126"/>
      <c r="H770" s="95">
        <v>1</v>
      </c>
      <c r="I770" s="65" t="s">
        <v>75</v>
      </c>
      <c r="J770" s="65" t="s">
        <v>75</v>
      </c>
      <c r="K770" s="66" t="s">
        <v>4244</v>
      </c>
      <c r="L770" s="65" t="s">
        <v>75</v>
      </c>
      <c r="M770" s="67" t="s">
        <v>7</v>
      </c>
      <c r="N770" s="68">
        <v>0</v>
      </c>
      <c r="O770" s="67">
        <v>60516</v>
      </c>
      <c r="P770" s="70" t="e">
        <v>#N/A</v>
      </c>
      <c r="Q770" s="93" t="s">
        <v>4237</v>
      </c>
    </row>
    <row r="771" spans="3:17" ht="15" customHeight="1" x14ac:dyDescent="0.25">
      <c r="C771" s="516"/>
      <c r="D771" s="354"/>
      <c r="E771" s="518"/>
      <c r="F771" s="519"/>
      <c r="G771" s="126"/>
      <c r="H771" s="95">
        <v>1</v>
      </c>
      <c r="I771" s="65" t="s">
        <v>75</v>
      </c>
      <c r="J771" s="65" t="s">
        <v>75</v>
      </c>
      <c r="K771" s="66" t="s">
        <v>4244</v>
      </c>
      <c r="L771" s="65" t="s">
        <v>75</v>
      </c>
      <c r="M771" s="67" t="s">
        <v>7</v>
      </c>
      <c r="N771" s="68">
        <v>0</v>
      </c>
      <c r="O771" s="67">
        <v>60516</v>
      </c>
      <c r="P771" s="70" t="e">
        <v>#N/A</v>
      </c>
      <c r="Q771" s="93" t="s">
        <v>4237</v>
      </c>
    </row>
    <row r="772" spans="3:17" ht="15" customHeight="1" x14ac:dyDescent="0.25">
      <c r="C772" s="516"/>
      <c r="D772" s="354"/>
      <c r="E772" s="518"/>
      <c r="F772" s="519"/>
      <c r="G772" s="126"/>
      <c r="H772" s="95">
        <v>1</v>
      </c>
      <c r="I772" s="65" t="s">
        <v>75</v>
      </c>
      <c r="J772" s="65" t="s">
        <v>75</v>
      </c>
      <c r="K772" s="66" t="s">
        <v>4244</v>
      </c>
      <c r="L772" s="65" t="s">
        <v>75</v>
      </c>
      <c r="M772" s="67" t="s">
        <v>7</v>
      </c>
      <c r="N772" s="68">
        <v>0</v>
      </c>
      <c r="O772" s="67">
        <v>60516</v>
      </c>
      <c r="P772" s="70" t="e">
        <v>#N/A</v>
      </c>
      <c r="Q772" s="93" t="s">
        <v>4237</v>
      </c>
    </row>
    <row r="773" spans="3:17" ht="15" customHeight="1" x14ac:dyDescent="0.25">
      <c r="C773" s="516"/>
      <c r="D773" s="354"/>
      <c r="E773" s="518"/>
      <c r="F773" s="519"/>
      <c r="G773" s="126"/>
      <c r="H773" s="95">
        <v>1</v>
      </c>
      <c r="I773" s="65" t="s">
        <v>75</v>
      </c>
      <c r="J773" s="65" t="s">
        <v>75</v>
      </c>
      <c r="K773" s="66" t="s">
        <v>4241</v>
      </c>
      <c r="L773" s="65" t="s">
        <v>75</v>
      </c>
      <c r="M773" s="67" t="s">
        <v>7</v>
      </c>
      <c r="N773" s="68">
        <v>0</v>
      </c>
      <c r="O773" s="67">
        <v>60518</v>
      </c>
      <c r="P773" s="70" t="e">
        <v>#N/A</v>
      </c>
      <c r="Q773" s="93" t="s">
        <v>4237</v>
      </c>
    </row>
    <row r="774" spans="3:17" ht="15" customHeight="1" x14ac:dyDescent="0.25">
      <c r="C774" s="516"/>
      <c r="D774" s="354"/>
      <c r="E774" s="518"/>
      <c r="F774" s="519"/>
      <c r="G774" s="126"/>
      <c r="H774" s="95">
        <v>2</v>
      </c>
      <c r="I774" s="65" t="s">
        <v>75</v>
      </c>
      <c r="J774" s="65" t="s">
        <v>75</v>
      </c>
      <c r="K774" s="66" t="s">
        <v>4243</v>
      </c>
      <c r="L774" s="65" t="s">
        <v>75</v>
      </c>
      <c r="M774" s="67" t="s">
        <v>7</v>
      </c>
      <c r="N774" s="68">
        <v>0</v>
      </c>
      <c r="O774" s="67">
        <v>60533</v>
      </c>
      <c r="P774" s="70" t="e">
        <v>#N/A</v>
      </c>
      <c r="Q774" s="93" t="s">
        <v>4237</v>
      </c>
    </row>
    <row r="775" spans="3:17" ht="15" customHeight="1" x14ac:dyDescent="0.25">
      <c r="C775" s="516"/>
      <c r="D775" s="354"/>
      <c r="E775" s="518"/>
      <c r="F775" s="519"/>
      <c r="G775" s="126"/>
      <c r="H775" s="95">
        <v>2</v>
      </c>
      <c r="I775" s="65" t="s">
        <v>75</v>
      </c>
      <c r="J775" s="65" t="s">
        <v>75</v>
      </c>
      <c r="K775" s="66" t="s">
        <v>4243</v>
      </c>
      <c r="L775" s="65" t="s">
        <v>75</v>
      </c>
      <c r="M775" s="67" t="s">
        <v>7</v>
      </c>
      <c r="N775" s="68">
        <v>0</v>
      </c>
      <c r="O775" s="67">
        <v>60533</v>
      </c>
      <c r="P775" s="70" t="e">
        <v>#N/A</v>
      </c>
      <c r="Q775" s="93" t="s">
        <v>4237</v>
      </c>
    </row>
    <row r="776" spans="3:17" ht="15" customHeight="1" x14ac:dyDescent="0.25">
      <c r="C776" s="516"/>
      <c r="D776" s="354"/>
      <c r="E776" s="518"/>
      <c r="F776" s="519"/>
      <c r="G776" s="126"/>
      <c r="H776" s="95">
        <v>2</v>
      </c>
      <c r="I776" s="65" t="s">
        <v>75</v>
      </c>
      <c r="J776" s="65" t="s">
        <v>75</v>
      </c>
      <c r="K776" s="66" t="s">
        <v>4243</v>
      </c>
      <c r="L776" s="65" t="s">
        <v>75</v>
      </c>
      <c r="M776" s="67" t="s">
        <v>7</v>
      </c>
      <c r="N776" s="68">
        <v>0</v>
      </c>
      <c r="O776" s="67">
        <v>60533</v>
      </c>
      <c r="P776" s="70" t="e">
        <v>#N/A</v>
      </c>
      <c r="Q776" s="93" t="s">
        <v>4237</v>
      </c>
    </row>
    <row r="777" spans="3:17" ht="15" customHeight="1" x14ac:dyDescent="0.25">
      <c r="C777" s="516"/>
      <c r="D777" s="354"/>
      <c r="E777" s="518"/>
      <c r="F777" s="519"/>
      <c r="G777" s="126"/>
      <c r="H777" s="95">
        <v>2</v>
      </c>
      <c r="I777" s="65" t="s">
        <v>75</v>
      </c>
      <c r="J777" s="65" t="s">
        <v>75</v>
      </c>
      <c r="K777" s="66" t="s">
        <v>4243</v>
      </c>
      <c r="L777" s="65" t="s">
        <v>75</v>
      </c>
      <c r="M777" s="67" t="s">
        <v>7</v>
      </c>
      <c r="N777" s="68">
        <v>0</v>
      </c>
      <c r="O777" s="67">
        <v>60533</v>
      </c>
      <c r="P777" s="70" t="e">
        <v>#N/A</v>
      </c>
      <c r="Q777" s="93" t="s">
        <v>4237</v>
      </c>
    </row>
    <row r="778" spans="3:17" ht="15" customHeight="1" x14ac:dyDescent="0.25">
      <c r="C778" s="516"/>
      <c r="D778" s="354"/>
      <c r="E778" s="518"/>
      <c r="F778" s="519"/>
      <c r="G778" s="126"/>
      <c r="H778" s="95">
        <v>2</v>
      </c>
      <c r="I778" s="65" t="s">
        <v>75</v>
      </c>
      <c r="J778" s="65" t="s">
        <v>75</v>
      </c>
      <c r="K778" s="66" t="s">
        <v>4243</v>
      </c>
      <c r="L778" s="65" t="s">
        <v>75</v>
      </c>
      <c r="M778" s="67" t="s">
        <v>7</v>
      </c>
      <c r="N778" s="68">
        <v>0</v>
      </c>
      <c r="O778" s="67">
        <v>60533</v>
      </c>
      <c r="P778" s="70" t="e">
        <v>#N/A</v>
      </c>
      <c r="Q778" s="93" t="s">
        <v>4237</v>
      </c>
    </row>
    <row r="779" spans="3:17" ht="15" customHeight="1" x14ac:dyDescent="0.25">
      <c r="C779" s="516"/>
      <c r="D779" s="354"/>
      <c r="E779" s="518"/>
      <c r="F779" s="519"/>
      <c r="G779" s="126"/>
      <c r="H779" s="95">
        <v>2</v>
      </c>
      <c r="I779" s="65" t="s">
        <v>75</v>
      </c>
      <c r="J779" s="65" t="s">
        <v>75</v>
      </c>
      <c r="K779" s="66" t="s">
        <v>4243</v>
      </c>
      <c r="L779" s="65" t="s">
        <v>75</v>
      </c>
      <c r="M779" s="67" t="s">
        <v>7</v>
      </c>
      <c r="N779" s="68">
        <v>0</v>
      </c>
      <c r="O779" s="67">
        <v>60533</v>
      </c>
      <c r="P779" s="70" t="e">
        <v>#N/A</v>
      </c>
      <c r="Q779" s="93" t="s">
        <v>4237</v>
      </c>
    </row>
    <row r="780" spans="3:17" ht="15" customHeight="1" x14ac:dyDescent="0.25">
      <c r="C780" s="516"/>
      <c r="D780" s="354"/>
      <c r="E780" s="518"/>
      <c r="F780" s="519"/>
      <c r="G780" s="126"/>
      <c r="H780" s="95">
        <v>2</v>
      </c>
      <c r="I780" s="65" t="s">
        <v>75</v>
      </c>
      <c r="J780" s="65" t="s">
        <v>75</v>
      </c>
      <c r="K780" s="66" t="s">
        <v>4243</v>
      </c>
      <c r="L780" s="65" t="s">
        <v>75</v>
      </c>
      <c r="M780" s="67" t="s">
        <v>7</v>
      </c>
      <c r="N780" s="68">
        <v>0</v>
      </c>
      <c r="O780" s="67">
        <v>60533</v>
      </c>
      <c r="P780" s="70" t="e">
        <v>#N/A</v>
      </c>
      <c r="Q780" s="93" t="s">
        <v>4237</v>
      </c>
    </row>
    <row r="781" spans="3:17" ht="15" customHeight="1" x14ac:dyDescent="0.25">
      <c r="C781" s="516"/>
      <c r="D781" s="354"/>
      <c r="E781" s="518"/>
      <c r="F781" s="519"/>
      <c r="G781" s="126"/>
      <c r="H781" s="95">
        <v>2</v>
      </c>
      <c r="I781" s="65" t="s">
        <v>75</v>
      </c>
      <c r="J781" s="65" t="s">
        <v>75</v>
      </c>
      <c r="K781" s="66" t="s">
        <v>4243</v>
      </c>
      <c r="L781" s="65" t="s">
        <v>75</v>
      </c>
      <c r="M781" s="67" t="s">
        <v>7</v>
      </c>
      <c r="N781" s="68">
        <v>0</v>
      </c>
      <c r="O781" s="67">
        <v>60533</v>
      </c>
      <c r="P781" s="70" t="e">
        <v>#N/A</v>
      </c>
      <c r="Q781" s="93" t="s">
        <v>4237</v>
      </c>
    </row>
    <row r="782" spans="3:17" ht="15" customHeight="1" x14ac:dyDescent="0.25">
      <c r="C782" s="516"/>
      <c r="D782" s="354"/>
      <c r="E782" s="518"/>
      <c r="F782" s="519"/>
      <c r="G782" s="126"/>
      <c r="H782" s="95">
        <v>2</v>
      </c>
      <c r="I782" s="65" t="s">
        <v>75</v>
      </c>
      <c r="J782" s="65" t="s">
        <v>75</v>
      </c>
      <c r="K782" s="66" t="s">
        <v>4256</v>
      </c>
      <c r="L782" s="65" t="s">
        <v>75</v>
      </c>
      <c r="M782" s="67" t="s">
        <v>7</v>
      </c>
      <c r="N782" s="68">
        <v>0</v>
      </c>
      <c r="O782" s="67">
        <v>60534</v>
      </c>
      <c r="P782" s="70" t="e">
        <v>#N/A</v>
      </c>
      <c r="Q782" s="93" t="s">
        <v>4237</v>
      </c>
    </row>
    <row r="783" spans="3:17" ht="15" customHeight="1" x14ac:dyDescent="0.25">
      <c r="C783" s="516"/>
      <c r="D783" s="354"/>
      <c r="E783" s="518"/>
      <c r="F783" s="519"/>
      <c r="G783" s="126"/>
      <c r="H783" s="95">
        <v>2</v>
      </c>
      <c r="I783" s="65" t="s">
        <v>75</v>
      </c>
      <c r="J783" s="65" t="s">
        <v>75</v>
      </c>
      <c r="K783" s="66" t="s">
        <v>4256</v>
      </c>
      <c r="L783" s="65" t="s">
        <v>75</v>
      </c>
      <c r="M783" s="67" t="s">
        <v>7</v>
      </c>
      <c r="N783" s="68">
        <v>0</v>
      </c>
      <c r="O783" s="67">
        <v>60534</v>
      </c>
      <c r="P783" s="70" t="e">
        <v>#N/A</v>
      </c>
      <c r="Q783" s="93" t="s">
        <v>4237</v>
      </c>
    </row>
    <row r="784" spans="3:17" ht="15" customHeight="1" x14ac:dyDescent="0.25">
      <c r="C784" s="516"/>
      <c r="D784" s="354"/>
      <c r="E784" s="518"/>
      <c r="F784" s="519"/>
      <c r="G784" s="126"/>
      <c r="H784" s="95">
        <v>2</v>
      </c>
      <c r="I784" s="65" t="s">
        <v>75</v>
      </c>
      <c r="J784" s="65" t="s">
        <v>75</v>
      </c>
      <c r="K784" s="66" t="s">
        <v>4250</v>
      </c>
      <c r="L784" s="65" t="s">
        <v>75</v>
      </c>
      <c r="M784" s="67" t="s">
        <v>7</v>
      </c>
      <c r="N784" s="68">
        <v>0</v>
      </c>
      <c r="O784" s="67">
        <v>60540</v>
      </c>
      <c r="P784" s="70" t="e">
        <v>#N/A</v>
      </c>
      <c r="Q784" s="93" t="s">
        <v>4237</v>
      </c>
    </row>
    <row r="785" spans="3:17" ht="15" customHeight="1" x14ac:dyDescent="0.25">
      <c r="C785" s="516"/>
      <c r="D785" s="354"/>
      <c r="E785" s="518"/>
      <c r="F785" s="519"/>
      <c r="G785" s="126"/>
      <c r="H785" s="95">
        <v>17</v>
      </c>
      <c r="I785" s="65">
        <v>1033</v>
      </c>
      <c r="J785" s="65" t="s">
        <v>4273</v>
      </c>
      <c r="K785" s="66" t="s">
        <v>4241</v>
      </c>
      <c r="L785" s="67" t="s">
        <v>4274</v>
      </c>
      <c r="M785" s="67" t="s">
        <v>7</v>
      </c>
      <c r="N785" s="68">
        <v>0</v>
      </c>
      <c r="O785" s="67">
        <v>60544</v>
      </c>
      <c r="P785" s="70" t="e">
        <v>#N/A</v>
      </c>
      <c r="Q785" s="93" t="s">
        <v>4237</v>
      </c>
    </row>
    <row r="786" spans="3:17" ht="15" customHeight="1" x14ac:dyDescent="0.25">
      <c r="C786" s="516"/>
      <c r="D786" s="354"/>
      <c r="E786" s="518"/>
      <c r="F786" s="519"/>
      <c r="G786" s="126"/>
      <c r="H786" s="95">
        <v>2</v>
      </c>
      <c r="I786" s="65" t="s">
        <v>75</v>
      </c>
      <c r="J786" s="65" t="s">
        <v>75</v>
      </c>
      <c r="K786" s="66" t="s">
        <v>4250</v>
      </c>
      <c r="L786" s="65" t="s">
        <v>75</v>
      </c>
      <c r="M786" s="67" t="s">
        <v>7</v>
      </c>
      <c r="N786" s="68">
        <v>0</v>
      </c>
      <c r="O786" s="67">
        <v>60546</v>
      </c>
      <c r="P786" s="70" t="e">
        <v>#N/A</v>
      </c>
      <c r="Q786" s="93" t="s">
        <v>4237</v>
      </c>
    </row>
    <row r="787" spans="3:17" ht="15" customHeight="1" x14ac:dyDescent="0.25">
      <c r="C787" s="516"/>
      <c r="D787" s="354"/>
      <c r="E787" s="518"/>
      <c r="F787" s="519"/>
      <c r="G787" s="126"/>
      <c r="H787" s="95">
        <v>2</v>
      </c>
      <c r="I787" s="65" t="s">
        <v>75</v>
      </c>
      <c r="J787" s="65" t="s">
        <v>75</v>
      </c>
      <c r="K787" s="66" t="s">
        <v>4240</v>
      </c>
      <c r="L787" s="65" t="s">
        <v>75</v>
      </c>
      <c r="M787" s="67" t="s">
        <v>7</v>
      </c>
      <c r="N787" s="68">
        <v>0</v>
      </c>
      <c r="O787" s="67">
        <v>60547</v>
      </c>
      <c r="P787" s="70" t="e">
        <v>#N/A</v>
      </c>
      <c r="Q787" s="93" t="s">
        <v>4237</v>
      </c>
    </row>
    <row r="788" spans="3:17" ht="15" customHeight="1" x14ac:dyDescent="0.25">
      <c r="C788" s="516"/>
      <c r="D788" s="354"/>
      <c r="E788" s="518"/>
      <c r="F788" s="519"/>
      <c r="G788" s="126"/>
      <c r="H788" s="95">
        <v>2</v>
      </c>
      <c r="I788" s="65" t="s">
        <v>75</v>
      </c>
      <c r="J788" s="65" t="s">
        <v>75</v>
      </c>
      <c r="K788" s="66" t="s">
        <v>4240</v>
      </c>
      <c r="L788" s="65" t="s">
        <v>75</v>
      </c>
      <c r="M788" s="67" t="s">
        <v>7</v>
      </c>
      <c r="N788" s="68">
        <v>0</v>
      </c>
      <c r="O788" s="67">
        <v>60547</v>
      </c>
      <c r="P788" s="70" t="e">
        <v>#N/A</v>
      </c>
      <c r="Q788" s="93" t="s">
        <v>4237</v>
      </c>
    </row>
    <row r="789" spans="3:17" ht="15" customHeight="1" x14ac:dyDescent="0.25">
      <c r="C789" s="516"/>
      <c r="D789" s="354"/>
      <c r="E789" s="518"/>
      <c r="F789" s="519"/>
      <c r="G789" s="126"/>
      <c r="H789" s="95">
        <v>2</v>
      </c>
      <c r="I789" s="65" t="s">
        <v>75</v>
      </c>
      <c r="J789" s="65" t="s">
        <v>75</v>
      </c>
      <c r="K789" s="66" t="s">
        <v>4240</v>
      </c>
      <c r="L789" s="65" t="s">
        <v>75</v>
      </c>
      <c r="M789" s="67" t="s">
        <v>7</v>
      </c>
      <c r="N789" s="68">
        <v>0</v>
      </c>
      <c r="O789" s="67">
        <v>60547</v>
      </c>
      <c r="P789" s="70" t="e">
        <v>#N/A</v>
      </c>
      <c r="Q789" s="93" t="s">
        <v>4237</v>
      </c>
    </row>
    <row r="790" spans="3:17" ht="15" customHeight="1" x14ac:dyDescent="0.25">
      <c r="C790" s="516"/>
      <c r="D790" s="354"/>
      <c r="E790" s="518"/>
      <c r="F790" s="519"/>
      <c r="G790" s="126"/>
      <c r="H790" s="95">
        <v>2</v>
      </c>
      <c r="I790" s="65" t="s">
        <v>75</v>
      </c>
      <c r="J790" s="65" t="s">
        <v>75</v>
      </c>
      <c r="K790" s="66" t="s">
        <v>4240</v>
      </c>
      <c r="L790" s="65" t="s">
        <v>75</v>
      </c>
      <c r="M790" s="67" t="s">
        <v>7</v>
      </c>
      <c r="N790" s="68">
        <v>0</v>
      </c>
      <c r="O790" s="67">
        <v>60547</v>
      </c>
      <c r="P790" s="70" t="e">
        <v>#N/A</v>
      </c>
      <c r="Q790" s="93" t="s">
        <v>4237</v>
      </c>
    </row>
    <row r="791" spans="3:17" ht="15" customHeight="1" x14ac:dyDescent="0.25">
      <c r="C791" s="516"/>
      <c r="D791" s="354"/>
      <c r="E791" s="518"/>
      <c r="F791" s="519"/>
      <c r="G791" s="126"/>
      <c r="H791" s="95">
        <v>2</v>
      </c>
      <c r="I791" s="65" t="s">
        <v>75</v>
      </c>
      <c r="J791" s="65" t="s">
        <v>75</v>
      </c>
      <c r="K791" s="66" t="s">
        <v>4245</v>
      </c>
      <c r="L791" s="65" t="s">
        <v>75</v>
      </c>
      <c r="M791" s="67" t="s">
        <v>7</v>
      </c>
      <c r="N791" s="68">
        <v>0</v>
      </c>
      <c r="O791" s="67">
        <v>60561</v>
      </c>
      <c r="P791" s="70" t="e">
        <v>#N/A</v>
      </c>
      <c r="Q791" s="93" t="s">
        <v>4237</v>
      </c>
    </row>
    <row r="792" spans="3:17" ht="15" customHeight="1" x14ac:dyDescent="0.25">
      <c r="C792" s="516"/>
      <c r="D792" s="354"/>
      <c r="E792" s="518"/>
      <c r="F792" s="519"/>
      <c r="G792" s="126"/>
      <c r="H792" s="95">
        <v>2</v>
      </c>
      <c r="I792" s="65" t="s">
        <v>75</v>
      </c>
      <c r="J792" s="65" t="s">
        <v>75</v>
      </c>
      <c r="K792" s="66" t="s">
        <v>4245</v>
      </c>
      <c r="L792" s="65" t="s">
        <v>75</v>
      </c>
      <c r="M792" s="67" t="s">
        <v>7</v>
      </c>
      <c r="N792" s="68">
        <v>0</v>
      </c>
      <c r="O792" s="67">
        <v>60561</v>
      </c>
      <c r="P792" s="70" t="e">
        <v>#N/A</v>
      </c>
      <c r="Q792" s="93" t="s">
        <v>4237</v>
      </c>
    </row>
    <row r="793" spans="3:17" ht="15" customHeight="1" x14ac:dyDescent="0.25">
      <c r="C793" s="516"/>
      <c r="D793" s="354"/>
      <c r="E793" s="518"/>
      <c r="F793" s="519"/>
      <c r="G793" s="126"/>
      <c r="H793" s="95">
        <v>2</v>
      </c>
      <c r="I793" s="65" t="s">
        <v>75</v>
      </c>
      <c r="J793" s="65" t="s">
        <v>75</v>
      </c>
      <c r="K793" s="66" t="s">
        <v>4245</v>
      </c>
      <c r="L793" s="65" t="s">
        <v>75</v>
      </c>
      <c r="M793" s="67" t="s">
        <v>7</v>
      </c>
      <c r="N793" s="68">
        <v>0</v>
      </c>
      <c r="O793" s="67">
        <v>60561</v>
      </c>
      <c r="P793" s="70" t="e">
        <v>#N/A</v>
      </c>
      <c r="Q793" s="93" t="s">
        <v>4237</v>
      </c>
    </row>
    <row r="794" spans="3:17" ht="15" customHeight="1" x14ac:dyDescent="0.25">
      <c r="C794" s="516"/>
      <c r="D794" s="354"/>
      <c r="E794" s="518"/>
      <c r="F794" s="519"/>
      <c r="G794" s="126"/>
      <c r="H794" s="95">
        <v>2</v>
      </c>
      <c r="I794" s="65" t="s">
        <v>75</v>
      </c>
      <c r="J794" s="65" t="s">
        <v>75</v>
      </c>
      <c r="K794" s="66" t="s">
        <v>4245</v>
      </c>
      <c r="L794" s="65" t="s">
        <v>75</v>
      </c>
      <c r="M794" s="67" t="s">
        <v>7</v>
      </c>
      <c r="N794" s="68">
        <v>0</v>
      </c>
      <c r="O794" s="67">
        <v>60561</v>
      </c>
      <c r="P794" s="70" t="e">
        <v>#N/A</v>
      </c>
      <c r="Q794" s="93" t="s">
        <v>4237</v>
      </c>
    </row>
    <row r="795" spans="3:17" ht="15" customHeight="1" x14ac:dyDescent="0.25">
      <c r="C795" s="516"/>
      <c r="D795" s="354"/>
      <c r="E795" s="518"/>
      <c r="F795" s="519"/>
      <c r="G795" s="126"/>
      <c r="H795" s="95">
        <v>2</v>
      </c>
      <c r="I795" s="65" t="s">
        <v>75</v>
      </c>
      <c r="J795" s="65" t="s">
        <v>75</v>
      </c>
      <c r="K795" s="66" t="s">
        <v>4264</v>
      </c>
      <c r="L795" s="65" t="s">
        <v>75</v>
      </c>
      <c r="M795" s="67" t="s">
        <v>7</v>
      </c>
      <c r="N795" s="68">
        <v>0</v>
      </c>
      <c r="O795" s="67">
        <v>60567</v>
      </c>
      <c r="P795" s="70" t="e">
        <v>#N/A</v>
      </c>
      <c r="Q795" s="93" t="s">
        <v>4237</v>
      </c>
    </row>
    <row r="796" spans="3:17" ht="15" customHeight="1" x14ac:dyDescent="0.25">
      <c r="C796" s="516"/>
      <c r="D796" s="354"/>
      <c r="E796" s="518"/>
      <c r="F796" s="519"/>
      <c r="G796" s="126"/>
      <c r="H796" s="95">
        <v>2</v>
      </c>
      <c r="I796" s="65" t="s">
        <v>75</v>
      </c>
      <c r="J796" s="65" t="s">
        <v>75</v>
      </c>
      <c r="K796" s="66" t="s">
        <v>4264</v>
      </c>
      <c r="L796" s="65" t="s">
        <v>75</v>
      </c>
      <c r="M796" s="67" t="s">
        <v>7</v>
      </c>
      <c r="N796" s="68">
        <v>0</v>
      </c>
      <c r="O796" s="67">
        <v>60567</v>
      </c>
      <c r="P796" s="70" t="e">
        <v>#N/A</v>
      </c>
      <c r="Q796" s="93" t="s">
        <v>4237</v>
      </c>
    </row>
    <row r="797" spans="3:17" ht="15" customHeight="1" x14ac:dyDescent="0.25">
      <c r="C797" s="516"/>
      <c r="D797" s="354"/>
      <c r="E797" s="518"/>
      <c r="F797" s="519"/>
      <c r="G797" s="126"/>
      <c r="H797" s="95">
        <v>2</v>
      </c>
      <c r="I797" s="65" t="s">
        <v>75</v>
      </c>
      <c r="J797" s="65" t="s">
        <v>75</v>
      </c>
      <c r="K797" s="66" t="s">
        <v>4246</v>
      </c>
      <c r="L797" s="65" t="s">
        <v>75</v>
      </c>
      <c r="M797" s="67" t="s">
        <v>7</v>
      </c>
      <c r="N797" s="68">
        <v>0</v>
      </c>
      <c r="O797" s="67">
        <v>60568</v>
      </c>
      <c r="P797" s="70" t="e">
        <v>#N/A</v>
      </c>
      <c r="Q797" s="93" t="s">
        <v>4237</v>
      </c>
    </row>
    <row r="798" spans="3:17" ht="15" customHeight="1" x14ac:dyDescent="0.25">
      <c r="C798" s="516"/>
      <c r="D798" s="354"/>
      <c r="E798" s="518"/>
      <c r="F798" s="519"/>
      <c r="G798" s="126"/>
      <c r="H798" s="95">
        <v>2</v>
      </c>
      <c r="I798" s="65" t="s">
        <v>75</v>
      </c>
      <c r="J798" s="65" t="s">
        <v>75</v>
      </c>
      <c r="K798" s="66" t="s">
        <v>4245</v>
      </c>
      <c r="L798" s="65" t="s">
        <v>75</v>
      </c>
      <c r="M798" s="67" t="s">
        <v>7</v>
      </c>
      <c r="N798" s="68">
        <v>0</v>
      </c>
      <c r="O798" s="67">
        <v>60570</v>
      </c>
      <c r="P798" s="70" t="e">
        <v>#N/A</v>
      </c>
      <c r="Q798" s="93" t="s">
        <v>4237</v>
      </c>
    </row>
    <row r="799" spans="3:17" ht="15" customHeight="1" x14ac:dyDescent="0.25">
      <c r="C799" s="516"/>
      <c r="D799" s="354"/>
      <c r="E799" s="518"/>
      <c r="F799" s="519"/>
      <c r="G799" s="126"/>
      <c r="H799" s="95">
        <v>2</v>
      </c>
      <c r="I799" s="65" t="s">
        <v>75</v>
      </c>
      <c r="J799" s="65" t="s">
        <v>75</v>
      </c>
      <c r="K799" s="66" t="s">
        <v>4245</v>
      </c>
      <c r="L799" s="65" t="s">
        <v>75</v>
      </c>
      <c r="M799" s="67" t="s">
        <v>7</v>
      </c>
      <c r="N799" s="68">
        <v>0</v>
      </c>
      <c r="O799" s="67">
        <v>60570</v>
      </c>
      <c r="P799" s="70" t="e">
        <v>#N/A</v>
      </c>
      <c r="Q799" s="93" t="s">
        <v>4237</v>
      </c>
    </row>
    <row r="800" spans="3:17" ht="15" customHeight="1" x14ac:dyDescent="0.25">
      <c r="C800" s="516"/>
      <c r="D800" s="354"/>
      <c r="E800" s="518"/>
      <c r="F800" s="519"/>
      <c r="G800" s="126"/>
      <c r="H800" s="95">
        <v>2</v>
      </c>
      <c r="I800" s="65" t="s">
        <v>75</v>
      </c>
      <c r="J800" s="65" t="s">
        <v>75</v>
      </c>
      <c r="K800" s="66" t="s">
        <v>4245</v>
      </c>
      <c r="L800" s="65" t="s">
        <v>75</v>
      </c>
      <c r="M800" s="67" t="s">
        <v>7</v>
      </c>
      <c r="N800" s="68">
        <v>0</v>
      </c>
      <c r="O800" s="67">
        <v>60570</v>
      </c>
      <c r="P800" s="70" t="e">
        <v>#N/A</v>
      </c>
      <c r="Q800" s="93" t="s">
        <v>4237</v>
      </c>
    </row>
    <row r="801" spans="3:17" ht="15" customHeight="1" x14ac:dyDescent="0.25">
      <c r="C801" s="516"/>
      <c r="D801" s="354"/>
      <c r="E801" s="518"/>
      <c r="F801" s="519"/>
      <c r="G801" s="126"/>
      <c r="H801" s="95">
        <v>2</v>
      </c>
      <c r="I801" s="65" t="s">
        <v>75</v>
      </c>
      <c r="J801" s="65" t="s">
        <v>75</v>
      </c>
      <c r="K801" s="66" t="s">
        <v>4245</v>
      </c>
      <c r="L801" s="65" t="s">
        <v>75</v>
      </c>
      <c r="M801" s="67" t="s">
        <v>7</v>
      </c>
      <c r="N801" s="68">
        <v>0</v>
      </c>
      <c r="O801" s="67">
        <v>60570</v>
      </c>
      <c r="P801" s="70" t="e">
        <v>#N/A</v>
      </c>
      <c r="Q801" s="93" t="s">
        <v>4237</v>
      </c>
    </row>
    <row r="802" spans="3:17" ht="15" customHeight="1" x14ac:dyDescent="0.25">
      <c r="C802" s="516"/>
      <c r="D802" s="354"/>
      <c r="E802" s="518"/>
      <c r="F802" s="519"/>
      <c r="G802" s="126"/>
      <c r="H802" s="95">
        <v>2</v>
      </c>
      <c r="I802" s="65" t="s">
        <v>75</v>
      </c>
      <c r="J802" s="65" t="s">
        <v>75</v>
      </c>
      <c r="K802" s="66" t="s">
        <v>4245</v>
      </c>
      <c r="L802" s="65" t="s">
        <v>75</v>
      </c>
      <c r="M802" s="67" t="s">
        <v>7</v>
      </c>
      <c r="N802" s="68">
        <v>0</v>
      </c>
      <c r="O802" s="67">
        <v>60570</v>
      </c>
      <c r="P802" s="70" t="e">
        <v>#N/A</v>
      </c>
      <c r="Q802" s="93" t="s">
        <v>4237</v>
      </c>
    </row>
    <row r="803" spans="3:17" ht="15" customHeight="1" x14ac:dyDescent="0.25">
      <c r="C803" s="516"/>
      <c r="D803" s="354"/>
      <c r="E803" s="518"/>
      <c r="F803" s="519"/>
      <c r="G803" s="126"/>
      <c r="H803" s="95">
        <v>2</v>
      </c>
      <c r="I803" s="65" t="s">
        <v>75</v>
      </c>
      <c r="J803" s="65" t="s">
        <v>75</v>
      </c>
      <c r="K803" s="66" t="s">
        <v>4245</v>
      </c>
      <c r="L803" s="65" t="s">
        <v>75</v>
      </c>
      <c r="M803" s="67" t="s">
        <v>7</v>
      </c>
      <c r="N803" s="68">
        <v>0</v>
      </c>
      <c r="O803" s="67">
        <v>60570</v>
      </c>
      <c r="P803" s="70" t="e">
        <v>#N/A</v>
      </c>
      <c r="Q803" s="93" t="s">
        <v>4237</v>
      </c>
    </row>
    <row r="804" spans="3:17" ht="15" customHeight="1" x14ac:dyDescent="0.25">
      <c r="C804" s="516"/>
      <c r="D804" s="354"/>
      <c r="E804" s="518"/>
      <c r="F804" s="519"/>
      <c r="G804" s="126"/>
      <c r="H804" s="95">
        <v>2</v>
      </c>
      <c r="I804" s="65" t="s">
        <v>75</v>
      </c>
      <c r="J804" s="65" t="s">
        <v>75</v>
      </c>
      <c r="K804" s="66" t="s">
        <v>4245</v>
      </c>
      <c r="L804" s="65" t="s">
        <v>75</v>
      </c>
      <c r="M804" s="67" t="s">
        <v>7</v>
      </c>
      <c r="N804" s="68">
        <v>0</v>
      </c>
      <c r="O804" s="67">
        <v>60570</v>
      </c>
      <c r="P804" s="70" t="e">
        <v>#N/A</v>
      </c>
      <c r="Q804" s="93" t="s">
        <v>4237</v>
      </c>
    </row>
    <row r="805" spans="3:17" ht="15" customHeight="1" x14ac:dyDescent="0.25">
      <c r="C805" s="516"/>
      <c r="D805" s="354"/>
      <c r="E805" s="518"/>
      <c r="F805" s="519"/>
      <c r="G805" s="126"/>
      <c r="H805" s="95">
        <v>2</v>
      </c>
      <c r="I805" s="65" t="s">
        <v>75</v>
      </c>
      <c r="J805" s="65" t="s">
        <v>75</v>
      </c>
      <c r="K805" s="66" t="s">
        <v>4245</v>
      </c>
      <c r="L805" s="65" t="s">
        <v>75</v>
      </c>
      <c r="M805" s="67" t="s">
        <v>7</v>
      </c>
      <c r="N805" s="68">
        <v>0</v>
      </c>
      <c r="O805" s="67">
        <v>60570</v>
      </c>
      <c r="P805" s="70" t="e">
        <v>#N/A</v>
      </c>
      <c r="Q805" s="93" t="s">
        <v>4237</v>
      </c>
    </row>
    <row r="806" spans="3:17" ht="15" customHeight="1" x14ac:dyDescent="0.25">
      <c r="C806" s="516"/>
      <c r="D806" s="354"/>
      <c r="E806" s="518"/>
      <c r="F806" s="519"/>
      <c r="G806" s="126"/>
      <c r="H806" s="95">
        <v>2</v>
      </c>
      <c r="I806" s="65" t="s">
        <v>75</v>
      </c>
      <c r="J806" s="65" t="s">
        <v>75</v>
      </c>
      <c r="K806" s="66" t="s">
        <v>4245</v>
      </c>
      <c r="L806" s="65" t="s">
        <v>75</v>
      </c>
      <c r="M806" s="67" t="s">
        <v>7</v>
      </c>
      <c r="N806" s="68">
        <v>0</v>
      </c>
      <c r="O806" s="67">
        <v>60570</v>
      </c>
      <c r="P806" s="70" t="e">
        <v>#N/A</v>
      </c>
      <c r="Q806" s="93" t="s">
        <v>4237</v>
      </c>
    </row>
    <row r="807" spans="3:17" ht="15" customHeight="1" x14ac:dyDescent="0.25">
      <c r="C807" s="516"/>
      <c r="D807" s="354"/>
      <c r="E807" s="518"/>
      <c r="F807" s="519"/>
      <c r="G807" s="126"/>
      <c r="H807" s="95">
        <v>2</v>
      </c>
      <c r="I807" s="65" t="s">
        <v>75</v>
      </c>
      <c r="J807" s="65" t="s">
        <v>75</v>
      </c>
      <c r="K807" s="66" t="s">
        <v>4245</v>
      </c>
      <c r="L807" s="65" t="s">
        <v>75</v>
      </c>
      <c r="M807" s="67" t="s">
        <v>7</v>
      </c>
      <c r="N807" s="68">
        <v>0</v>
      </c>
      <c r="O807" s="67">
        <v>60570</v>
      </c>
      <c r="P807" s="70" t="e">
        <v>#N/A</v>
      </c>
      <c r="Q807" s="93" t="s">
        <v>4237</v>
      </c>
    </row>
    <row r="808" spans="3:17" ht="15" customHeight="1" x14ac:dyDescent="0.25">
      <c r="C808" s="516"/>
      <c r="D808" s="354"/>
      <c r="E808" s="518"/>
      <c r="F808" s="519"/>
      <c r="G808" s="126"/>
      <c r="H808" s="95">
        <v>2</v>
      </c>
      <c r="I808" s="65" t="s">
        <v>75</v>
      </c>
      <c r="J808" s="65" t="s">
        <v>75</v>
      </c>
      <c r="K808" s="66" t="s">
        <v>4239</v>
      </c>
      <c r="L808" s="65" t="s">
        <v>75</v>
      </c>
      <c r="M808" s="67" t="s">
        <v>7</v>
      </c>
      <c r="N808" s="68">
        <v>0</v>
      </c>
      <c r="O808" s="67">
        <v>60571</v>
      </c>
      <c r="P808" s="70" t="e">
        <v>#N/A</v>
      </c>
      <c r="Q808" s="93" t="s">
        <v>4237</v>
      </c>
    </row>
    <row r="809" spans="3:17" ht="15" customHeight="1" x14ac:dyDescent="0.25">
      <c r="C809" s="516"/>
      <c r="D809" s="354"/>
      <c r="E809" s="518"/>
      <c r="F809" s="519"/>
      <c r="G809" s="126"/>
      <c r="H809" s="95">
        <v>2</v>
      </c>
      <c r="I809" s="65" t="s">
        <v>75</v>
      </c>
      <c r="J809" s="65" t="s">
        <v>75</v>
      </c>
      <c r="K809" s="66" t="s">
        <v>4239</v>
      </c>
      <c r="L809" s="65" t="s">
        <v>75</v>
      </c>
      <c r="M809" s="67" t="s">
        <v>7</v>
      </c>
      <c r="N809" s="68">
        <v>0</v>
      </c>
      <c r="O809" s="67">
        <v>60571</v>
      </c>
      <c r="P809" s="70" t="e">
        <v>#N/A</v>
      </c>
      <c r="Q809" s="93" t="s">
        <v>4237</v>
      </c>
    </row>
    <row r="810" spans="3:17" ht="15" customHeight="1" x14ac:dyDescent="0.25">
      <c r="C810" s="516"/>
      <c r="D810" s="354"/>
      <c r="E810" s="518"/>
      <c r="F810" s="519"/>
      <c r="G810" s="126"/>
      <c r="H810" s="95">
        <v>2</v>
      </c>
      <c r="I810" s="65" t="s">
        <v>75</v>
      </c>
      <c r="J810" s="65" t="s">
        <v>75</v>
      </c>
      <c r="K810" s="66" t="s">
        <v>4244</v>
      </c>
      <c r="L810" s="65" t="s">
        <v>75</v>
      </c>
      <c r="M810" s="67" t="s">
        <v>7</v>
      </c>
      <c r="N810" s="68">
        <v>0</v>
      </c>
      <c r="O810" s="67">
        <v>60573</v>
      </c>
      <c r="P810" s="70" t="e">
        <v>#N/A</v>
      </c>
      <c r="Q810" s="93" t="s">
        <v>4237</v>
      </c>
    </row>
    <row r="811" spans="3:17" ht="15" customHeight="1" x14ac:dyDescent="0.25">
      <c r="C811" s="516"/>
      <c r="D811" s="354"/>
      <c r="E811" s="518"/>
      <c r="F811" s="519"/>
      <c r="G811" s="126"/>
      <c r="H811" s="95">
        <v>2</v>
      </c>
      <c r="I811" s="65" t="s">
        <v>75</v>
      </c>
      <c r="J811" s="65" t="s">
        <v>75</v>
      </c>
      <c r="K811" s="66" t="s">
        <v>4244</v>
      </c>
      <c r="L811" s="65" t="s">
        <v>75</v>
      </c>
      <c r="M811" s="67" t="s">
        <v>7</v>
      </c>
      <c r="N811" s="68">
        <v>0</v>
      </c>
      <c r="O811" s="67">
        <v>60573</v>
      </c>
      <c r="P811" s="70" t="e">
        <v>#N/A</v>
      </c>
      <c r="Q811" s="93" t="s">
        <v>4237</v>
      </c>
    </row>
    <row r="812" spans="3:17" ht="15" customHeight="1" x14ac:dyDescent="0.25">
      <c r="C812" s="516"/>
      <c r="D812" s="354"/>
      <c r="E812" s="518"/>
      <c r="F812" s="519"/>
      <c r="G812" s="126"/>
      <c r="H812" s="95">
        <v>2</v>
      </c>
      <c r="I812" s="65" t="s">
        <v>75</v>
      </c>
      <c r="J812" s="65" t="s">
        <v>75</v>
      </c>
      <c r="K812" s="66" t="s">
        <v>4244</v>
      </c>
      <c r="L812" s="65" t="s">
        <v>75</v>
      </c>
      <c r="M812" s="67" t="s">
        <v>7</v>
      </c>
      <c r="N812" s="68">
        <v>0</v>
      </c>
      <c r="O812" s="67">
        <v>60573</v>
      </c>
      <c r="P812" s="70" t="e">
        <v>#N/A</v>
      </c>
      <c r="Q812" s="93" t="s">
        <v>4237</v>
      </c>
    </row>
    <row r="813" spans="3:17" ht="15" customHeight="1" x14ac:dyDescent="0.25">
      <c r="C813" s="516"/>
      <c r="D813" s="354"/>
      <c r="E813" s="518"/>
      <c r="F813" s="519"/>
      <c r="G813" s="126"/>
      <c r="H813" s="95">
        <v>2</v>
      </c>
      <c r="I813" s="65" t="s">
        <v>75</v>
      </c>
      <c r="J813" s="65" t="s">
        <v>75</v>
      </c>
      <c r="K813" s="66" t="s">
        <v>4244</v>
      </c>
      <c r="L813" s="65" t="s">
        <v>75</v>
      </c>
      <c r="M813" s="67" t="s">
        <v>7</v>
      </c>
      <c r="N813" s="68">
        <v>0</v>
      </c>
      <c r="O813" s="67">
        <v>60573</v>
      </c>
      <c r="P813" s="70" t="e">
        <v>#N/A</v>
      </c>
      <c r="Q813" s="93" t="s">
        <v>4237</v>
      </c>
    </row>
    <row r="814" spans="3:17" ht="15" customHeight="1" x14ac:dyDescent="0.25">
      <c r="C814" s="516"/>
      <c r="D814" s="354"/>
      <c r="E814" s="518"/>
      <c r="F814" s="519"/>
      <c r="G814" s="126"/>
      <c r="H814" s="95">
        <v>2</v>
      </c>
      <c r="I814" s="65" t="s">
        <v>75</v>
      </c>
      <c r="J814" s="65" t="s">
        <v>75</v>
      </c>
      <c r="K814" s="66" t="s">
        <v>4244</v>
      </c>
      <c r="L814" s="65" t="s">
        <v>75</v>
      </c>
      <c r="M814" s="67" t="s">
        <v>7</v>
      </c>
      <c r="N814" s="68">
        <v>0</v>
      </c>
      <c r="O814" s="67">
        <v>60573</v>
      </c>
      <c r="P814" s="70" t="e">
        <v>#N/A</v>
      </c>
      <c r="Q814" s="93" t="s">
        <v>4237</v>
      </c>
    </row>
    <row r="815" spans="3:17" ht="15" customHeight="1" x14ac:dyDescent="0.25">
      <c r="C815" s="516"/>
      <c r="D815" s="354"/>
      <c r="E815" s="518"/>
      <c r="F815" s="519"/>
      <c r="G815" s="126"/>
      <c r="H815" s="95">
        <v>2</v>
      </c>
      <c r="I815" s="65" t="s">
        <v>75</v>
      </c>
      <c r="J815" s="65" t="s">
        <v>75</v>
      </c>
      <c r="K815" s="66" t="s">
        <v>4244</v>
      </c>
      <c r="L815" s="65" t="s">
        <v>75</v>
      </c>
      <c r="M815" s="67" t="s">
        <v>7</v>
      </c>
      <c r="N815" s="68">
        <v>0</v>
      </c>
      <c r="O815" s="67">
        <v>60573</v>
      </c>
      <c r="P815" s="70" t="e">
        <v>#N/A</v>
      </c>
      <c r="Q815" s="93" t="s">
        <v>4237</v>
      </c>
    </row>
    <row r="816" spans="3:17" ht="15" customHeight="1" x14ac:dyDescent="0.25">
      <c r="C816" s="516"/>
      <c r="D816" s="354"/>
      <c r="E816" s="518"/>
      <c r="F816" s="519"/>
      <c r="G816" s="126"/>
      <c r="H816" s="95">
        <v>2</v>
      </c>
      <c r="I816" s="65" t="s">
        <v>75</v>
      </c>
      <c r="J816" s="65" t="s">
        <v>75</v>
      </c>
      <c r="K816" s="66" t="s">
        <v>4244</v>
      </c>
      <c r="L816" s="65" t="s">
        <v>75</v>
      </c>
      <c r="M816" s="67" t="s">
        <v>7</v>
      </c>
      <c r="N816" s="68">
        <v>0</v>
      </c>
      <c r="O816" s="67">
        <v>60573</v>
      </c>
      <c r="P816" s="70" t="e">
        <v>#N/A</v>
      </c>
      <c r="Q816" s="93" t="s">
        <v>4237</v>
      </c>
    </row>
    <row r="817" spans="3:17" ht="15" customHeight="1" x14ac:dyDescent="0.25">
      <c r="C817" s="516"/>
      <c r="D817" s="354"/>
      <c r="E817" s="518"/>
      <c r="F817" s="519"/>
      <c r="G817" s="126"/>
      <c r="H817" s="95">
        <v>2</v>
      </c>
      <c r="I817" s="65" t="s">
        <v>75</v>
      </c>
      <c r="J817" s="65" t="s">
        <v>75</v>
      </c>
      <c r="K817" s="66" t="s">
        <v>4240</v>
      </c>
      <c r="L817" s="65" t="s">
        <v>75</v>
      </c>
      <c r="M817" s="67" t="s">
        <v>7</v>
      </c>
      <c r="N817" s="68">
        <v>0</v>
      </c>
      <c r="O817" s="67">
        <v>60574</v>
      </c>
      <c r="P817" s="70" t="e">
        <v>#N/A</v>
      </c>
      <c r="Q817" s="93" t="s">
        <v>4237</v>
      </c>
    </row>
    <row r="818" spans="3:17" ht="15" customHeight="1" x14ac:dyDescent="0.25">
      <c r="C818" s="516"/>
      <c r="D818" s="354"/>
      <c r="E818" s="518"/>
      <c r="F818" s="519"/>
      <c r="G818" s="126"/>
      <c r="H818" s="95">
        <v>2</v>
      </c>
      <c r="I818" s="65" t="s">
        <v>75</v>
      </c>
      <c r="J818" s="65" t="s">
        <v>75</v>
      </c>
      <c r="K818" s="66" t="s">
        <v>4240</v>
      </c>
      <c r="L818" s="65" t="s">
        <v>75</v>
      </c>
      <c r="M818" s="67" t="s">
        <v>7</v>
      </c>
      <c r="N818" s="68">
        <v>0</v>
      </c>
      <c r="O818" s="67">
        <v>60574</v>
      </c>
      <c r="P818" s="70" t="e">
        <v>#N/A</v>
      </c>
      <c r="Q818" s="93" t="s">
        <v>4237</v>
      </c>
    </row>
    <row r="819" spans="3:17" ht="15" customHeight="1" x14ac:dyDescent="0.25">
      <c r="C819" s="516"/>
      <c r="D819" s="354"/>
      <c r="E819" s="518"/>
      <c r="F819" s="519"/>
      <c r="G819" s="126"/>
      <c r="H819" s="95">
        <v>2</v>
      </c>
      <c r="I819" s="65" t="s">
        <v>75</v>
      </c>
      <c r="J819" s="65" t="s">
        <v>75</v>
      </c>
      <c r="K819" s="66" t="s">
        <v>4240</v>
      </c>
      <c r="L819" s="65" t="s">
        <v>75</v>
      </c>
      <c r="M819" s="67" t="s">
        <v>7</v>
      </c>
      <c r="N819" s="68">
        <v>0</v>
      </c>
      <c r="O819" s="67">
        <v>60574</v>
      </c>
      <c r="P819" s="70" t="e">
        <v>#N/A</v>
      </c>
      <c r="Q819" s="93" t="s">
        <v>4237</v>
      </c>
    </row>
    <row r="820" spans="3:17" ht="15" customHeight="1" x14ac:dyDescent="0.25">
      <c r="C820" s="516"/>
      <c r="D820" s="354"/>
      <c r="E820" s="518"/>
      <c r="F820" s="519"/>
      <c r="G820" s="126"/>
      <c r="H820" s="95">
        <v>2</v>
      </c>
      <c r="I820" s="65" t="s">
        <v>75</v>
      </c>
      <c r="J820" s="65" t="s">
        <v>75</v>
      </c>
      <c r="K820" s="66" t="s">
        <v>4240</v>
      </c>
      <c r="L820" s="65" t="s">
        <v>75</v>
      </c>
      <c r="M820" s="67" t="s">
        <v>7</v>
      </c>
      <c r="N820" s="68">
        <v>0</v>
      </c>
      <c r="O820" s="67">
        <v>60574</v>
      </c>
      <c r="P820" s="70" t="e">
        <v>#N/A</v>
      </c>
      <c r="Q820" s="93" t="s">
        <v>4237</v>
      </c>
    </row>
    <row r="821" spans="3:17" ht="15" customHeight="1" x14ac:dyDescent="0.25">
      <c r="C821" s="516"/>
      <c r="D821" s="354"/>
      <c r="E821" s="518"/>
      <c r="F821" s="519"/>
      <c r="G821" s="126"/>
      <c r="H821" s="95">
        <v>2</v>
      </c>
      <c r="I821" s="65" t="s">
        <v>75</v>
      </c>
      <c r="J821" s="65" t="s">
        <v>75</v>
      </c>
      <c r="K821" s="66" t="s">
        <v>4240</v>
      </c>
      <c r="L821" s="65" t="s">
        <v>75</v>
      </c>
      <c r="M821" s="67" t="s">
        <v>7</v>
      </c>
      <c r="N821" s="68">
        <v>0</v>
      </c>
      <c r="O821" s="67">
        <v>60574</v>
      </c>
      <c r="P821" s="70" t="e">
        <v>#N/A</v>
      </c>
      <c r="Q821" s="93" t="s">
        <v>4237</v>
      </c>
    </row>
    <row r="822" spans="3:17" ht="15" customHeight="1" x14ac:dyDescent="0.25">
      <c r="C822" s="516"/>
      <c r="D822" s="354"/>
      <c r="E822" s="518"/>
      <c r="F822" s="519"/>
      <c r="G822" s="126"/>
      <c r="H822" s="95">
        <v>2</v>
      </c>
      <c r="I822" s="65" t="s">
        <v>75</v>
      </c>
      <c r="J822" s="65" t="s">
        <v>75</v>
      </c>
      <c r="K822" s="66" t="s">
        <v>4240</v>
      </c>
      <c r="L822" s="65" t="s">
        <v>75</v>
      </c>
      <c r="M822" s="67" t="s">
        <v>7</v>
      </c>
      <c r="N822" s="68">
        <v>0</v>
      </c>
      <c r="O822" s="67">
        <v>60574</v>
      </c>
      <c r="P822" s="70" t="e">
        <v>#N/A</v>
      </c>
      <c r="Q822" s="93" t="s">
        <v>4237</v>
      </c>
    </row>
    <row r="823" spans="3:17" ht="15" customHeight="1" x14ac:dyDescent="0.25">
      <c r="C823" s="516"/>
      <c r="D823" s="354"/>
      <c r="E823" s="518"/>
      <c r="F823" s="519"/>
      <c r="G823" s="126"/>
      <c r="H823" s="95">
        <v>2</v>
      </c>
      <c r="I823" s="65" t="s">
        <v>75</v>
      </c>
      <c r="J823" s="65" t="s">
        <v>75</v>
      </c>
      <c r="K823" s="66" t="s">
        <v>4240</v>
      </c>
      <c r="L823" s="65" t="s">
        <v>75</v>
      </c>
      <c r="M823" s="67" t="s">
        <v>7</v>
      </c>
      <c r="N823" s="68">
        <v>0</v>
      </c>
      <c r="O823" s="67">
        <v>60574</v>
      </c>
      <c r="P823" s="70" t="e">
        <v>#N/A</v>
      </c>
      <c r="Q823" s="93" t="s">
        <v>4237</v>
      </c>
    </row>
    <row r="824" spans="3:17" ht="15" customHeight="1" x14ac:dyDescent="0.25">
      <c r="C824" s="516"/>
      <c r="D824" s="354"/>
      <c r="E824" s="518"/>
      <c r="F824" s="519"/>
      <c r="G824" s="126"/>
      <c r="H824" s="95">
        <v>2</v>
      </c>
      <c r="I824" s="65" t="s">
        <v>75</v>
      </c>
      <c r="J824" s="65" t="s">
        <v>75</v>
      </c>
      <c r="K824" s="66" t="s">
        <v>4240</v>
      </c>
      <c r="L824" s="65" t="s">
        <v>75</v>
      </c>
      <c r="M824" s="67" t="s">
        <v>7</v>
      </c>
      <c r="N824" s="68">
        <v>0</v>
      </c>
      <c r="O824" s="67">
        <v>60574</v>
      </c>
      <c r="P824" s="70" t="e">
        <v>#N/A</v>
      </c>
      <c r="Q824" s="93" t="s">
        <v>4237</v>
      </c>
    </row>
    <row r="825" spans="3:17" ht="15" customHeight="1" x14ac:dyDescent="0.25">
      <c r="C825" s="516"/>
      <c r="D825" s="354"/>
      <c r="E825" s="518"/>
      <c r="F825" s="519"/>
      <c r="G825" s="126"/>
      <c r="H825" s="95">
        <v>2</v>
      </c>
      <c r="I825" s="65" t="s">
        <v>75</v>
      </c>
      <c r="J825" s="65" t="s">
        <v>75</v>
      </c>
      <c r="K825" s="66" t="s">
        <v>4240</v>
      </c>
      <c r="L825" s="65" t="s">
        <v>75</v>
      </c>
      <c r="M825" s="67" t="s">
        <v>7</v>
      </c>
      <c r="N825" s="68">
        <v>0</v>
      </c>
      <c r="O825" s="67">
        <v>60574</v>
      </c>
      <c r="P825" s="70" t="e">
        <v>#N/A</v>
      </c>
      <c r="Q825" s="93" t="s">
        <v>4237</v>
      </c>
    </row>
    <row r="826" spans="3:17" ht="15" customHeight="1" x14ac:dyDescent="0.25">
      <c r="C826" s="516"/>
      <c r="D826" s="354"/>
      <c r="E826" s="518"/>
      <c r="F826" s="519"/>
      <c r="G826" s="126"/>
      <c r="H826" s="95">
        <v>2</v>
      </c>
      <c r="I826" s="65" t="s">
        <v>75</v>
      </c>
      <c r="J826" s="65" t="s">
        <v>75</v>
      </c>
      <c r="K826" s="66" t="s">
        <v>4240</v>
      </c>
      <c r="L826" s="65" t="s">
        <v>75</v>
      </c>
      <c r="M826" s="67" t="s">
        <v>7</v>
      </c>
      <c r="N826" s="68">
        <v>0</v>
      </c>
      <c r="O826" s="67">
        <v>60574</v>
      </c>
      <c r="P826" s="70" t="e">
        <v>#N/A</v>
      </c>
      <c r="Q826" s="93" t="s">
        <v>4237</v>
      </c>
    </row>
    <row r="827" spans="3:17" ht="15" customHeight="1" x14ac:dyDescent="0.25">
      <c r="C827" s="516"/>
      <c r="D827" s="354"/>
      <c r="E827" s="518"/>
      <c r="F827" s="519"/>
      <c r="G827" s="126"/>
      <c r="H827" s="95">
        <v>2</v>
      </c>
      <c r="I827" s="65" t="s">
        <v>75</v>
      </c>
      <c r="J827" s="65" t="s">
        <v>75</v>
      </c>
      <c r="K827" s="66" t="s">
        <v>4240</v>
      </c>
      <c r="L827" s="65" t="s">
        <v>75</v>
      </c>
      <c r="M827" s="67" t="s">
        <v>7</v>
      </c>
      <c r="N827" s="68">
        <v>0</v>
      </c>
      <c r="O827" s="67">
        <v>60574</v>
      </c>
      <c r="P827" s="70" t="e">
        <v>#N/A</v>
      </c>
      <c r="Q827" s="93" t="s">
        <v>4237</v>
      </c>
    </row>
    <row r="828" spans="3:17" ht="15" customHeight="1" x14ac:dyDescent="0.25">
      <c r="C828" s="516"/>
      <c r="D828" s="354"/>
      <c r="E828" s="518"/>
      <c r="F828" s="519"/>
      <c r="G828" s="126"/>
      <c r="H828" s="95">
        <v>2</v>
      </c>
      <c r="I828" s="65" t="s">
        <v>75</v>
      </c>
      <c r="J828" s="65" t="s">
        <v>75</v>
      </c>
      <c r="K828" s="66" t="s">
        <v>4256</v>
      </c>
      <c r="L828" s="65" t="s">
        <v>75</v>
      </c>
      <c r="M828" s="67" t="s">
        <v>7</v>
      </c>
      <c r="N828" s="68">
        <v>0</v>
      </c>
      <c r="O828" s="67">
        <v>60575</v>
      </c>
      <c r="P828" s="70" t="e">
        <v>#N/A</v>
      </c>
      <c r="Q828" s="93" t="s">
        <v>4237</v>
      </c>
    </row>
    <row r="829" spans="3:17" ht="15" customHeight="1" x14ac:dyDescent="0.25">
      <c r="C829" s="516"/>
      <c r="D829" s="354"/>
      <c r="E829" s="518"/>
      <c r="F829" s="519"/>
      <c r="G829" s="126"/>
      <c r="H829" s="95">
        <v>2</v>
      </c>
      <c r="I829" s="65" t="s">
        <v>75</v>
      </c>
      <c r="J829" s="65" t="s">
        <v>75</v>
      </c>
      <c r="K829" s="66" t="s">
        <v>4256</v>
      </c>
      <c r="L829" s="65" t="s">
        <v>75</v>
      </c>
      <c r="M829" s="67" t="s">
        <v>7</v>
      </c>
      <c r="N829" s="68">
        <v>0</v>
      </c>
      <c r="O829" s="67">
        <v>60575</v>
      </c>
      <c r="P829" s="70" t="e">
        <v>#N/A</v>
      </c>
      <c r="Q829" s="93" t="s">
        <v>4237</v>
      </c>
    </row>
    <row r="830" spans="3:17" ht="15" customHeight="1" x14ac:dyDescent="0.25">
      <c r="C830" s="516"/>
      <c r="D830" s="354"/>
      <c r="E830" s="518"/>
      <c r="F830" s="519"/>
      <c r="G830" s="126"/>
      <c r="H830" s="95">
        <v>2</v>
      </c>
      <c r="I830" s="65" t="s">
        <v>75</v>
      </c>
      <c r="J830" s="65" t="s">
        <v>75</v>
      </c>
      <c r="K830" s="66" t="s">
        <v>4256</v>
      </c>
      <c r="L830" s="65" t="s">
        <v>75</v>
      </c>
      <c r="M830" s="67" t="s">
        <v>7</v>
      </c>
      <c r="N830" s="68">
        <v>0</v>
      </c>
      <c r="O830" s="67">
        <v>60575</v>
      </c>
      <c r="P830" s="70" t="e">
        <v>#N/A</v>
      </c>
      <c r="Q830" s="93" t="s">
        <v>4237</v>
      </c>
    </row>
    <row r="831" spans="3:17" ht="15" customHeight="1" x14ac:dyDescent="0.25">
      <c r="C831" s="516"/>
      <c r="D831" s="354"/>
      <c r="E831" s="518"/>
      <c r="F831" s="519"/>
      <c r="G831" s="126"/>
      <c r="H831" s="95">
        <v>2</v>
      </c>
      <c r="I831" s="65" t="s">
        <v>75</v>
      </c>
      <c r="J831" s="65" t="s">
        <v>75</v>
      </c>
      <c r="K831" s="66" t="s">
        <v>4246</v>
      </c>
      <c r="L831" s="65" t="s">
        <v>75</v>
      </c>
      <c r="M831" s="67" t="s">
        <v>7</v>
      </c>
      <c r="N831" s="68">
        <v>0</v>
      </c>
      <c r="O831" s="67">
        <v>60576</v>
      </c>
      <c r="P831" s="70" t="e">
        <v>#N/A</v>
      </c>
      <c r="Q831" s="93" t="s">
        <v>4237</v>
      </c>
    </row>
    <row r="832" spans="3:17" ht="15" customHeight="1" x14ac:dyDescent="0.25">
      <c r="C832" s="516"/>
      <c r="D832" s="354"/>
      <c r="E832" s="518"/>
      <c r="F832" s="519"/>
      <c r="G832" s="126"/>
      <c r="H832" s="95">
        <v>2</v>
      </c>
      <c r="I832" s="65" t="s">
        <v>75</v>
      </c>
      <c r="J832" s="65" t="s">
        <v>75</v>
      </c>
      <c r="K832" s="66" t="s">
        <v>4271</v>
      </c>
      <c r="L832" s="65" t="s">
        <v>75</v>
      </c>
      <c r="M832" s="67" t="s">
        <v>7</v>
      </c>
      <c r="N832" s="68">
        <v>0</v>
      </c>
      <c r="O832" s="67">
        <v>60577</v>
      </c>
      <c r="P832" s="70" t="e">
        <v>#N/A</v>
      </c>
      <c r="Q832" s="93" t="s">
        <v>4237</v>
      </c>
    </row>
    <row r="833" spans="3:17" ht="15" customHeight="1" x14ac:dyDescent="0.25">
      <c r="C833" s="516"/>
      <c r="D833" s="354"/>
      <c r="E833" s="518"/>
      <c r="F833" s="519"/>
      <c r="G833" s="126"/>
      <c r="H833" s="95">
        <v>2</v>
      </c>
      <c r="I833" s="65" t="s">
        <v>75</v>
      </c>
      <c r="J833" s="65" t="s">
        <v>75</v>
      </c>
      <c r="K833" s="66" t="s">
        <v>4271</v>
      </c>
      <c r="L833" s="65" t="s">
        <v>75</v>
      </c>
      <c r="M833" s="67" t="s">
        <v>7</v>
      </c>
      <c r="N833" s="68">
        <v>0</v>
      </c>
      <c r="O833" s="67">
        <v>60577</v>
      </c>
      <c r="P833" s="70" t="e">
        <v>#N/A</v>
      </c>
      <c r="Q833" s="93" t="s">
        <v>4237</v>
      </c>
    </row>
    <row r="834" spans="3:17" ht="15" customHeight="1" x14ac:dyDescent="0.25">
      <c r="C834" s="516"/>
      <c r="D834" s="354"/>
      <c r="E834" s="518"/>
      <c r="F834" s="519"/>
      <c r="G834" s="126"/>
      <c r="H834" s="95">
        <v>2</v>
      </c>
      <c r="I834" s="65" t="s">
        <v>75</v>
      </c>
      <c r="J834" s="65" t="s">
        <v>75</v>
      </c>
      <c r="K834" s="66" t="s">
        <v>4271</v>
      </c>
      <c r="L834" s="65" t="s">
        <v>75</v>
      </c>
      <c r="M834" s="67" t="s">
        <v>7</v>
      </c>
      <c r="N834" s="68">
        <v>0</v>
      </c>
      <c r="O834" s="67">
        <v>60577</v>
      </c>
      <c r="P834" s="70" t="e">
        <v>#N/A</v>
      </c>
      <c r="Q834" s="93" t="s">
        <v>4237</v>
      </c>
    </row>
    <row r="835" spans="3:17" ht="15" customHeight="1" x14ac:dyDescent="0.25">
      <c r="C835" s="516"/>
      <c r="D835" s="354"/>
      <c r="E835" s="518"/>
      <c r="F835" s="519"/>
      <c r="G835" s="126"/>
      <c r="H835" s="95">
        <v>2</v>
      </c>
      <c r="I835" s="65" t="s">
        <v>75</v>
      </c>
      <c r="J835" s="65" t="s">
        <v>75</v>
      </c>
      <c r="K835" s="66" t="s">
        <v>4245</v>
      </c>
      <c r="L835" s="65" t="s">
        <v>75</v>
      </c>
      <c r="M835" s="67" t="s">
        <v>7</v>
      </c>
      <c r="N835" s="68">
        <v>0</v>
      </c>
      <c r="O835" s="67">
        <v>60578</v>
      </c>
      <c r="P835" s="70" t="e">
        <v>#N/A</v>
      </c>
      <c r="Q835" s="93" t="s">
        <v>4237</v>
      </c>
    </row>
    <row r="836" spans="3:17" ht="15" customHeight="1" x14ac:dyDescent="0.25">
      <c r="C836" s="516"/>
      <c r="D836" s="354"/>
      <c r="E836" s="518"/>
      <c r="F836" s="519"/>
      <c r="G836" s="126"/>
      <c r="H836" s="95">
        <v>2</v>
      </c>
      <c r="I836" s="65" t="s">
        <v>75</v>
      </c>
      <c r="J836" s="65" t="s">
        <v>75</v>
      </c>
      <c r="K836" s="66" t="s">
        <v>4245</v>
      </c>
      <c r="L836" s="65" t="s">
        <v>75</v>
      </c>
      <c r="M836" s="67" t="s">
        <v>7</v>
      </c>
      <c r="N836" s="68">
        <v>0</v>
      </c>
      <c r="O836" s="67">
        <v>60578</v>
      </c>
      <c r="P836" s="70" t="e">
        <v>#N/A</v>
      </c>
      <c r="Q836" s="93" t="s">
        <v>4237</v>
      </c>
    </row>
    <row r="837" spans="3:17" ht="15" customHeight="1" x14ac:dyDescent="0.25">
      <c r="C837" s="516"/>
      <c r="D837" s="354"/>
      <c r="E837" s="518"/>
      <c r="F837" s="519"/>
      <c r="G837" s="126"/>
      <c r="H837" s="95">
        <v>2</v>
      </c>
      <c r="I837" s="65" t="s">
        <v>75</v>
      </c>
      <c r="J837" s="65" t="s">
        <v>75</v>
      </c>
      <c r="K837" s="66" t="s">
        <v>4245</v>
      </c>
      <c r="L837" s="65" t="s">
        <v>75</v>
      </c>
      <c r="M837" s="67" t="s">
        <v>7</v>
      </c>
      <c r="N837" s="68">
        <v>0</v>
      </c>
      <c r="O837" s="67">
        <v>60578</v>
      </c>
      <c r="P837" s="70" t="e">
        <v>#N/A</v>
      </c>
      <c r="Q837" s="93" t="s">
        <v>4237</v>
      </c>
    </row>
    <row r="838" spans="3:17" ht="15" customHeight="1" x14ac:dyDescent="0.25">
      <c r="C838" s="516"/>
      <c r="D838" s="354"/>
      <c r="E838" s="518"/>
      <c r="F838" s="519"/>
      <c r="G838" s="126"/>
      <c r="H838" s="95">
        <v>2</v>
      </c>
      <c r="I838" s="65" t="s">
        <v>75</v>
      </c>
      <c r="J838" s="65" t="s">
        <v>75</v>
      </c>
      <c r="K838" s="66" t="s">
        <v>4245</v>
      </c>
      <c r="L838" s="65" t="s">
        <v>75</v>
      </c>
      <c r="M838" s="67" t="s">
        <v>7</v>
      </c>
      <c r="N838" s="68">
        <v>0</v>
      </c>
      <c r="O838" s="67">
        <v>60578</v>
      </c>
      <c r="P838" s="70" t="e">
        <v>#N/A</v>
      </c>
      <c r="Q838" s="93" t="s">
        <v>4237</v>
      </c>
    </row>
    <row r="839" spans="3:17" ht="15" customHeight="1" x14ac:dyDescent="0.25">
      <c r="C839" s="516"/>
      <c r="D839" s="354"/>
      <c r="E839" s="518"/>
      <c r="F839" s="519"/>
      <c r="G839" s="126"/>
      <c r="H839" s="95">
        <v>2</v>
      </c>
      <c r="I839" s="65" t="s">
        <v>75</v>
      </c>
      <c r="J839" s="65" t="s">
        <v>75</v>
      </c>
      <c r="K839" s="66" t="s">
        <v>4245</v>
      </c>
      <c r="L839" s="65" t="s">
        <v>75</v>
      </c>
      <c r="M839" s="67" t="s">
        <v>7</v>
      </c>
      <c r="N839" s="68">
        <v>0</v>
      </c>
      <c r="O839" s="67">
        <v>60578</v>
      </c>
      <c r="P839" s="70" t="e">
        <v>#N/A</v>
      </c>
      <c r="Q839" s="93" t="s">
        <v>4237</v>
      </c>
    </row>
    <row r="840" spans="3:17" ht="15" customHeight="1" x14ac:dyDescent="0.25">
      <c r="C840" s="516"/>
      <c r="D840" s="354"/>
      <c r="E840" s="518"/>
      <c r="F840" s="519"/>
      <c r="G840" s="126"/>
      <c r="H840" s="95">
        <v>2</v>
      </c>
      <c r="I840" s="65" t="s">
        <v>75</v>
      </c>
      <c r="J840" s="65" t="s">
        <v>75</v>
      </c>
      <c r="K840" s="66" t="s">
        <v>4245</v>
      </c>
      <c r="L840" s="65" t="s">
        <v>75</v>
      </c>
      <c r="M840" s="67" t="s">
        <v>7</v>
      </c>
      <c r="N840" s="68">
        <v>0</v>
      </c>
      <c r="O840" s="67">
        <v>60578</v>
      </c>
      <c r="P840" s="70" t="e">
        <v>#N/A</v>
      </c>
      <c r="Q840" s="93" t="s">
        <v>4237</v>
      </c>
    </row>
    <row r="841" spans="3:17" ht="15" customHeight="1" x14ac:dyDescent="0.25">
      <c r="C841" s="516"/>
      <c r="D841" s="354"/>
      <c r="E841" s="518"/>
      <c r="F841" s="519"/>
      <c r="G841" s="126"/>
      <c r="H841" s="95">
        <v>2</v>
      </c>
      <c r="I841" s="65" t="s">
        <v>75</v>
      </c>
      <c r="J841" s="65" t="s">
        <v>75</v>
      </c>
      <c r="K841" s="66" t="s">
        <v>4245</v>
      </c>
      <c r="L841" s="65" t="s">
        <v>75</v>
      </c>
      <c r="M841" s="67" t="s">
        <v>7</v>
      </c>
      <c r="N841" s="68">
        <v>0</v>
      </c>
      <c r="O841" s="67">
        <v>60578</v>
      </c>
      <c r="P841" s="70" t="e">
        <v>#N/A</v>
      </c>
      <c r="Q841" s="93" t="s">
        <v>4237</v>
      </c>
    </row>
    <row r="842" spans="3:17" ht="15" customHeight="1" x14ac:dyDescent="0.25">
      <c r="C842" s="516"/>
      <c r="D842" s="354"/>
      <c r="E842" s="518"/>
      <c r="F842" s="519"/>
      <c r="G842" s="126"/>
      <c r="H842" s="95">
        <v>2</v>
      </c>
      <c r="I842" s="65" t="s">
        <v>75</v>
      </c>
      <c r="J842" s="65" t="s">
        <v>75</v>
      </c>
      <c r="K842" s="66" t="s">
        <v>4245</v>
      </c>
      <c r="L842" s="65" t="s">
        <v>75</v>
      </c>
      <c r="M842" s="67" t="s">
        <v>7</v>
      </c>
      <c r="N842" s="68">
        <v>0</v>
      </c>
      <c r="O842" s="67">
        <v>60578</v>
      </c>
      <c r="P842" s="70" t="e">
        <v>#N/A</v>
      </c>
      <c r="Q842" s="93" t="s">
        <v>4237</v>
      </c>
    </row>
    <row r="843" spans="3:17" ht="15" customHeight="1" x14ac:dyDescent="0.25">
      <c r="C843" s="516"/>
      <c r="D843" s="354"/>
      <c r="E843" s="518"/>
      <c r="F843" s="519"/>
      <c r="G843" s="126"/>
      <c r="H843" s="95">
        <v>2</v>
      </c>
      <c r="I843" s="65" t="s">
        <v>75</v>
      </c>
      <c r="J843" s="65" t="s">
        <v>75</v>
      </c>
      <c r="K843" s="66" t="s">
        <v>4245</v>
      </c>
      <c r="L843" s="65" t="s">
        <v>75</v>
      </c>
      <c r="M843" s="67" t="s">
        <v>7</v>
      </c>
      <c r="N843" s="68">
        <v>0</v>
      </c>
      <c r="O843" s="67">
        <v>60578</v>
      </c>
      <c r="P843" s="70" t="e">
        <v>#N/A</v>
      </c>
      <c r="Q843" s="93" t="s">
        <v>4237</v>
      </c>
    </row>
    <row r="844" spans="3:17" ht="15" customHeight="1" x14ac:dyDescent="0.25">
      <c r="C844" s="516"/>
      <c r="D844" s="354"/>
      <c r="E844" s="518"/>
      <c r="F844" s="519"/>
      <c r="G844" s="126"/>
      <c r="H844" s="95">
        <v>2</v>
      </c>
      <c r="I844" s="65" t="s">
        <v>75</v>
      </c>
      <c r="J844" s="65" t="s">
        <v>75</v>
      </c>
      <c r="K844" s="66" t="s">
        <v>4242</v>
      </c>
      <c r="L844" s="65" t="s">
        <v>75</v>
      </c>
      <c r="M844" s="67" t="s">
        <v>7</v>
      </c>
      <c r="N844" s="68">
        <v>0</v>
      </c>
      <c r="O844" s="67">
        <v>60579</v>
      </c>
      <c r="P844" s="70" t="e">
        <v>#N/A</v>
      </c>
      <c r="Q844" s="93" t="s">
        <v>4237</v>
      </c>
    </row>
    <row r="845" spans="3:17" ht="15" customHeight="1" x14ac:dyDescent="0.25">
      <c r="C845" s="516"/>
      <c r="D845" s="354"/>
      <c r="E845" s="518"/>
      <c r="F845" s="519"/>
      <c r="G845" s="126"/>
      <c r="H845" s="95">
        <v>2</v>
      </c>
      <c r="I845" s="65" t="s">
        <v>75</v>
      </c>
      <c r="J845" s="65" t="s">
        <v>75</v>
      </c>
      <c r="K845" s="66" t="s">
        <v>4242</v>
      </c>
      <c r="L845" s="65" t="s">
        <v>75</v>
      </c>
      <c r="M845" s="67" t="s">
        <v>7</v>
      </c>
      <c r="N845" s="68">
        <v>0</v>
      </c>
      <c r="O845" s="67">
        <v>60579</v>
      </c>
      <c r="P845" s="70" t="e">
        <v>#N/A</v>
      </c>
      <c r="Q845" s="93" t="s">
        <v>4237</v>
      </c>
    </row>
    <row r="846" spans="3:17" ht="15" customHeight="1" x14ac:dyDescent="0.25">
      <c r="C846" s="516"/>
      <c r="D846" s="354"/>
      <c r="E846" s="518"/>
      <c r="F846" s="519"/>
      <c r="G846" s="126"/>
      <c r="H846" s="95">
        <v>2</v>
      </c>
      <c r="I846" s="65" t="s">
        <v>75</v>
      </c>
      <c r="J846" s="65" t="s">
        <v>75</v>
      </c>
      <c r="K846" s="66" t="s">
        <v>4250</v>
      </c>
      <c r="L846" s="65" t="s">
        <v>75</v>
      </c>
      <c r="M846" s="67" t="s">
        <v>7</v>
      </c>
      <c r="N846" s="68">
        <v>0</v>
      </c>
      <c r="O846" s="67">
        <v>60580</v>
      </c>
      <c r="P846" s="70" t="e">
        <v>#N/A</v>
      </c>
      <c r="Q846" s="93" t="s">
        <v>4237</v>
      </c>
    </row>
    <row r="847" spans="3:17" ht="15" customHeight="1" x14ac:dyDescent="0.25">
      <c r="C847" s="516"/>
      <c r="D847" s="354"/>
      <c r="E847" s="518"/>
      <c r="F847" s="519"/>
      <c r="G847" s="126"/>
      <c r="H847" s="95">
        <v>2</v>
      </c>
      <c r="I847" s="65" t="s">
        <v>75</v>
      </c>
      <c r="J847" s="65" t="s">
        <v>75</v>
      </c>
      <c r="K847" s="66" t="s">
        <v>4250</v>
      </c>
      <c r="L847" s="65" t="s">
        <v>75</v>
      </c>
      <c r="M847" s="67" t="s">
        <v>7</v>
      </c>
      <c r="N847" s="68">
        <v>0</v>
      </c>
      <c r="O847" s="67">
        <v>60580</v>
      </c>
      <c r="P847" s="70" t="e">
        <v>#N/A</v>
      </c>
      <c r="Q847" s="93" t="s">
        <v>4237</v>
      </c>
    </row>
    <row r="848" spans="3:17" ht="15" customHeight="1" x14ac:dyDescent="0.25">
      <c r="C848" s="516"/>
      <c r="D848" s="354"/>
      <c r="E848" s="518"/>
      <c r="F848" s="519"/>
      <c r="G848" s="126"/>
      <c r="H848" s="95">
        <v>2</v>
      </c>
      <c r="I848" s="65" t="s">
        <v>75</v>
      </c>
      <c r="J848" s="65" t="s">
        <v>75</v>
      </c>
      <c r="K848" s="66" t="s">
        <v>4250</v>
      </c>
      <c r="L848" s="65" t="s">
        <v>75</v>
      </c>
      <c r="M848" s="67" t="s">
        <v>7</v>
      </c>
      <c r="N848" s="68">
        <v>0</v>
      </c>
      <c r="O848" s="67">
        <v>60580</v>
      </c>
      <c r="P848" s="70" t="e">
        <v>#N/A</v>
      </c>
      <c r="Q848" s="93" t="s">
        <v>4237</v>
      </c>
    </row>
    <row r="849" spans="3:17" ht="15" customHeight="1" x14ac:dyDescent="0.25">
      <c r="C849" s="516"/>
      <c r="D849" s="354"/>
      <c r="E849" s="518"/>
      <c r="F849" s="519"/>
      <c r="G849" s="126"/>
      <c r="H849" s="95">
        <v>2</v>
      </c>
      <c r="I849" s="65" t="s">
        <v>75</v>
      </c>
      <c r="J849" s="65" t="s">
        <v>75</v>
      </c>
      <c r="K849" s="66" t="s">
        <v>4250</v>
      </c>
      <c r="L849" s="65" t="s">
        <v>75</v>
      </c>
      <c r="M849" s="67" t="s">
        <v>7</v>
      </c>
      <c r="N849" s="68">
        <v>0</v>
      </c>
      <c r="O849" s="67">
        <v>60580</v>
      </c>
      <c r="P849" s="70" t="e">
        <v>#N/A</v>
      </c>
      <c r="Q849" s="93" t="s">
        <v>4237</v>
      </c>
    </row>
    <row r="850" spans="3:17" ht="15" customHeight="1" x14ac:dyDescent="0.25">
      <c r="C850" s="516"/>
      <c r="D850" s="354"/>
      <c r="E850" s="518"/>
      <c r="F850" s="519"/>
      <c r="G850" s="126"/>
      <c r="H850" s="95">
        <v>2</v>
      </c>
      <c r="I850" s="65" t="s">
        <v>75</v>
      </c>
      <c r="J850" s="65" t="s">
        <v>75</v>
      </c>
      <c r="K850" s="66" t="s">
        <v>4250</v>
      </c>
      <c r="L850" s="65" t="s">
        <v>75</v>
      </c>
      <c r="M850" s="67" t="s">
        <v>7</v>
      </c>
      <c r="N850" s="68">
        <v>0</v>
      </c>
      <c r="O850" s="67">
        <v>60580</v>
      </c>
      <c r="P850" s="70" t="e">
        <v>#N/A</v>
      </c>
      <c r="Q850" s="93" t="s">
        <v>4237</v>
      </c>
    </row>
    <row r="851" spans="3:17" ht="15" customHeight="1" x14ac:dyDescent="0.25">
      <c r="C851" s="516"/>
      <c r="D851" s="354"/>
      <c r="E851" s="518"/>
      <c r="F851" s="519"/>
      <c r="G851" s="126"/>
      <c r="H851" s="95">
        <v>2</v>
      </c>
      <c r="I851" s="65" t="s">
        <v>75</v>
      </c>
      <c r="J851" s="65" t="s">
        <v>75</v>
      </c>
      <c r="K851" s="66" t="s">
        <v>4246</v>
      </c>
      <c r="L851" s="65" t="s">
        <v>75</v>
      </c>
      <c r="M851" s="67" t="s">
        <v>7</v>
      </c>
      <c r="N851" s="68">
        <v>0</v>
      </c>
      <c r="O851" s="67">
        <v>60581</v>
      </c>
      <c r="P851" s="70" t="e">
        <v>#N/A</v>
      </c>
      <c r="Q851" s="93" t="s">
        <v>4237</v>
      </c>
    </row>
    <row r="852" spans="3:17" ht="15" customHeight="1" x14ac:dyDescent="0.25">
      <c r="C852" s="516"/>
      <c r="D852" s="354"/>
      <c r="E852" s="518"/>
      <c r="F852" s="519"/>
      <c r="G852" s="126"/>
      <c r="H852" s="95">
        <v>2</v>
      </c>
      <c r="I852" s="65" t="s">
        <v>75</v>
      </c>
      <c r="J852" s="65" t="s">
        <v>75</v>
      </c>
      <c r="K852" s="66" t="s">
        <v>4246</v>
      </c>
      <c r="L852" s="65" t="s">
        <v>75</v>
      </c>
      <c r="M852" s="67" t="s">
        <v>7</v>
      </c>
      <c r="N852" s="68">
        <v>0</v>
      </c>
      <c r="O852" s="67">
        <v>60581</v>
      </c>
      <c r="P852" s="70" t="e">
        <v>#N/A</v>
      </c>
      <c r="Q852" s="93" t="s">
        <v>4237</v>
      </c>
    </row>
    <row r="853" spans="3:17" ht="15" customHeight="1" x14ac:dyDescent="0.25">
      <c r="C853" s="516"/>
      <c r="D853" s="354"/>
      <c r="E853" s="518"/>
      <c r="F853" s="519"/>
      <c r="G853" s="126"/>
      <c r="H853" s="95">
        <v>2</v>
      </c>
      <c r="I853" s="65" t="s">
        <v>75</v>
      </c>
      <c r="J853" s="65" t="s">
        <v>75</v>
      </c>
      <c r="K853" s="66" t="s">
        <v>4246</v>
      </c>
      <c r="L853" s="65" t="s">
        <v>75</v>
      </c>
      <c r="M853" s="67" t="s">
        <v>7</v>
      </c>
      <c r="N853" s="68">
        <v>0</v>
      </c>
      <c r="O853" s="67">
        <v>60581</v>
      </c>
      <c r="P853" s="70" t="e">
        <v>#N/A</v>
      </c>
      <c r="Q853" s="93" t="s">
        <v>4237</v>
      </c>
    </row>
    <row r="854" spans="3:17" ht="15" customHeight="1" x14ac:dyDescent="0.25">
      <c r="C854" s="516"/>
      <c r="D854" s="354"/>
      <c r="E854" s="518"/>
      <c r="F854" s="519"/>
      <c r="G854" s="126"/>
      <c r="H854" s="95">
        <v>2</v>
      </c>
      <c r="I854" s="65" t="s">
        <v>75</v>
      </c>
      <c r="J854" s="65" t="s">
        <v>75</v>
      </c>
      <c r="K854" s="66" t="s">
        <v>4246</v>
      </c>
      <c r="L854" s="65" t="s">
        <v>75</v>
      </c>
      <c r="M854" s="67" t="s">
        <v>7</v>
      </c>
      <c r="N854" s="68">
        <v>0</v>
      </c>
      <c r="O854" s="67">
        <v>60581</v>
      </c>
      <c r="P854" s="70" t="e">
        <v>#N/A</v>
      </c>
      <c r="Q854" s="93" t="s">
        <v>4237</v>
      </c>
    </row>
    <row r="855" spans="3:17" ht="15" customHeight="1" x14ac:dyDescent="0.25">
      <c r="C855" s="516"/>
      <c r="D855" s="354"/>
      <c r="E855" s="518"/>
      <c r="F855" s="519"/>
      <c r="G855" s="126"/>
      <c r="H855" s="95">
        <v>2</v>
      </c>
      <c r="I855" s="65" t="s">
        <v>75</v>
      </c>
      <c r="J855" s="65" t="s">
        <v>75</v>
      </c>
      <c r="K855" s="66" t="s">
        <v>4246</v>
      </c>
      <c r="L855" s="65" t="s">
        <v>75</v>
      </c>
      <c r="M855" s="67" t="s">
        <v>7</v>
      </c>
      <c r="N855" s="68">
        <v>0</v>
      </c>
      <c r="O855" s="67">
        <v>60581</v>
      </c>
      <c r="P855" s="70" t="e">
        <v>#N/A</v>
      </c>
      <c r="Q855" s="93" t="s">
        <v>4237</v>
      </c>
    </row>
    <row r="856" spans="3:17" ht="15" customHeight="1" x14ac:dyDescent="0.25">
      <c r="C856" s="516"/>
      <c r="D856" s="354"/>
      <c r="E856" s="518"/>
      <c r="F856" s="519"/>
      <c r="G856" s="126"/>
      <c r="H856" s="95">
        <v>2</v>
      </c>
      <c r="I856" s="65" t="s">
        <v>75</v>
      </c>
      <c r="J856" s="65" t="s">
        <v>75</v>
      </c>
      <c r="K856" s="66" t="s">
        <v>4246</v>
      </c>
      <c r="L856" s="65" t="s">
        <v>75</v>
      </c>
      <c r="M856" s="67" t="s">
        <v>7</v>
      </c>
      <c r="N856" s="68">
        <v>0</v>
      </c>
      <c r="O856" s="67">
        <v>60581</v>
      </c>
      <c r="P856" s="70" t="e">
        <v>#N/A</v>
      </c>
      <c r="Q856" s="93" t="s">
        <v>4237</v>
      </c>
    </row>
    <row r="857" spans="3:17" ht="15" customHeight="1" x14ac:dyDescent="0.25">
      <c r="C857" s="516"/>
      <c r="D857" s="354"/>
      <c r="E857" s="518"/>
      <c r="F857" s="519"/>
      <c r="G857" s="126"/>
      <c r="H857" s="95">
        <v>2</v>
      </c>
      <c r="I857" s="65" t="s">
        <v>75</v>
      </c>
      <c r="J857" s="65" t="s">
        <v>75</v>
      </c>
      <c r="K857" s="66" t="s">
        <v>4246</v>
      </c>
      <c r="L857" s="65" t="s">
        <v>75</v>
      </c>
      <c r="M857" s="67" t="s">
        <v>7</v>
      </c>
      <c r="N857" s="68">
        <v>0</v>
      </c>
      <c r="O857" s="67">
        <v>60581</v>
      </c>
      <c r="P857" s="70" t="e">
        <v>#N/A</v>
      </c>
      <c r="Q857" s="93" t="s">
        <v>4237</v>
      </c>
    </row>
    <row r="858" spans="3:17" ht="15" customHeight="1" x14ac:dyDescent="0.25">
      <c r="C858" s="516"/>
      <c r="D858" s="354"/>
      <c r="E858" s="518"/>
      <c r="F858" s="519"/>
      <c r="G858" s="126"/>
      <c r="H858" s="95">
        <v>2</v>
      </c>
      <c r="I858" s="65" t="s">
        <v>75</v>
      </c>
      <c r="J858" s="65" t="s">
        <v>75</v>
      </c>
      <c r="K858" s="66" t="s">
        <v>4246</v>
      </c>
      <c r="L858" s="65" t="s">
        <v>75</v>
      </c>
      <c r="M858" s="67" t="s">
        <v>7</v>
      </c>
      <c r="N858" s="68">
        <v>0</v>
      </c>
      <c r="O858" s="67">
        <v>60581</v>
      </c>
      <c r="P858" s="70" t="e">
        <v>#N/A</v>
      </c>
      <c r="Q858" s="93" t="s">
        <v>4237</v>
      </c>
    </row>
    <row r="859" spans="3:17" ht="15" customHeight="1" x14ac:dyDescent="0.25">
      <c r="C859" s="516"/>
      <c r="D859" s="354"/>
      <c r="E859" s="518"/>
      <c r="F859" s="519"/>
      <c r="G859" s="126"/>
      <c r="H859" s="95">
        <v>2</v>
      </c>
      <c r="I859" s="65" t="s">
        <v>75</v>
      </c>
      <c r="J859" s="65" t="s">
        <v>75</v>
      </c>
      <c r="K859" s="66" t="s">
        <v>4246</v>
      </c>
      <c r="L859" s="65" t="s">
        <v>75</v>
      </c>
      <c r="M859" s="67" t="s">
        <v>7</v>
      </c>
      <c r="N859" s="68">
        <v>0</v>
      </c>
      <c r="O859" s="67">
        <v>60581</v>
      </c>
      <c r="P859" s="70" t="e">
        <v>#N/A</v>
      </c>
      <c r="Q859" s="93" t="s">
        <v>4237</v>
      </c>
    </row>
    <row r="860" spans="3:17" ht="15" customHeight="1" x14ac:dyDescent="0.25">
      <c r="C860" s="516"/>
      <c r="D860" s="354"/>
      <c r="E860" s="518"/>
      <c r="F860" s="519"/>
      <c r="G860" s="126"/>
      <c r="H860" s="95">
        <v>2</v>
      </c>
      <c r="I860" s="65" t="s">
        <v>75</v>
      </c>
      <c r="J860" s="65" t="s">
        <v>75</v>
      </c>
      <c r="K860" s="66" t="s">
        <v>4246</v>
      </c>
      <c r="L860" s="65" t="s">
        <v>75</v>
      </c>
      <c r="M860" s="67" t="s">
        <v>7</v>
      </c>
      <c r="N860" s="68">
        <v>0</v>
      </c>
      <c r="O860" s="67">
        <v>60581</v>
      </c>
      <c r="P860" s="70" t="e">
        <v>#N/A</v>
      </c>
      <c r="Q860" s="93" t="s">
        <v>4237</v>
      </c>
    </row>
    <row r="861" spans="3:17" ht="15" customHeight="1" x14ac:dyDescent="0.25">
      <c r="C861" s="516"/>
      <c r="D861" s="354"/>
      <c r="E861" s="518"/>
      <c r="F861" s="519"/>
      <c r="G861" s="126"/>
      <c r="H861" s="95">
        <v>3</v>
      </c>
      <c r="I861" s="65" t="s">
        <v>75</v>
      </c>
      <c r="J861" s="65" t="s">
        <v>75</v>
      </c>
      <c r="K861" s="66" t="s">
        <v>4242</v>
      </c>
      <c r="L861" s="65" t="s">
        <v>75</v>
      </c>
      <c r="M861" s="67" t="s">
        <v>7</v>
      </c>
      <c r="N861" s="68">
        <v>0</v>
      </c>
      <c r="O861" s="67">
        <v>60582</v>
      </c>
      <c r="P861" s="70" t="e">
        <v>#N/A</v>
      </c>
      <c r="Q861" s="93" t="s">
        <v>4237</v>
      </c>
    </row>
    <row r="862" spans="3:17" ht="15" customHeight="1" x14ac:dyDescent="0.25">
      <c r="C862" s="516"/>
      <c r="D862" s="354"/>
      <c r="E862" s="518"/>
      <c r="F862" s="519"/>
      <c r="G862" s="126"/>
      <c r="H862" s="95">
        <v>2</v>
      </c>
      <c r="I862" s="65" t="s">
        <v>75</v>
      </c>
      <c r="J862" s="65" t="s">
        <v>75</v>
      </c>
      <c r="K862" s="66" t="s">
        <v>4242</v>
      </c>
      <c r="L862" s="65" t="s">
        <v>75</v>
      </c>
      <c r="M862" s="67" t="s">
        <v>7</v>
      </c>
      <c r="N862" s="68">
        <v>0</v>
      </c>
      <c r="O862" s="67">
        <v>60582</v>
      </c>
      <c r="P862" s="70" t="e">
        <v>#N/A</v>
      </c>
      <c r="Q862" s="93" t="s">
        <v>4237</v>
      </c>
    </row>
    <row r="863" spans="3:17" ht="15" customHeight="1" x14ac:dyDescent="0.25">
      <c r="C863" s="516"/>
      <c r="D863" s="354"/>
      <c r="E863" s="518"/>
      <c r="F863" s="519"/>
      <c r="G863" s="126"/>
      <c r="H863" s="95">
        <v>2</v>
      </c>
      <c r="I863" s="65" t="s">
        <v>75</v>
      </c>
      <c r="J863" s="65" t="s">
        <v>75</v>
      </c>
      <c r="K863" s="66" t="s">
        <v>4240</v>
      </c>
      <c r="L863" s="65" t="s">
        <v>75</v>
      </c>
      <c r="M863" s="67" t="s">
        <v>7</v>
      </c>
      <c r="N863" s="68">
        <v>0</v>
      </c>
      <c r="O863" s="67">
        <v>60583</v>
      </c>
      <c r="P863" s="70" t="e">
        <v>#N/A</v>
      </c>
      <c r="Q863" s="93" t="s">
        <v>4237</v>
      </c>
    </row>
    <row r="864" spans="3:17" ht="15" customHeight="1" x14ac:dyDescent="0.25">
      <c r="C864" s="516"/>
      <c r="D864" s="354"/>
      <c r="E864" s="518"/>
      <c r="F864" s="519"/>
      <c r="G864" s="126"/>
      <c r="H864" s="95">
        <v>2</v>
      </c>
      <c r="I864" s="65" t="s">
        <v>75</v>
      </c>
      <c r="J864" s="65" t="s">
        <v>75</v>
      </c>
      <c r="K864" s="66" t="s">
        <v>4240</v>
      </c>
      <c r="L864" s="65" t="s">
        <v>75</v>
      </c>
      <c r="M864" s="67" t="s">
        <v>7</v>
      </c>
      <c r="N864" s="68">
        <v>0</v>
      </c>
      <c r="O864" s="67">
        <v>60583</v>
      </c>
      <c r="P864" s="70" t="e">
        <v>#N/A</v>
      </c>
      <c r="Q864" s="93" t="s">
        <v>4237</v>
      </c>
    </row>
    <row r="865" spans="3:17" ht="15" customHeight="1" x14ac:dyDescent="0.25">
      <c r="C865" s="516"/>
      <c r="D865" s="354"/>
      <c r="E865" s="518"/>
      <c r="F865" s="519"/>
      <c r="G865" s="126"/>
      <c r="H865" s="95">
        <v>2</v>
      </c>
      <c r="I865" s="65" t="s">
        <v>75</v>
      </c>
      <c r="J865" s="65" t="s">
        <v>75</v>
      </c>
      <c r="K865" s="66" t="s">
        <v>4240</v>
      </c>
      <c r="L865" s="65" t="s">
        <v>75</v>
      </c>
      <c r="M865" s="67" t="s">
        <v>7</v>
      </c>
      <c r="N865" s="68">
        <v>0</v>
      </c>
      <c r="O865" s="67">
        <v>60583</v>
      </c>
      <c r="P865" s="70" t="e">
        <v>#N/A</v>
      </c>
      <c r="Q865" s="93" t="s">
        <v>4237</v>
      </c>
    </row>
    <row r="866" spans="3:17" ht="15" customHeight="1" x14ac:dyDescent="0.25">
      <c r="C866" s="516"/>
      <c r="D866" s="354"/>
      <c r="E866" s="518"/>
      <c r="F866" s="519"/>
      <c r="G866" s="126"/>
      <c r="H866" s="95">
        <v>2</v>
      </c>
      <c r="I866" s="65" t="s">
        <v>75</v>
      </c>
      <c r="J866" s="65" t="s">
        <v>75</v>
      </c>
      <c r="K866" s="66" t="s">
        <v>4240</v>
      </c>
      <c r="L866" s="65" t="s">
        <v>75</v>
      </c>
      <c r="M866" s="67" t="s">
        <v>7</v>
      </c>
      <c r="N866" s="68">
        <v>0</v>
      </c>
      <c r="O866" s="67">
        <v>60583</v>
      </c>
      <c r="P866" s="70" t="e">
        <v>#N/A</v>
      </c>
      <c r="Q866" s="93" t="s">
        <v>4237</v>
      </c>
    </row>
    <row r="867" spans="3:17" ht="15" customHeight="1" x14ac:dyDescent="0.25">
      <c r="C867" s="516"/>
      <c r="D867" s="354"/>
      <c r="E867" s="518"/>
      <c r="F867" s="519"/>
      <c r="G867" s="126"/>
      <c r="H867" s="95">
        <v>2</v>
      </c>
      <c r="I867" s="65" t="s">
        <v>75</v>
      </c>
      <c r="J867" s="65" t="s">
        <v>75</v>
      </c>
      <c r="K867" s="66" t="s">
        <v>4240</v>
      </c>
      <c r="L867" s="65" t="s">
        <v>75</v>
      </c>
      <c r="M867" s="67" t="s">
        <v>7</v>
      </c>
      <c r="N867" s="68">
        <v>0</v>
      </c>
      <c r="O867" s="67">
        <v>60583</v>
      </c>
      <c r="P867" s="70" t="e">
        <v>#N/A</v>
      </c>
      <c r="Q867" s="93" t="s">
        <v>4237</v>
      </c>
    </row>
    <row r="868" spans="3:17" ht="15" customHeight="1" x14ac:dyDescent="0.25">
      <c r="C868" s="516"/>
      <c r="D868" s="354"/>
      <c r="E868" s="518"/>
      <c r="F868" s="519"/>
      <c r="G868" s="126"/>
      <c r="H868" s="95">
        <v>2</v>
      </c>
      <c r="I868" s="65" t="s">
        <v>75</v>
      </c>
      <c r="J868" s="65" t="s">
        <v>75</v>
      </c>
      <c r="K868" s="66" t="s">
        <v>4240</v>
      </c>
      <c r="L868" s="65" t="s">
        <v>75</v>
      </c>
      <c r="M868" s="67" t="s">
        <v>7</v>
      </c>
      <c r="N868" s="68">
        <v>0</v>
      </c>
      <c r="O868" s="67">
        <v>60583</v>
      </c>
      <c r="P868" s="70" t="e">
        <v>#N/A</v>
      </c>
      <c r="Q868" s="93" t="s">
        <v>4237</v>
      </c>
    </row>
    <row r="869" spans="3:17" ht="15" customHeight="1" x14ac:dyDescent="0.25">
      <c r="C869" s="516"/>
      <c r="D869" s="354"/>
      <c r="E869" s="518"/>
      <c r="F869" s="519"/>
      <c r="G869" s="126"/>
      <c r="H869" s="95">
        <v>2</v>
      </c>
      <c r="I869" s="65" t="s">
        <v>75</v>
      </c>
      <c r="J869" s="65" t="s">
        <v>75</v>
      </c>
      <c r="K869" s="66" t="s">
        <v>4240</v>
      </c>
      <c r="L869" s="65" t="s">
        <v>75</v>
      </c>
      <c r="M869" s="67" t="s">
        <v>7</v>
      </c>
      <c r="N869" s="68">
        <v>0</v>
      </c>
      <c r="O869" s="67">
        <v>60583</v>
      </c>
      <c r="P869" s="70" t="e">
        <v>#N/A</v>
      </c>
      <c r="Q869" s="93" t="s">
        <v>4237</v>
      </c>
    </row>
    <row r="870" spans="3:17" ht="15" customHeight="1" x14ac:dyDescent="0.25">
      <c r="C870" s="516"/>
      <c r="D870" s="354"/>
      <c r="E870" s="518"/>
      <c r="F870" s="519"/>
      <c r="G870" s="126"/>
      <c r="H870" s="95">
        <v>2</v>
      </c>
      <c r="I870" s="65" t="s">
        <v>75</v>
      </c>
      <c r="J870" s="65" t="s">
        <v>75</v>
      </c>
      <c r="K870" s="66" t="s">
        <v>4240</v>
      </c>
      <c r="L870" s="65" t="s">
        <v>75</v>
      </c>
      <c r="M870" s="67" t="s">
        <v>7</v>
      </c>
      <c r="N870" s="68">
        <v>0</v>
      </c>
      <c r="O870" s="67">
        <v>60583</v>
      </c>
      <c r="P870" s="70" t="e">
        <v>#N/A</v>
      </c>
      <c r="Q870" s="93" t="s">
        <v>4237</v>
      </c>
    </row>
    <row r="871" spans="3:17" ht="15" customHeight="1" x14ac:dyDescent="0.25">
      <c r="C871" s="516"/>
      <c r="D871" s="354"/>
      <c r="E871" s="518"/>
      <c r="F871" s="519"/>
      <c r="G871" s="126"/>
      <c r="H871" s="95">
        <v>2</v>
      </c>
      <c r="I871" s="65" t="s">
        <v>75</v>
      </c>
      <c r="J871" s="65" t="s">
        <v>75</v>
      </c>
      <c r="K871" s="66" t="s">
        <v>4250</v>
      </c>
      <c r="L871" s="65" t="s">
        <v>75</v>
      </c>
      <c r="M871" s="67" t="s">
        <v>7</v>
      </c>
      <c r="N871" s="68">
        <v>0</v>
      </c>
      <c r="O871" s="67">
        <v>60584</v>
      </c>
      <c r="P871" s="70" t="e">
        <v>#N/A</v>
      </c>
      <c r="Q871" s="93" t="s">
        <v>4237</v>
      </c>
    </row>
    <row r="872" spans="3:17" ht="15" customHeight="1" x14ac:dyDescent="0.25">
      <c r="C872" s="516"/>
      <c r="D872" s="354"/>
      <c r="E872" s="518"/>
      <c r="F872" s="519"/>
      <c r="G872" s="126"/>
      <c r="H872" s="95">
        <v>2</v>
      </c>
      <c r="I872" s="65" t="s">
        <v>75</v>
      </c>
      <c r="J872" s="65" t="s">
        <v>75</v>
      </c>
      <c r="K872" s="66" t="s">
        <v>4250</v>
      </c>
      <c r="L872" s="65" t="s">
        <v>75</v>
      </c>
      <c r="M872" s="67" t="s">
        <v>7</v>
      </c>
      <c r="N872" s="68">
        <v>0</v>
      </c>
      <c r="O872" s="67">
        <v>60584</v>
      </c>
      <c r="P872" s="70" t="e">
        <v>#N/A</v>
      </c>
      <c r="Q872" s="93" t="s">
        <v>4237</v>
      </c>
    </row>
    <row r="873" spans="3:17" ht="15" customHeight="1" x14ac:dyDescent="0.25">
      <c r="C873" s="516"/>
      <c r="D873" s="354"/>
      <c r="E873" s="518"/>
      <c r="F873" s="519"/>
      <c r="G873" s="126"/>
      <c r="H873" s="95">
        <v>2</v>
      </c>
      <c r="I873" s="65" t="s">
        <v>75</v>
      </c>
      <c r="J873" s="65" t="s">
        <v>75</v>
      </c>
      <c r="K873" s="66" t="s">
        <v>4250</v>
      </c>
      <c r="L873" s="65" t="s">
        <v>75</v>
      </c>
      <c r="M873" s="67" t="s">
        <v>7</v>
      </c>
      <c r="N873" s="68">
        <v>0</v>
      </c>
      <c r="O873" s="67">
        <v>60584</v>
      </c>
      <c r="P873" s="70" t="e">
        <v>#N/A</v>
      </c>
      <c r="Q873" s="93" t="s">
        <v>4237</v>
      </c>
    </row>
    <row r="874" spans="3:17" ht="15" customHeight="1" x14ac:dyDescent="0.25">
      <c r="C874" s="516"/>
      <c r="D874" s="354"/>
      <c r="E874" s="518"/>
      <c r="F874" s="519"/>
      <c r="G874" s="126"/>
      <c r="H874" s="95">
        <v>2</v>
      </c>
      <c r="I874" s="65" t="s">
        <v>75</v>
      </c>
      <c r="J874" s="65" t="s">
        <v>75</v>
      </c>
      <c r="K874" s="66" t="s">
        <v>4250</v>
      </c>
      <c r="L874" s="65" t="s">
        <v>75</v>
      </c>
      <c r="M874" s="67" t="s">
        <v>7</v>
      </c>
      <c r="N874" s="68">
        <v>0</v>
      </c>
      <c r="O874" s="67">
        <v>60584</v>
      </c>
      <c r="P874" s="70" t="e">
        <v>#N/A</v>
      </c>
      <c r="Q874" s="93" t="s">
        <v>4237</v>
      </c>
    </row>
    <row r="875" spans="3:17" ht="15" customHeight="1" x14ac:dyDescent="0.25">
      <c r="C875" s="516"/>
      <c r="D875" s="354"/>
      <c r="E875" s="518"/>
      <c r="F875" s="519"/>
      <c r="G875" s="126"/>
      <c r="H875" s="95">
        <v>2</v>
      </c>
      <c r="I875" s="65" t="s">
        <v>75</v>
      </c>
      <c r="J875" s="65" t="s">
        <v>75</v>
      </c>
      <c r="K875" s="66" t="s">
        <v>4250</v>
      </c>
      <c r="L875" s="65" t="s">
        <v>75</v>
      </c>
      <c r="M875" s="67" t="s">
        <v>7</v>
      </c>
      <c r="N875" s="68">
        <v>0</v>
      </c>
      <c r="O875" s="67">
        <v>60584</v>
      </c>
      <c r="P875" s="70" t="e">
        <v>#N/A</v>
      </c>
      <c r="Q875" s="93" t="s">
        <v>4237</v>
      </c>
    </row>
    <row r="876" spans="3:17" ht="15" customHeight="1" x14ac:dyDescent="0.25">
      <c r="C876" s="516"/>
      <c r="D876" s="354"/>
      <c r="E876" s="518"/>
      <c r="F876" s="519"/>
      <c r="G876" s="126"/>
      <c r="H876" s="95">
        <v>2</v>
      </c>
      <c r="I876" s="65" t="s">
        <v>75</v>
      </c>
      <c r="J876" s="65" t="s">
        <v>75</v>
      </c>
      <c r="K876" s="66" t="s">
        <v>4250</v>
      </c>
      <c r="L876" s="65" t="s">
        <v>75</v>
      </c>
      <c r="M876" s="67" t="s">
        <v>7</v>
      </c>
      <c r="N876" s="68">
        <v>0</v>
      </c>
      <c r="O876" s="67">
        <v>60584</v>
      </c>
      <c r="P876" s="70" t="e">
        <v>#N/A</v>
      </c>
      <c r="Q876" s="93" t="s">
        <v>4237</v>
      </c>
    </row>
    <row r="877" spans="3:17" ht="15" customHeight="1" x14ac:dyDescent="0.25">
      <c r="C877" s="516"/>
      <c r="D877" s="354"/>
      <c r="E877" s="518"/>
      <c r="F877" s="519"/>
      <c r="G877" s="126"/>
      <c r="H877" s="95">
        <v>2</v>
      </c>
      <c r="I877" s="65" t="s">
        <v>75</v>
      </c>
      <c r="J877" s="65" t="s">
        <v>75</v>
      </c>
      <c r="K877" s="66" t="s">
        <v>4250</v>
      </c>
      <c r="L877" s="65" t="s">
        <v>75</v>
      </c>
      <c r="M877" s="67" t="s">
        <v>7</v>
      </c>
      <c r="N877" s="68">
        <v>0</v>
      </c>
      <c r="O877" s="67">
        <v>60584</v>
      </c>
      <c r="P877" s="70" t="e">
        <v>#N/A</v>
      </c>
      <c r="Q877" s="93" t="s">
        <v>4237</v>
      </c>
    </row>
    <row r="878" spans="3:17" ht="15" customHeight="1" x14ac:dyDescent="0.25">
      <c r="C878" s="516"/>
      <c r="D878" s="354"/>
      <c r="E878" s="518"/>
      <c r="F878" s="519"/>
      <c r="G878" s="126"/>
      <c r="H878" s="95">
        <v>2</v>
      </c>
      <c r="I878" s="65" t="s">
        <v>75</v>
      </c>
      <c r="J878" s="65" t="s">
        <v>75</v>
      </c>
      <c r="K878" s="66" t="s">
        <v>4250</v>
      </c>
      <c r="L878" s="65" t="s">
        <v>75</v>
      </c>
      <c r="M878" s="67" t="s">
        <v>7</v>
      </c>
      <c r="N878" s="68">
        <v>0</v>
      </c>
      <c r="O878" s="67">
        <v>60584</v>
      </c>
      <c r="P878" s="70" t="e">
        <v>#N/A</v>
      </c>
      <c r="Q878" s="93" t="s">
        <v>4237</v>
      </c>
    </row>
    <row r="879" spans="3:17" ht="15" customHeight="1" x14ac:dyDescent="0.25">
      <c r="C879" s="516"/>
      <c r="D879" s="354"/>
      <c r="E879" s="518"/>
      <c r="F879" s="519"/>
      <c r="G879" s="126"/>
      <c r="H879" s="95">
        <v>2</v>
      </c>
      <c r="I879" s="65" t="s">
        <v>75</v>
      </c>
      <c r="J879" s="65" t="s">
        <v>75</v>
      </c>
      <c r="K879" s="66" t="s">
        <v>4250</v>
      </c>
      <c r="L879" s="65" t="s">
        <v>75</v>
      </c>
      <c r="M879" s="67" t="s">
        <v>7</v>
      </c>
      <c r="N879" s="68">
        <v>0</v>
      </c>
      <c r="O879" s="67">
        <v>60584</v>
      </c>
      <c r="P879" s="70" t="e">
        <v>#N/A</v>
      </c>
      <c r="Q879" s="93" t="s">
        <v>4237</v>
      </c>
    </row>
    <row r="880" spans="3:17" ht="15" customHeight="1" x14ac:dyDescent="0.25">
      <c r="C880" s="516"/>
      <c r="D880" s="354"/>
      <c r="E880" s="518"/>
      <c r="F880" s="519"/>
      <c r="G880" s="126"/>
      <c r="H880" s="95">
        <v>2</v>
      </c>
      <c r="I880" s="65" t="s">
        <v>75</v>
      </c>
      <c r="J880" s="65" t="s">
        <v>75</v>
      </c>
      <c r="K880" s="66" t="s">
        <v>4250</v>
      </c>
      <c r="L880" s="65" t="s">
        <v>75</v>
      </c>
      <c r="M880" s="67" t="s">
        <v>7</v>
      </c>
      <c r="N880" s="68">
        <v>0</v>
      </c>
      <c r="O880" s="67">
        <v>60584</v>
      </c>
      <c r="P880" s="70" t="e">
        <v>#N/A</v>
      </c>
      <c r="Q880" s="93" t="s">
        <v>4237</v>
      </c>
    </row>
    <row r="881" spans="3:17" ht="15" customHeight="1" x14ac:dyDescent="0.25">
      <c r="C881" s="516"/>
      <c r="D881" s="354"/>
      <c r="E881" s="518"/>
      <c r="F881" s="519"/>
      <c r="G881" s="126"/>
      <c r="H881" s="95">
        <v>2</v>
      </c>
      <c r="I881" s="65" t="s">
        <v>75</v>
      </c>
      <c r="J881" s="65" t="s">
        <v>75</v>
      </c>
      <c r="K881" s="66" t="s">
        <v>4250</v>
      </c>
      <c r="L881" s="65" t="s">
        <v>75</v>
      </c>
      <c r="M881" s="67" t="s">
        <v>7</v>
      </c>
      <c r="N881" s="68">
        <v>0</v>
      </c>
      <c r="O881" s="67">
        <v>60584</v>
      </c>
      <c r="P881" s="70" t="e">
        <v>#N/A</v>
      </c>
      <c r="Q881" s="93" t="s">
        <v>4237</v>
      </c>
    </row>
    <row r="882" spans="3:17" ht="15" customHeight="1" x14ac:dyDescent="0.25">
      <c r="C882" s="516"/>
      <c r="D882" s="354"/>
      <c r="E882" s="518"/>
      <c r="F882" s="519"/>
      <c r="G882" s="126"/>
      <c r="H882" s="95">
        <v>2</v>
      </c>
      <c r="I882" s="65" t="s">
        <v>75</v>
      </c>
      <c r="J882" s="65" t="s">
        <v>75</v>
      </c>
      <c r="K882" s="66" t="s">
        <v>4250</v>
      </c>
      <c r="L882" s="65" t="s">
        <v>75</v>
      </c>
      <c r="M882" s="67" t="s">
        <v>7</v>
      </c>
      <c r="N882" s="68">
        <v>0</v>
      </c>
      <c r="O882" s="67">
        <v>60584</v>
      </c>
      <c r="P882" s="70" t="e">
        <v>#N/A</v>
      </c>
      <c r="Q882" s="93" t="s">
        <v>4237</v>
      </c>
    </row>
    <row r="883" spans="3:17" ht="15" customHeight="1" x14ac:dyDescent="0.25">
      <c r="C883" s="516"/>
      <c r="D883" s="354"/>
      <c r="E883" s="518"/>
      <c r="F883" s="519"/>
      <c r="G883" s="126"/>
      <c r="H883" s="95">
        <v>2</v>
      </c>
      <c r="I883" s="65" t="s">
        <v>75</v>
      </c>
      <c r="J883" s="65" t="s">
        <v>75</v>
      </c>
      <c r="K883" s="66" t="s">
        <v>4250</v>
      </c>
      <c r="L883" s="65" t="s">
        <v>75</v>
      </c>
      <c r="M883" s="67" t="s">
        <v>7</v>
      </c>
      <c r="N883" s="68">
        <v>0</v>
      </c>
      <c r="O883" s="67">
        <v>60584</v>
      </c>
      <c r="P883" s="70" t="e">
        <v>#N/A</v>
      </c>
      <c r="Q883" s="93" t="s">
        <v>4237</v>
      </c>
    </row>
    <row r="884" spans="3:17" ht="15" customHeight="1" x14ac:dyDescent="0.25">
      <c r="C884" s="516"/>
      <c r="D884" s="354"/>
      <c r="E884" s="518"/>
      <c r="F884" s="519"/>
      <c r="G884" s="126"/>
      <c r="H884" s="95">
        <v>2</v>
      </c>
      <c r="I884" s="65" t="s">
        <v>75</v>
      </c>
      <c r="J884" s="65" t="s">
        <v>75</v>
      </c>
      <c r="K884" s="66" t="s">
        <v>4250</v>
      </c>
      <c r="L884" s="65" t="s">
        <v>75</v>
      </c>
      <c r="M884" s="67" t="s">
        <v>7</v>
      </c>
      <c r="N884" s="68">
        <v>0</v>
      </c>
      <c r="O884" s="67">
        <v>60584</v>
      </c>
      <c r="P884" s="70" t="e">
        <v>#N/A</v>
      </c>
      <c r="Q884" s="93" t="s">
        <v>4237</v>
      </c>
    </row>
    <row r="885" spans="3:17" ht="15" customHeight="1" x14ac:dyDescent="0.25">
      <c r="C885" s="516"/>
      <c r="D885" s="354"/>
      <c r="E885" s="518"/>
      <c r="F885" s="519"/>
      <c r="G885" s="126"/>
      <c r="H885" s="95">
        <v>2</v>
      </c>
      <c r="I885" s="65" t="s">
        <v>75</v>
      </c>
      <c r="J885" s="65" t="s">
        <v>75</v>
      </c>
      <c r="K885" s="66" t="s">
        <v>4241</v>
      </c>
      <c r="L885" s="65" t="s">
        <v>75</v>
      </c>
      <c r="M885" s="67" t="s">
        <v>7</v>
      </c>
      <c r="N885" s="68">
        <v>0</v>
      </c>
      <c r="O885" s="67">
        <v>60585</v>
      </c>
      <c r="P885" s="70" t="e">
        <v>#N/A</v>
      </c>
      <c r="Q885" s="93" t="s">
        <v>4237</v>
      </c>
    </row>
    <row r="886" spans="3:17" ht="15" customHeight="1" x14ac:dyDescent="0.25">
      <c r="C886" s="516"/>
      <c r="D886" s="354"/>
      <c r="E886" s="518"/>
      <c r="F886" s="519"/>
      <c r="G886" s="126"/>
      <c r="H886" s="95">
        <v>2</v>
      </c>
      <c r="I886" s="65" t="s">
        <v>75</v>
      </c>
      <c r="J886" s="65" t="s">
        <v>75</v>
      </c>
      <c r="K886" s="66" t="s">
        <v>4241</v>
      </c>
      <c r="L886" s="65" t="s">
        <v>75</v>
      </c>
      <c r="M886" s="67" t="s">
        <v>7</v>
      </c>
      <c r="N886" s="68">
        <v>0</v>
      </c>
      <c r="O886" s="67">
        <v>60585</v>
      </c>
      <c r="P886" s="70" t="e">
        <v>#N/A</v>
      </c>
      <c r="Q886" s="93" t="s">
        <v>4237</v>
      </c>
    </row>
    <row r="887" spans="3:17" ht="15" customHeight="1" x14ac:dyDescent="0.25">
      <c r="C887" s="516"/>
      <c r="D887" s="354"/>
      <c r="E887" s="518"/>
      <c r="F887" s="519"/>
      <c r="G887" s="126"/>
      <c r="H887" s="95">
        <v>2</v>
      </c>
      <c r="I887" s="65" t="s">
        <v>75</v>
      </c>
      <c r="J887" s="65" t="s">
        <v>75</v>
      </c>
      <c r="K887" s="66" t="s">
        <v>4259</v>
      </c>
      <c r="L887" s="65" t="s">
        <v>75</v>
      </c>
      <c r="M887" s="67" t="s">
        <v>7</v>
      </c>
      <c r="N887" s="68">
        <v>0</v>
      </c>
      <c r="O887" s="67">
        <v>60586</v>
      </c>
      <c r="P887" s="70" t="e">
        <v>#N/A</v>
      </c>
      <c r="Q887" s="93" t="s">
        <v>4237</v>
      </c>
    </row>
    <row r="888" spans="3:17" ht="15" customHeight="1" x14ac:dyDescent="0.25">
      <c r="C888" s="516"/>
      <c r="D888" s="354"/>
      <c r="E888" s="518"/>
      <c r="F888" s="519"/>
      <c r="G888" s="126"/>
      <c r="H888" s="95">
        <v>2</v>
      </c>
      <c r="I888" s="65" t="s">
        <v>75</v>
      </c>
      <c r="J888" s="65" t="s">
        <v>75</v>
      </c>
      <c r="K888" s="66" t="s">
        <v>4259</v>
      </c>
      <c r="L888" s="65" t="s">
        <v>75</v>
      </c>
      <c r="M888" s="67" t="s">
        <v>7</v>
      </c>
      <c r="N888" s="68">
        <v>0</v>
      </c>
      <c r="O888" s="67">
        <v>60586</v>
      </c>
      <c r="P888" s="70" t="e">
        <v>#N/A</v>
      </c>
      <c r="Q888" s="93" t="s">
        <v>4237</v>
      </c>
    </row>
    <row r="889" spans="3:17" ht="15" customHeight="1" x14ac:dyDescent="0.25">
      <c r="C889" s="516"/>
      <c r="D889" s="354"/>
      <c r="E889" s="518"/>
      <c r="F889" s="519"/>
      <c r="G889" s="126"/>
      <c r="H889" s="95">
        <v>2</v>
      </c>
      <c r="I889" s="65" t="s">
        <v>75</v>
      </c>
      <c r="J889" s="65" t="s">
        <v>75</v>
      </c>
      <c r="K889" s="66" t="s">
        <v>4259</v>
      </c>
      <c r="L889" s="65" t="s">
        <v>75</v>
      </c>
      <c r="M889" s="67" t="s">
        <v>7</v>
      </c>
      <c r="N889" s="68">
        <v>0</v>
      </c>
      <c r="O889" s="67">
        <v>60586</v>
      </c>
      <c r="P889" s="70" t="e">
        <v>#N/A</v>
      </c>
      <c r="Q889" s="93" t="s">
        <v>4237</v>
      </c>
    </row>
    <row r="890" spans="3:17" ht="15" customHeight="1" x14ac:dyDescent="0.25">
      <c r="C890" s="516"/>
      <c r="D890" s="354"/>
      <c r="E890" s="518"/>
      <c r="F890" s="519"/>
      <c r="G890" s="126"/>
      <c r="H890" s="95">
        <v>2</v>
      </c>
      <c r="I890" s="65" t="s">
        <v>75</v>
      </c>
      <c r="J890" s="65" t="s">
        <v>75</v>
      </c>
      <c r="K890" s="66" t="s">
        <v>4259</v>
      </c>
      <c r="L890" s="65" t="s">
        <v>75</v>
      </c>
      <c r="M890" s="67" t="s">
        <v>7</v>
      </c>
      <c r="N890" s="68">
        <v>0</v>
      </c>
      <c r="O890" s="67">
        <v>60586</v>
      </c>
      <c r="P890" s="70" t="e">
        <v>#N/A</v>
      </c>
      <c r="Q890" s="93" t="s">
        <v>4237</v>
      </c>
    </row>
    <row r="891" spans="3:17" ht="15" customHeight="1" x14ac:dyDescent="0.25">
      <c r="C891" s="516"/>
      <c r="D891" s="354"/>
      <c r="E891" s="518"/>
      <c r="F891" s="519"/>
      <c r="G891" s="126"/>
      <c r="H891" s="95">
        <v>2</v>
      </c>
      <c r="I891" s="65" t="s">
        <v>75</v>
      </c>
      <c r="J891" s="65" t="s">
        <v>75</v>
      </c>
      <c r="K891" s="66" t="s">
        <v>4242</v>
      </c>
      <c r="L891" s="65" t="s">
        <v>75</v>
      </c>
      <c r="M891" s="67" t="s">
        <v>7</v>
      </c>
      <c r="N891" s="68">
        <v>0</v>
      </c>
      <c r="O891" s="67">
        <v>60587</v>
      </c>
      <c r="P891" s="70" t="e">
        <v>#N/A</v>
      </c>
      <c r="Q891" s="93" t="s">
        <v>4237</v>
      </c>
    </row>
    <row r="892" spans="3:17" ht="15" customHeight="1" x14ac:dyDescent="0.25">
      <c r="C892" s="516"/>
      <c r="D892" s="354"/>
      <c r="E892" s="518"/>
      <c r="F892" s="519"/>
      <c r="G892" s="126"/>
      <c r="H892" s="95">
        <v>2</v>
      </c>
      <c r="I892" s="65" t="s">
        <v>75</v>
      </c>
      <c r="J892" s="65" t="s">
        <v>75</v>
      </c>
      <c r="K892" s="66" t="s">
        <v>4242</v>
      </c>
      <c r="L892" s="65" t="s">
        <v>75</v>
      </c>
      <c r="M892" s="67" t="s">
        <v>7</v>
      </c>
      <c r="N892" s="68">
        <v>0</v>
      </c>
      <c r="O892" s="67">
        <v>60587</v>
      </c>
      <c r="P892" s="70" t="e">
        <v>#N/A</v>
      </c>
      <c r="Q892" s="93" t="s">
        <v>4237</v>
      </c>
    </row>
    <row r="893" spans="3:17" ht="15" customHeight="1" x14ac:dyDescent="0.25">
      <c r="C893" s="516"/>
      <c r="D893" s="354"/>
      <c r="E893" s="518"/>
      <c r="F893" s="519"/>
      <c r="G893" s="126"/>
      <c r="H893" s="95">
        <v>2</v>
      </c>
      <c r="I893" s="65" t="s">
        <v>75</v>
      </c>
      <c r="J893" s="65" t="s">
        <v>75</v>
      </c>
      <c r="K893" s="66" t="s">
        <v>4242</v>
      </c>
      <c r="L893" s="65" t="s">
        <v>75</v>
      </c>
      <c r="M893" s="67" t="s">
        <v>7</v>
      </c>
      <c r="N893" s="68">
        <v>0</v>
      </c>
      <c r="O893" s="67">
        <v>60587</v>
      </c>
      <c r="P893" s="70" t="e">
        <v>#N/A</v>
      </c>
      <c r="Q893" s="93" t="s">
        <v>4237</v>
      </c>
    </row>
    <row r="894" spans="3:17" ht="15" customHeight="1" x14ac:dyDescent="0.25">
      <c r="C894" s="516"/>
      <c r="D894" s="354"/>
      <c r="E894" s="518"/>
      <c r="F894" s="519"/>
      <c r="G894" s="126"/>
      <c r="H894" s="95">
        <v>2</v>
      </c>
      <c r="I894" s="65" t="s">
        <v>75</v>
      </c>
      <c r="J894" s="65" t="s">
        <v>75</v>
      </c>
      <c r="K894" s="66" t="s">
        <v>4242</v>
      </c>
      <c r="L894" s="65" t="s">
        <v>75</v>
      </c>
      <c r="M894" s="67" t="s">
        <v>7</v>
      </c>
      <c r="N894" s="68">
        <v>0</v>
      </c>
      <c r="O894" s="67">
        <v>60587</v>
      </c>
      <c r="P894" s="70" t="e">
        <v>#N/A</v>
      </c>
      <c r="Q894" s="93" t="s">
        <v>4237</v>
      </c>
    </row>
    <row r="895" spans="3:17" ht="15" customHeight="1" x14ac:dyDescent="0.25">
      <c r="C895" s="516"/>
      <c r="D895" s="354"/>
      <c r="E895" s="518"/>
      <c r="F895" s="519"/>
      <c r="G895" s="126"/>
      <c r="H895" s="95">
        <v>2</v>
      </c>
      <c r="I895" s="65" t="s">
        <v>75</v>
      </c>
      <c r="J895" s="65" t="s">
        <v>75</v>
      </c>
      <c r="K895" s="66" t="s">
        <v>4241</v>
      </c>
      <c r="L895" s="65" t="s">
        <v>75</v>
      </c>
      <c r="M895" s="67" t="s">
        <v>7</v>
      </c>
      <c r="N895" s="68">
        <v>0</v>
      </c>
      <c r="O895" s="67">
        <v>60588</v>
      </c>
      <c r="P895" s="70" t="e">
        <v>#N/A</v>
      </c>
      <c r="Q895" s="93" t="s">
        <v>4237</v>
      </c>
    </row>
    <row r="896" spans="3:17" ht="15" customHeight="1" x14ac:dyDescent="0.25">
      <c r="C896" s="516"/>
      <c r="D896" s="354"/>
      <c r="E896" s="518"/>
      <c r="F896" s="519"/>
      <c r="G896" s="126"/>
      <c r="H896" s="95">
        <v>2</v>
      </c>
      <c r="I896" s="65" t="s">
        <v>75</v>
      </c>
      <c r="J896" s="65" t="s">
        <v>75</v>
      </c>
      <c r="K896" s="66" t="s">
        <v>4241</v>
      </c>
      <c r="L896" s="65" t="s">
        <v>75</v>
      </c>
      <c r="M896" s="67" t="s">
        <v>7</v>
      </c>
      <c r="N896" s="68">
        <v>0</v>
      </c>
      <c r="O896" s="67">
        <v>60588</v>
      </c>
      <c r="P896" s="70" t="e">
        <v>#N/A</v>
      </c>
      <c r="Q896" s="93" t="s">
        <v>4237</v>
      </c>
    </row>
    <row r="897" spans="3:17" ht="15" customHeight="1" x14ac:dyDescent="0.25">
      <c r="C897" s="516"/>
      <c r="D897" s="354"/>
      <c r="E897" s="518"/>
      <c r="F897" s="519"/>
      <c r="G897" s="126"/>
      <c r="H897" s="95">
        <v>2</v>
      </c>
      <c r="I897" s="65" t="s">
        <v>75</v>
      </c>
      <c r="J897" s="65" t="s">
        <v>75</v>
      </c>
      <c r="K897" s="66" t="s">
        <v>4241</v>
      </c>
      <c r="L897" s="65" t="s">
        <v>75</v>
      </c>
      <c r="M897" s="67" t="s">
        <v>7</v>
      </c>
      <c r="N897" s="68">
        <v>0</v>
      </c>
      <c r="O897" s="67">
        <v>60588</v>
      </c>
      <c r="P897" s="70" t="e">
        <v>#N/A</v>
      </c>
      <c r="Q897" s="93" t="s">
        <v>4237</v>
      </c>
    </row>
    <row r="898" spans="3:17" ht="15" customHeight="1" x14ac:dyDescent="0.25">
      <c r="C898" s="516"/>
      <c r="D898" s="354"/>
      <c r="E898" s="518"/>
      <c r="F898" s="519"/>
      <c r="G898" s="126"/>
      <c r="H898" s="95">
        <v>2</v>
      </c>
      <c r="I898" s="65" t="s">
        <v>75</v>
      </c>
      <c r="J898" s="65" t="s">
        <v>75</v>
      </c>
      <c r="K898" s="66" t="s">
        <v>4241</v>
      </c>
      <c r="L898" s="65" t="s">
        <v>75</v>
      </c>
      <c r="M898" s="67" t="s">
        <v>7</v>
      </c>
      <c r="N898" s="68">
        <v>0</v>
      </c>
      <c r="O898" s="67">
        <v>60588</v>
      </c>
      <c r="P898" s="70" t="e">
        <v>#N/A</v>
      </c>
      <c r="Q898" s="93" t="s">
        <v>4237</v>
      </c>
    </row>
    <row r="899" spans="3:17" ht="15" customHeight="1" x14ac:dyDescent="0.25">
      <c r="C899" s="516"/>
      <c r="D899" s="354"/>
      <c r="E899" s="518"/>
      <c r="F899" s="519"/>
      <c r="G899" s="126"/>
      <c r="H899" s="95">
        <v>2</v>
      </c>
      <c r="I899" s="65" t="s">
        <v>75</v>
      </c>
      <c r="J899" s="65" t="s">
        <v>75</v>
      </c>
      <c r="K899" s="66" t="s">
        <v>4241</v>
      </c>
      <c r="L899" s="65" t="s">
        <v>75</v>
      </c>
      <c r="M899" s="67" t="s">
        <v>7</v>
      </c>
      <c r="N899" s="68">
        <v>0</v>
      </c>
      <c r="O899" s="67">
        <v>60588</v>
      </c>
      <c r="P899" s="70" t="e">
        <v>#N/A</v>
      </c>
      <c r="Q899" s="93" t="s">
        <v>4237</v>
      </c>
    </row>
    <row r="900" spans="3:17" ht="15" customHeight="1" x14ac:dyDescent="0.25">
      <c r="C900" s="516"/>
      <c r="D900" s="354"/>
      <c r="E900" s="518"/>
      <c r="F900" s="519"/>
      <c r="G900" s="126"/>
      <c r="H900" s="95">
        <v>2</v>
      </c>
      <c r="I900" s="65" t="s">
        <v>75</v>
      </c>
      <c r="J900" s="65" t="s">
        <v>75</v>
      </c>
      <c r="K900" s="66" t="s">
        <v>4259</v>
      </c>
      <c r="L900" s="65" t="s">
        <v>75</v>
      </c>
      <c r="M900" s="67" t="s">
        <v>7</v>
      </c>
      <c r="N900" s="68">
        <v>0</v>
      </c>
      <c r="O900" s="67">
        <v>60589</v>
      </c>
      <c r="P900" s="70" t="e">
        <v>#N/A</v>
      </c>
      <c r="Q900" s="93" t="s">
        <v>4237</v>
      </c>
    </row>
    <row r="901" spans="3:17" ht="15" customHeight="1" x14ac:dyDescent="0.25">
      <c r="C901" s="516"/>
      <c r="D901" s="354"/>
      <c r="E901" s="518"/>
      <c r="F901" s="519"/>
      <c r="G901" s="126"/>
      <c r="H901" s="95">
        <v>2</v>
      </c>
      <c r="I901" s="65" t="s">
        <v>75</v>
      </c>
      <c r="J901" s="65" t="s">
        <v>75</v>
      </c>
      <c r="K901" s="66" t="s">
        <v>4259</v>
      </c>
      <c r="L901" s="65" t="s">
        <v>75</v>
      </c>
      <c r="M901" s="67" t="s">
        <v>7</v>
      </c>
      <c r="N901" s="68">
        <v>0</v>
      </c>
      <c r="O901" s="67">
        <v>60589</v>
      </c>
      <c r="P901" s="70" t="e">
        <v>#N/A</v>
      </c>
      <c r="Q901" s="93" t="s">
        <v>4237</v>
      </c>
    </row>
    <row r="902" spans="3:17" ht="15" customHeight="1" x14ac:dyDescent="0.25">
      <c r="C902" s="516"/>
      <c r="D902" s="354"/>
      <c r="E902" s="518"/>
      <c r="F902" s="519"/>
      <c r="G902" s="126"/>
      <c r="H902" s="95">
        <v>1</v>
      </c>
      <c r="I902" s="65" t="s">
        <v>75</v>
      </c>
      <c r="J902" s="65" t="s">
        <v>75</v>
      </c>
      <c r="K902" s="66" t="s">
        <v>4256</v>
      </c>
      <c r="L902" s="65" t="s">
        <v>75</v>
      </c>
      <c r="M902" s="67" t="s">
        <v>7</v>
      </c>
      <c r="N902" s="68">
        <v>0</v>
      </c>
      <c r="O902" s="67">
        <v>60590</v>
      </c>
      <c r="P902" s="70" t="e">
        <v>#N/A</v>
      </c>
      <c r="Q902" s="93" t="s">
        <v>4237</v>
      </c>
    </row>
    <row r="903" spans="3:17" ht="15" customHeight="1" x14ac:dyDescent="0.25">
      <c r="C903" s="516"/>
      <c r="D903" s="354"/>
      <c r="E903" s="518"/>
      <c r="F903" s="519"/>
      <c r="G903" s="126"/>
      <c r="H903" s="95">
        <v>2</v>
      </c>
      <c r="I903" s="65" t="s">
        <v>75</v>
      </c>
      <c r="J903" s="65" t="s">
        <v>75</v>
      </c>
      <c r="K903" s="66" t="s">
        <v>4247</v>
      </c>
      <c r="L903" s="65" t="s">
        <v>75</v>
      </c>
      <c r="M903" s="67" t="s">
        <v>7</v>
      </c>
      <c r="N903" s="68">
        <v>0</v>
      </c>
      <c r="O903" s="67">
        <v>60591</v>
      </c>
      <c r="P903" s="70" t="e">
        <v>#N/A</v>
      </c>
      <c r="Q903" s="93" t="s">
        <v>4237</v>
      </c>
    </row>
    <row r="904" spans="3:17" ht="15" customHeight="1" x14ac:dyDescent="0.25">
      <c r="C904" s="516"/>
      <c r="D904" s="354"/>
      <c r="E904" s="518"/>
      <c r="F904" s="519"/>
      <c r="G904" s="126"/>
      <c r="H904" s="95">
        <v>2</v>
      </c>
      <c r="I904" s="65" t="s">
        <v>75</v>
      </c>
      <c r="J904" s="65" t="s">
        <v>75</v>
      </c>
      <c r="K904" s="66" t="s">
        <v>4247</v>
      </c>
      <c r="L904" s="65" t="s">
        <v>75</v>
      </c>
      <c r="M904" s="67" t="s">
        <v>7</v>
      </c>
      <c r="N904" s="68">
        <v>0</v>
      </c>
      <c r="O904" s="67">
        <v>60591</v>
      </c>
      <c r="P904" s="70" t="e">
        <v>#N/A</v>
      </c>
      <c r="Q904" s="93" t="s">
        <v>4237</v>
      </c>
    </row>
    <row r="905" spans="3:17" ht="15" customHeight="1" x14ac:dyDescent="0.25">
      <c r="C905" s="516"/>
      <c r="D905" s="354"/>
      <c r="E905" s="518"/>
      <c r="F905" s="519"/>
      <c r="G905" s="126"/>
      <c r="H905" s="95">
        <v>2</v>
      </c>
      <c r="I905" s="65" t="s">
        <v>75</v>
      </c>
      <c r="J905" s="65" t="s">
        <v>75</v>
      </c>
      <c r="K905" s="66" t="s">
        <v>4247</v>
      </c>
      <c r="L905" s="65" t="s">
        <v>75</v>
      </c>
      <c r="M905" s="67" t="s">
        <v>7</v>
      </c>
      <c r="N905" s="68">
        <v>0</v>
      </c>
      <c r="O905" s="67">
        <v>60591</v>
      </c>
      <c r="P905" s="70" t="e">
        <v>#N/A</v>
      </c>
      <c r="Q905" s="93" t="s">
        <v>4237</v>
      </c>
    </row>
    <row r="906" spans="3:17" ht="15" customHeight="1" x14ac:dyDescent="0.25">
      <c r="C906" s="516"/>
      <c r="D906" s="354"/>
      <c r="E906" s="518"/>
      <c r="F906" s="519"/>
      <c r="G906" s="126"/>
      <c r="H906" s="95">
        <v>2</v>
      </c>
      <c r="I906" s="65" t="s">
        <v>75</v>
      </c>
      <c r="J906" s="65" t="s">
        <v>75</v>
      </c>
      <c r="K906" s="66" t="s">
        <v>4247</v>
      </c>
      <c r="L906" s="65" t="s">
        <v>75</v>
      </c>
      <c r="M906" s="67" t="s">
        <v>7</v>
      </c>
      <c r="N906" s="68">
        <v>0</v>
      </c>
      <c r="O906" s="67">
        <v>60591</v>
      </c>
      <c r="P906" s="70" t="e">
        <v>#N/A</v>
      </c>
      <c r="Q906" s="93" t="s">
        <v>4237</v>
      </c>
    </row>
    <row r="907" spans="3:17" ht="15" customHeight="1" x14ac:dyDescent="0.25">
      <c r="C907" s="516"/>
      <c r="D907" s="354"/>
      <c r="E907" s="518"/>
      <c r="F907" s="519"/>
      <c r="G907" s="126"/>
      <c r="H907" s="95">
        <v>2</v>
      </c>
      <c r="I907" s="65" t="s">
        <v>75</v>
      </c>
      <c r="J907" s="65" t="s">
        <v>75</v>
      </c>
      <c r="K907" s="66" t="s">
        <v>4244</v>
      </c>
      <c r="L907" s="65" t="s">
        <v>75</v>
      </c>
      <c r="M907" s="67" t="s">
        <v>7</v>
      </c>
      <c r="N907" s="68">
        <v>0</v>
      </c>
      <c r="O907" s="67">
        <v>60592</v>
      </c>
      <c r="P907" s="70" t="e">
        <v>#N/A</v>
      </c>
      <c r="Q907" s="93" t="s">
        <v>4237</v>
      </c>
    </row>
    <row r="908" spans="3:17" ht="15" customHeight="1" x14ac:dyDescent="0.25">
      <c r="C908" s="516"/>
      <c r="D908" s="354"/>
      <c r="E908" s="518"/>
      <c r="F908" s="519"/>
      <c r="G908" s="126"/>
      <c r="H908" s="95">
        <v>2</v>
      </c>
      <c r="I908" s="65" t="s">
        <v>75</v>
      </c>
      <c r="J908" s="65" t="s">
        <v>75</v>
      </c>
      <c r="K908" s="66" t="s">
        <v>4244</v>
      </c>
      <c r="L908" s="65" t="s">
        <v>75</v>
      </c>
      <c r="M908" s="67" t="s">
        <v>7</v>
      </c>
      <c r="N908" s="68">
        <v>0</v>
      </c>
      <c r="O908" s="67">
        <v>60592</v>
      </c>
      <c r="P908" s="70" t="e">
        <v>#N/A</v>
      </c>
      <c r="Q908" s="93" t="s">
        <v>4237</v>
      </c>
    </row>
    <row r="909" spans="3:17" ht="15" customHeight="1" x14ac:dyDescent="0.25">
      <c r="C909" s="516"/>
      <c r="D909" s="354"/>
      <c r="E909" s="518"/>
      <c r="F909" s="519"/>
      <c r="G909" s="126"/>
      <c r="H909" s="95">
        <v>2</v>
      </c>
      <c r="I909" s="65" t="s">
        <v>75</v>
      </c>
      <c r="J909" s="65" t="s">
        <v>75</v>
      </c>
      <c r="K909" s="66" t="s">
        <v>4244</v>
      </c>
      <c r="L909" s="65" t="s">
        <v>75</v>
      </c>
      <c r="M909" s="67" t="s">
        <v>7</v>
      </c>
      <c r="N909" s="68">
        <v>0</v>
      </c>
      <c r="O909" s="67">
        <v>60592</v>
      </c>
      <c r="P909" s="70" t="e">
        <v>#N/A</v>
      </c>
      <c r="Q909" s="93" t="s">
        <v>4237</v>
      </c>
    </row>
    <row r="910" spans="3:17" ht="15" customHeight="1" x14ac:dyDescent="0.25">
      <c r="C910" s="516"/>
      <c r="D910" s="354"/>
      <c r="E910" s="518"/>
      <c r="F910" s="519"/>
      <c r="G910" s="126"/>
      <c r="H910" s="95">
        <v>2</v>
      </c>
      <c r="I910" s="65" t="s">
        <v>75</v>
      </c>
      <c r="J910" s="65" t="s">
        <v>75</v>
      </c>
      <c r="K910" s="66" t="s">
        <v>4244</v>
      </c>
      <c r="L910" s="65" t="s">
        <v>75</v>
      </c>
      <c r="M910" s="67" t="s">
        <v>7</v>
      </c>
      <c r="N910" s="68">
        <v>0</v>
      </c>
      <c r="O910" s="67">
        <v>60592</v>
      </c>
      <c r="P910" s="70" t="e">
        <v>#N/A</v>
      </c>
      <c r="Q910" s="93" t="s">
        <v>4237</v>
      </c>
    </row>
    <row r="911" spans="3:17" ht="15" customHeight="1" x14ac:dyDescent="0.25">
      <c r="C911" s="516"/>
      <c r="D911" s="354"/>
      <c r="E911" s="518"/>
      <c r="F911" s="519"/>
      <c r="G911" s="126"/>
      <c r="H911" s="95">
        <v>2</v>
      </c>
      <c r="I911" s="65" t="s">
        <v>75</v>
      </c>
      <c r="J911" s="65" t="s">
        <v>75</v>
      </c>
      <c r="K911" s="66" t="s">
        <v>4244</v>
      </c>
      <c r="L911" s="65" t="s">
        <v>75</v>
      </c>
      <c r="M911" s="67" t="s">
        <v>7</v>
      </c>
      <c r="N911" s="68">
        <v>0</v>
      </c>
      <c r="O911" s="67">
        <v>60592</v>
      </c>
      <c r="P911" s="70" t="e">
        <v>#N/A</v>
      </c>
      <c r="Q911" s="93" t="s">
        <v>4237</v>
      </c>
    </row>
    <row r="912" spans="3:17" ht="15" customHeight="1" x14ac:dyDescent="0.25">
      <c r="C912" s="516"/>
      <c r="D912" s="354"/>
      <c r="E912" s="518"/>
      <c r="F912" s="519"/>
      <c r="G912" s="126"/>
      <c r="H912" s="95">
        <v>2</v>
      </c>
      <c r="I912" s="65" t="s">
        <v>75</v>
      </c>
      <c r="J912" s="65" t="s">
        <v>75</v>
      </c>
      <c r="K912" s="66" t="s">
        <v>4244</v>
      </c>
      <c r="L912" s="65" t="s">
        <v>75</v>
      </c>
      <c r="M912" s="67" t="s">
        <v>7</v>
      </c>
      <c r="N912" s="68">
        <v>0</v>
      </c>
      <c r="O912" s="67">
        <v>60592</v>
      </c>
      <c r="P912" s="70" t="e">
        <v>#N/A</v>
      </c>
      <c r="Q912" s="93" t="s">
        <v>4237</v>
      </c>
    </row>
    <row r="913" spans="3:17" ht="15" customHeight="1" x14ac:dyDescent="0.25">
      <c r="C913" s="516"/>
      <c r="D913" s="354"/>
      <c r="E913" s="518"/>
      <c r="F913" s="519"/>
      <c r="G913" s="126"/>
      <c r="H913" s="95">
        <v>2</v>
      </c>
      <c r="I913" s="65" t="s">
        <v>75</v>
      </c>
      <c r="J913" s="65" t="s">
        <v>75</v>
      </c>
      <c r="K913" s="66" t="s">
        <v>4244</v>
      </c>
      <c r="L913" s="65" t="s">
        <v>75</v>
      </c>
      <c r="M913" s="67" t="s">
        <v>7</v>
      </c>
      <c r="N913" s="68">
        <v>0</v>
      </c>
      <c r="O913" s="67">
        <v>60592</v>
      </c>
      <c r="P913" s="70" t="e">
        <v>#N/A</v>
      </c>
      <c r="Q913" s="93" t="s">
        <v>4237</v>
      </c>
    </row>
    <row r="914" spans="3:17" ht="15" customHeight="1" x14ac:dyDescent="0.25">
      <c r="C914" s="516"/>
      <c r="D914" s="354"/>
      <c r="E914" s="518"/>
      <c r="F914" s="519"/>
      <c r="G914" s="126"/>
      <c r="H914" s="95">
        <v>2</v>
      </c>
      <c r="I914" s="65" t="s">
        <v>75</v>
      </c>
      <c r="J914" s="65" t="s">
        <v>75</v>
      </c>
      <c r="K914" s="66" t="s">
        <v>4244</v>
      </c>
      <c r="L914" s="65" t="s">
        <v>75</v>
      </c>
      <c r="M914" s="67" t="s">
        <v>7</v>
      </c>
      <c r="N914" s="68">
        <v>0</v>
      </c>
      <c r="O914" s="67">
        <v>60592</v>
      </c>
      <c r="P914" s="70" t="e">
        <v>#N/A</v>
      </c>
      <c r="Q914" s="93" t="s">
        <v>4237</v>
      </c>
    </row>
    <row r="915" spans="3:17" ht="15" customHeight="1" x14ac:dyDescent="0.25">
      <c r="C915" s="516"/>
      <c r="D915" s="354"/>
      <c r="E915" s="518"/>
      <c r="F915" s="519"/>
      <c r="G915" s="126"/>
      <c r="H915" s="95">
        <v>3</v>
      </c>
      <c r="I915" s="65" t="s">
        <v>75</v>
      </c>
      <c r="J915" s="65" t="s">
        <v>75</v>
      </c>
      <c r="K915" s="66" t="s">
        <v>4240</v>
      </c>
      <c r="L915" s="65" t="s">
        <v>75</v>
      </c>
      <c r="M915" s="67" t="s">
        <v>7</v>
      </c>
      <c r="N915" s="68">
        <v>0</v>
      </c>
      <c r="O915" s="67">
        <v>60593</v>
      </c>
      <c r="P915" s="70" t="e">
        <v>#N/A</v>
      </c>
      <c r="Q915" s="93" t="s">
        <v>4237</v>
      </c>
    </row>
    <row r="916" spans="3:17" ht="15" customHeight="1" x14ac:dyDescent="0.25">
      <c r="C916" s="516"/>
      <c r="D916" s="354"/>
      <c r="E916" s="518"/>
      <c r="F916" s="519"/>
      <c r="G916" s="126"/>
      <c r="H916" s="95">
        <v>2</v>
      </c>
      <c r="I916" s="65" t="s">
        <v>75</v>
      </c>
      <c r="J916" s="65" t="s">
        <v>75</v>
      </c>
      <c r="K916" s="66" t="s">
        <v>4240</v>
      </c>
      <c r="L916" s="65" t="s">
        <v>75</v>
      </c>
      <c r="M916" s="67" t="s">
        <v>7</v>
      </c>
      <c r="N916" s="68">
        <v>0</v>
      </c>
      <c r="O916" s="67">
        <v>60593</v>
      </c>
      <c r="P916" s="70" t="e">
        <v>#N/A</v>
      </c>
      <c r="Q916" s="93" t="s">
        <v>4237</v>
      </c>
    </row>
    <row r="917" spans="3:17" ht="15" customHeight="1" x14ac:dyDescent="0.25">
      <c r="C917" s="516"/>
      <c r="D917" s="354"/>
      <c r="E917" s="518"/>
      <c r="F917" s="519"/>
      <c r="G917" s="126"/>
      <c r="H917" s="95">
        <v>2</v>
      </c>
      <c r="I917" s="65" t="s">
        <v>75</v>
      </c>
      <c r="J917" s="65" t="s">
        <v>75</v>
      </c>
      <c r="K917" s="66" t="s">
        <v>4240</v>
      </c>
      <c r="L917" s="65" t="s">
        <v>75</v>
      </c>
      <c r="M917" s="67" t="s">
        <v>7</v>
      </c>
      <c r="N917" s="68">
        <v>0</v>
      </c>
      <c r="O917" s="67">
        <v>60593</v>
      </c>
      <c r="P917" s="70" t="e">
        <v>#N/A</v>
      </c>
      <c r="Q917" s="93" t="s">
        <v>4237</v>
      </c>
    </row>
    <row r="918" spans="3:17" ht="15" customHeight="1" x14ac:dyDescent="0.25">
      <c r="C918" s="516"/>
      <c r="D918" s="354"/>
      <c r="E918" s="518"/>
      <c r="F918" s="519"/>
      <c r="G918" s="126"/>
      <c r="H918" s="95">
        <v>2</v>
      </c>
      <c r="I918" s="65" t="s">
        <v>75</v>
      </c>
      <c r="J918" s="65" t="s">
        <v>75</v>
      </c>
      <c r="K918" s="66" t="s">
        <v>4240</v>
      </c>
      <c r="L918" s="65" t="s">
        <v>75</v>
      </c>
      <c r="M918" s="67" t="s">
        <v>7</v>
      </c>
      <c r="N918" s="68">
        <v>0</v>
      </c>
      <c r="O918" s="67">
        <v>60593</v>
      </c>
      <c r="P918" s="70" t="e">
        <v>#N/A</v>
      </c>
      <c r="Q918" s="93" t="s">
        <v>4237</v>
      </c>
    </row>
    <row r="919" spans="3:17" ht="15" customHeight="1" x14ac:dyDescent="0.25">
      <c r="C919" s="516"/>
      <c r="D919" s="354"/>
      <c r="E919" s="518"/>
      <c r="F919" s="519"/>
      <c r="G919" s="126"/>
      <c r="H919" s="95">
        <v>2</v>
      </c>
      <c r="I919" s="65" t="s">
        <v>75</v>
      </c>
      <c r="J919" s="65" t="s">
        <v>75</v>
      </c>
      <c r="K919" s="66" t="s">
        <v>4240</v>
      </c>
      <c r="L919" s="65" t="s">
        <v>75</v>
      </c>
      <c r="M919" s="67" t="s">
        <v>7</v>
      </c>
      <c r="N919" s="68">
        <v>0</v>
      </c>
      <c r="O919" s="67">
        <v>60593</v>
      </c>
      <c r="P919" s="70" t="e">
        <v>#N/A</v>
      </c>
      <c r="Q919" s="93" t="s">
        <v>4237</v>
      </c>
    </row>
    <row r="920" spans="3:17" ht="15" customHeight="1" x14ac:dyDescent="0.25">
      <c r="C920" s="516"/>
      <c r="D920" s="354"/>
      <c r="E920" s="518"/>
      <c r="F920" s="519"/>
      <c r="G920" s="126"/>
      <c r="H920" s="95">
        <v>2</v>
      </c>
      <c r="I920" s="65" t="s">
        <v>75</v>
      </c>
      <c r="J920" s="65" t="s">
        <v>75</v>
      </c>
      <c r="K920" s="66" t="s">
        <v>4264</v>
      </c>
      <c r="L920" s="65" t="s">
        <v>75</v>
      </c>
      <c r="M920" s="67" t="s">
        <v>7</v>
      </c>
      <c r="N920" s="68">
        <v>0</v>
      </c>
      <c r="O920" s="67">
        <v>60594</v>
      </c>
      <c r="P920" s="70" t="e">
        <v>#N/A</v>
      </c>
      <c r="Q920" s="93" t="s">
        <v>4237</v>
      </c>
    </row>
    <row r="921" spans="3:17" ht="15" customHeight="1" x14ac:dyDescent="0.25">
      <c r="C921" s="516"/>
      <c r="D921" s="354"/>
      <c r="E921" s="518"/>
      <c r="F921" s="519"/>
      <c r="G921" s="126"/>
      <c r="H921" s="95">
        <v>2</v>
      </c>
      <c r="I921" s="65" t="s">
        <v>75</v>
      </c>
      <c r="J921" s="65" t="s">
        <v>75</v>
      </c>
      <c r="K921" s="66" t="s">
        <v>4246</v>
      </c>
      <c r="L921" s="65" t="s">
        <v>75</v>
      </c>
      <c r="M921" s="67" t="s">
        <v>7</v>
      </c>
      <c r="N921" s="68">
        <v>0</v>
      </c>
      <c r="O921" s="67">
        <v>60595</v>
      </c>
      <c r="P921" s="70" t="e">
        <v>#N/A</v>
      </c>
      <c r="Q921" s="93" t="s">
        <v>4237</v>
      </c>
    </row>
    <row r="922" spans="3:17" ht="15" customHeight="1" x14ac:dyDescent="0.25">
      <c r="C922" s="516"/>
      <c r="D922" s="354"/>
      <c r="E922" s="518"/>
      <c r="F922" s="519"/>
      <c r="G922" s="126"/>
      <c r="H922" s="95">
        <v>2</v>
      </c>
      <c r="I922" s="65" t="s">
        <v>75</v>
      </c>
      <c r="J922" s="65" t="s">
        <v>75</v>
      </c>
      <c r="K922" s="66" t="s">
        <v>4246</v>
      </c>
      <c r="L922" s="65" t="s">
        <v>75</v>
      </c>
      <c r="M922" s="67" t="s">
        <v>7</v>
      </c>
      <c r="N922" s="68">
        <v>0</v>
      </c>
      <c r="O922" s="67">
        <v>60595</v>
      </c>
      <c r="P922" s="70" t="e">
        <v>#N/A</v>
      </c>
      <c r="Q922" s="93" t="s">
        <v>4237</v>
      </c>
    </row>
    <row r="923" spans="3:17" ht="15" customHeight="1" x14ac:dyDescent="0.25">
      <c r="C923" s="516"/>
      <c r="D923" s="354"/>
      <c r="E923" s="518"/>
      <c r="F923" s="519"/>
      <c r="G923" s="126"/>
      <c r="H923" s="95">
        <v>2</v>
      </c>
      <c r="I923" s="65" t="s">
        <v>75</v>
      </c>
      <c r="J923" s="65" t="s">
        <v>75</v>
      </c>
      <c r="K923" s="66" t="s">
        <v>4246</v>
      </c>
      <c r="L923" s="65" t="s">
        <v>75</v>
      </c>
      <c r="M923" s="67" t="s">
        <v>7</v>
      </c>
      <c r="N923" s="68">
        <v>0</v>
      </c>
      <c r="O923" s="67">
        <v>60595</v>
      </c>
      <c r="P923" s="70" t="e">
        <v>#N/A</v>
      </c>
      <c r="Q923" s="93" t="s">
        <v>4237</v>
      </c>
    </row>
    <row r="924" spans="3:17" ht="15" customHeight="1" x14ac:dyDescent="0.25">
      <c r="C924" s="516"/>
      <c r="D924" s="354"/>
      <c r="E924" s="518"/>
      <c r="F924" s="519"/>
      <c r="G924" s="126"/>
      <c r="H924" s="95">
        <v>2</v>
      </c>
      <c r="I924" s="65" t="s">
        <v>75</v>
      </c>
      <c r="J924" s="65" t="s">
        <v>75</v>
      </c>
      <c r="K924" s="66" t="s">
        <v>4246</v>
      </c>
      <c r="L924" s="65" t="s">
        <v>75</v>
      </c>
      <c r="M924" s="67" t="s">
        <v>7</v>
      </c>
      <c r="N924" s="68">
        <v>0</v>
      </c>
      <c r="O924" s="67">
        <v>60595</v>
      </c>
      <c r="P924" s="70" t="e">
        <v>#N/A</v>
      </c>
      <c r="Q924" s="93" t="s">
        <v>4237</v>
      </c>
    </row>
    <row r="925" spans="3:17" ht="15" customHeight="1" x14ac:dyDescent="0.25">
      <c r="C925" s="516"/>
      <c r="D925" s="354"/>
      <c r="E925" s="518"/>
      <c r="F925" s="519"/>
      <c r="G925" s="126"/>
      <c r="H925" s="95">
        <v>2</v>
      </c>
      <c r="I925" s="65" t="s">
        <v>75</v>
      </c>
      <c r="J925" s="65" t="s">
        <v>75</v>
      </c>
      <c r="K925" s="66" t="s">
        <v>4246</v>
      </c>
      <c r="L925" s="65" t="s">
        <v>75</v>
      </c>
      <c r="M925" s="67" t="s">
        <v>7</v>
      </c>
      <c r="N925" s="68">
        <v>0</v>
      </c>
      <c r="O925" s="67">
        <v>60595</v>
      </c>
      <c r="P925" s="70" t="e">
        <v>#N/A</v>
      </c>
      <c r="Q925" s="93" t="s">
        <v>4237</v>
      </c>
    </row>
    <row r="926" spans="3:17" ht="15" customHeight="1" x14ac:dyDescent="0.25">
      <c r="C926" s="516"/>
      <c r="D926" s="354"/>
      <c r="E926" s="518"/>
      <c r="F926" s="519"/>
      <c r="G926" s="126"/>
      <c r="H926" s="95">
        <v>2</v>
      </c>
      <c r="I926" s="65" t="s">
        <v>75</v>
      </c>
      <c r="J926" s="65" t="s">
        <v>75</v>
      </c>
      <c r="K926" s="66" t="s">
        <v>4246</v>
      </c>
      <c r="L926" s="65" t="s">
        <v>75</v>
      </c>
      <c r="M926" s="67" t="s">
        <v>7</v>
      </c>
      <c r="N926" s="68">
        <v>0</v>
      </c>
      <c r="O926" s="67">
        <v>60595</v>
      </c>
      <c r="P926" s="70" t="e">
        <v>#N/A</v>
      </c>
      <c r="Q926" s="93" t="s">
        <v>4237</v>
      </c>
    </row>
    <row r="927" spans="3:17" ht="15" customHeight="1" x14ac:dyDescent="0.25">
      <c r="C927" s="516"/>
      <c r="D927" s="354"/>
      <c r="E927" s="518"/>
      <c r="F927" s="519"/>
      <c r="G927" s="126"/>
      <c r="H927" s="95">
        <v>2</v>
      </c>
      <c r="I927" s="65" t="s">
        <v>75</v>
      </c>
      <c r="J927" s="65" t="s">
        <v>75</v>
      </c>
      <c r="K927" s="66" t="s">
        <v>4246</v>
      </c>
      <c r="L927" s="65" t="s">
        <v>75</v>
      </c>
      <c r="M927" s="67" t="s">
        <v>7</v>
      </c>
      <c r="N927" s="68">
        <v>0</v>
      </c>
      <c r="O927" s="67">
        <v>60595</v>
      </c>
      <c r="P927" s="70" t="e">
        <v>#N/A</v>
      </c>
      <c r="Q927" s="93" t="s">
        <v>4237</v>
      </c>
    </row>
    <row r="928" spans="3:17" ht="15" customHeight="1" x14ac:dyDescent="0.25">
      <c r="C928" s="516"/>
      <c r="D928" s="354"/>
      <c r="E928" s="518"/>
      <c r="F928" s="519"/>
      <c r="G928" s="126"/>
      <c r="H928" s="95">
        <v>2</v>
      </c>
      <c r="I928" s="65" t="s">
        <v>75</v>
      </c>
      <c r="J928" s="65" t="s">
        <v>75</v>
      </c>
      <c r="K928" s="66" t="s">
        <v>4246</v>
      </c>
      <c r="L928" s="65" t="s">
        <v>75</v>
      </c>
      <c r="M928" s="67" t="s">
        <v>7</v>
      </c>
      <c r="N928" s="68">
        <v>0</v>
      </c>
      <c r="O928" s="67">
        <v>60595</v>
      </c>
      <c r="P928" s="70" t="e">
        <v>#N/A</v>
      </c>
      <c r="Q928" s="93" t="s">
        <v>4237</v>
      </c>
    </row>
    <row r="929" spans="3:17" ht="15" customHeight="1" x14ac:dyDescent="0.25">
      <c r="C929" s="516"/>
      <c r="D929" s="354"/>
      <c r="E929" s="518"/>
      <c r="F929" s="519"/>
      <c r="G929" s="126"/>
      <c r="H929" s="95">
        <v>2</v>
      </c>
      <c r="I929" s="65" t="s">
        <v>75</v>
      </c>
      <c r="J929" s="65" t="s">
        <v>75</v>
      </c>
      <c r="K929" s="66" t="s">
        <v>4250</v>
      </c>
      <c r="L929" s="65" t="s">
        <v>75</v>
      </c>
      <c r="M929" s="67" t="s">
        <v>7</v>
      </c>
      <c r="N929" s="68">
        <v>0</v>
      </c>
      <c r="O929" s="67">
        <v>60596</v>
      </c>
      <c r="P929" s="70" t="e">
        <v>#N/A</v>
      </c>
      <c r="Q929" s="93" t="s">
        <v>4237</v>
      </c>
    </row>
    <row r="930" spans="3:17" ht="15" customHeight="1" x14ac:dyDescent="0.25">
      <c r="C930" s="516"/>
      <c r="D930" s="354"/>
      <c r="E930" s="518"/>
      <c r="F930" s="519"/>
      <c r="G930" s="126"/>
      <c r="H930" s="95">
        <v>2</v>
      </c>
      <c r="I930" s="65" t="s">
        <v>75</v>
      </c>
      <c r="J930" s="65" t="s">
        <v>75</v>
      </c>
      <c r="K930" s="66" t="s">
        <v>4250</v>
      </c>
      <c r="L930" s="65" t="s">
        <v>75</v>
      </c>
      <c r="M930" s="67" t="s">
        <v>7</v>
      </c>
      <c r="N930" s="68">
        <v>0</v>
      </c>
      <c r="O930" s="67">
        <v>60596</v>
      </c>
      <c r="P930" s="70" t="e">
        <v>#N/A</v>
      </c>
      <c r="Q930" s="93" t="s">
        <v>4237</v>
      </c>
    </row>
    <row r="931" spans="3:17" ht="15" customHeight="1" x14ac:dyDescent="0.25">
      <c r="C931" s="516"/>
      <c r="D931" s="354"/>
      <c r="E931" s="518"/>
      <c r="F931" s="519"/>
      <c r="G931" s="126"/>
      <c r="H931" s="95">
        <v>2</v>
      </c>
      <c r="I931" s="65" t="s">
        <v>75</v>
      </c>
      <c r="J931" s="65" t="s">
        <v>75</v>
      </c>
      <c r="K931" s="66" t="s">
        <v>4250</v>
      </c>
      <c r="L931" s="65" t="s">
        <v>75</v>
      </c>
      <c r="M931" s="67" t="s">
        <v>7</v>
      </c>
      <c r="N931" s="68">
        <v>0</v>
      </c>
      <c r="O931" s="67">
        <v>60596</v>
      </c>
      <c r="P931" s="70" t="e">
        <v>#N/A</v>
      </c>
      <c r="Q931" s="93" t="s">
        <v>4237</v>
      </c>
    </row>
    <row r="932" spans="3:17" ht="15" customHeight="1" x14ac:dyDescent="0.25">
      <c r="C932" s="516"/>
      <c r="D932" s="354"/>
      <c r="E932" s="518"/>
      <c r="F932" s="519"/>
      <c r="G932" s="126"/>
      <c r="H932" s="95">
        <v>2</v>
      </c>
      <c r="I932" s="65" t="s">
        <v>75</v>
      </c>
      <c r="J932" s="65" t="s">
        <v>75</v>
      </c>
      <c r="K932" s="66" t="s">
        <v>4250</v>
      </c>
      <c r="L932" s="65" t="s">
        <v>75</v>
      </c>
      <c r="M932" s="67" t="s">
        <v>7</v>
      </c>
      <c r="N932" s="68">
        <v>0</v>
      </c>
      <c r="O932" s="67">
        <v>60596</v>
      </c>
      <c r="P932" s="70" t="e">
        <v>#N/A</v>
      </c>
      <c r="Q932" s="93" t="s">
        <v>4237</v>
      </c>
    </row>
    <row r="933" spans="3:17" ht="15" customHeight="1" x14ac:dyDescent="0.25">
      <c r="C933" s="516"/>
      <c r="D933" s="354"/>
      <c r="E933" s="518"/>
      <c r="F933" s="519"/>
      <c r="G933" s="126"/>
      <c r="H933" s="95">
        <v>2</v>
      </c>
      <c r="I933" s="65" t="s">
        <v>75</v>
      </c>
      <c r="J933" s="65" t="s">
        <v>75</v>
      </c>
      <c r="K933" s="66" t="s">
        <v>4250</v>
      </c>
      <c r="L933" s="65" t="s">
        <v>75</v>
      </c>
      <c r="M933" s="67" t="s">
        <v>7</v>
      </c>
      <c r="N933" s="68">
        <v>0</v>
      </c>
      <c r="O933" s="67">
        <v>60596</v>
      </c>
      <c r="P933" s="70" t="e">
        <v>#N/A</v>
      </c>
      <c r="Q933" s="93" t="s">
        <v>4237</v>
      </c>
    </row>
    <row r="934" spans="3:17" ht="15" customHeight="1" x14ac:dyDescent="0.25">
      <c r="C934" s="516"/>
      <c r="D934" s="354"/>
      <c r="E934" s="518"/>
      <c r="F934" s="519"/>
      <c r="G934" s="126"/>
      <c r="H934" s="95">
        <v>2</v>
      </c>
      <c r="I934" s="65" t="s">
        <v>75</v>
      </c>
      <c r="J934" s="65" t="s">
        <v>75</v>
      </c>
      <c r="K934" s="66" t="s">
        <v>4250</v>
      </c>
      <c r="L934" s="65" t="s">
        <v>75</v>
      </c>
      <c r="M934" s="67" t="s">
        <v>7</v>
      </c>
      <c r="N934" s="68">
        <v>0</v>
      </c>
      <c r="O934" s="67">
        <v>60596</v>
      </c>
      <c r="P934" s="70" t="e">
        <v>#N/A</v>
      </c>
      <c r="Q934" s="93" t="s">
        <v>4237</v>
      </c>
    </row>
    <row r="935" spans="3:17" ht="15" customHeight="1" x14ac:dyDescent="0.25">
      <c r="C935" s="516"/>
      <c r="D935" s="354"/>
      <c r="E935" s="518"/>
      <c r="F935" s="519"/>
      <c r="G935" s="126"/>
      <c r="H935" s="95">
        <v>2</v>
      </c>
      <c r="I935" s="65" t="s">
        <v>75</v>
      </c>
      <c r="J935" s="65" t="s">
        <v>75</v>
      </c>
      <c r="K935" s="66" t="s">
        <v>4250</v>
      </c>
      <c r="L935" s="65" t="s">
        <v>75</v>
      </c>
      <c r="M935" s="67" t="s">
        <v>7</v>
      </c>
      <c r="N935" s="68">
        <v>0</v>
      </c>
      <c r="O935" s="67">
        <v>60596</v>
      </c>
      <c r="P935" s="70" t="e">
        <v>#N/A</v>
      </c>
      <c r="Q935" s="93" t="s">
        <v>4237</v>
      </c>
    </row>
    <row r="936" spans="3:17" ht="15" customHeight="1" x14ac:dyDescent="0.25">
      <c r="C936" s="516"/>
      <c r="D936" s="354"/>
      <c r="E936" s="518"/>
      <c r="F936" s="519"/>
      <c r="G936" s="126"/>
      <c r="H936" s="95">
        <v>2</v>
      </c>
      <c r="I936" s="65" t="s">
        <v>75</v>
      </c>
      <c r="J936" s="65" t="s">
        <v>75</v>
      </c>
      <c r="K936" s="66" t="s">
        <v>4250</v>
      </c>
      <c r="L936" s="65" t="s">
        <v>75</v>
      </c>
      <c r="M936" s="67" t="s">
        <v>7</v>
      </c>
      <c r="N936" s="68">
        <v>0</v>
      </c>
      <c r="O936" s="67">
        <v>60596</v>
      </c>
      <c r="P936" s="70" t="e">
        <v>#N/A</v>
      </c>
      <c r="Q936" s="93" t="s">
        <v>4237</v>
      </c>
    </row>
    <row r="937" spans="3:17" ht="15" customHeight="1" x14ac:dyDescent="0.25">
      <c r="C937" s="516"/>
      <c r="D937" s="354"/>
      <c r="E937" s="518"/>
      <c r="F937" s="519"/>
      <c r="G937" s="126"/>
      <c r="H937" s="95">
        <v>2</v>
      </c>
      <c r="I937" s="65" t="s">
        <v>75</v>
      </c>
      <c r="J937" s="65" t="s">
        <v>75</v>
      </c>
      <c r="K937" s="66" t="s">
        <v>4250</v>
      </c>
      <c r="L937" s="65" t="s">
        <v>75</v>
      </c>
      <c r="M937" s="67" t="s">
        <v>7</v>
      </c>
      <c r="N937" s="68">
        <v>0</v>
      </c>
      <c r="O937" s="67">
        <v>60597</v>
      </c>
      <c r="P937" s="70" t="e">
        <v>#N/A</v>
      </c>
      <c r="Q937" s="93" t="s">
        <v>4237</v>
      </c>
    </row>
    <row r="938" spans="3:17" ht="15" customHeight="1" x14ac:dyDescent="0.25">
      <c r="C938" s="516"/>
      <c r="D938" s="354"/>
      <c r="E938" s="518"/>
      <c r="F938" s="519"/>
      <c r="G938" s="126"/>
      <c r="H938" s="95">
        <v>2</v>
      </c>
      <c r="I938" s="65" t="s">
        <v>75</v>
      </c>
      <c r="J938" s="65" t="s">
        <v>75</v>
      </c>
      <c r="K938" s="66" t="s">
        <v>4250</v>
      </c>
      <c r="L938" s="65" t="s">
        <v>75</v>
      </c>
      <c r="M938" s="67" t="s">
        <v>7</v>
      </c>
      <c r="N938" s="68">
        <v>0</v>
      </c>
      <c r="O938" s="67">
        <v>60597</v>
      </c>
      <c r="P938" s="70" t="e">
        <v>#N/A</v>
      </c>
      <c r="Q938" s="93" t="s">
        <v>4237</v>
      </c>
    </row>
    <row r="939" spans="3:17" ht="15" customHeight="1" x14ac:dyDescent="0.25">
      <c r="C939" s="516"/>
      <c r="D939" s="354"/>
      <c r="E939" s="518"/>
      <c r="F939" s="519"/>
      <c r="G939" s="126"/>
      <c r="H939" s="95">
        <v>2</v>
      </c>
      <c r="I939" s="65" t="s">
        <v>75</v>
      </c>
      <c r="J939" s="65" t="s">
        <v>75</v>
      </c>
      <c r="K939" s="66" t="s">
        <v>4250</v>
      </c>
      <c r="L939" s="65" t="s">
        <v>75</v>
      </c>
      <c r="M939" s="67" t="s">
        <v>7</v>
      </c>
      <c r="N939" s="68">
        <v>0</v>
      </c>
      <c r="O939" s="67">
        <v>60597</v>
      </c>
      <c r="P939" s="70" t="e">
        <v>#N/A</v>
      </c>
      <c r="Q939" s="93" t="s">
        <v>4237</v>
      </c>
    </row>
    <row r="940" spans="3:17" ht="15" customHeight="1" x14ac:dyDescent="0.25">
      <c r="C940" s="516"/>
      <c r="D940" s="354"/>
      <c r="E940" s="518"/>
      <c r="F940" s="519"/>
      <c r="G940" s="126"/>
      <c r="H940" s="95">
        <v>2</v>
      </c>
      <c r="I940" s="65" t="s">
        <v>75</v>
      </c>
      <c r="J940" s="65" t="s">
        <v>75</v>
      </c>
      <c r="K940" s="66" t="s">
        <v>4250</v>
      </c>
      <c r="L940" s="65" t="s">
        <v>75</v>
      </c>
      <c r="M940" s="67" t="s">
        <v>7</v>
      </c>
      <c r="N940" s="68">
        <v>0</v>
      </c>
      <c r="O940" s="67">
        <v>60597</v>
      </c>
      <c r="P940" s="70" t="e">
        <v>#N/A</v>
      </c>
      <c r="Q940" s="93" t="s">
        <v>4237</v>
      </c>
    </row>
    <row r="941" spans="3:17" ht="15" customHeight="1" x14ac:dyDescent="0.25">
      <c r="C941" s="516"/>
      <c r="D941" s="354"/>
      <c r="E941" s="518"/>
      <c r="F941" s="519"/>
      <c r="G941" s="126"/>
      <c r="H941" s="95">
        <v>2</v>
      </c>
      <c r="I941" s="65" t="s">
        <v>75</v>
      </c>
      <c r="J941" s="65" t="s">
        <v>75</v>
      </c>
      <c r="K941" s="66" t="s">
        <v>4247</v>
      </c>
      <c r="L941" s="65" t="s">
        <v>75</v>
      </c>
      <c r="M941" s="67" t="s">
        <v>7</v>
      </c>
      <c r="N941" s="68">
        <v>0</v>
      </c>
      <c r="O941" s="67">
        <v>60598</v>
      </c>
      <c r="P941" s="70" t="e">
        <v>#N/A</v>
      </c>
      <c r="Q941" s="93" t="s">
        <v>4237</v>
      </c>
    </row>
    <row r="942" spans="3:17" ht="15" customHeight="1" x14ac:dyDescent="0.25">
      <c r="C942" s="516"/>
      <c r="D942" s="354"/>
      <c r="E942" s="518"/>
      <c r="F942" s="519"/>
      <c r="G942" s="126"/>
      <c r="H942" s="95">
        <v>2</v>
      </c>
      <c r="I942" s="65" t="s">
        <v>75</v>
      </c>
      <c r="J942" s="65" t="s">
        <v>75</v>
      </c>
      <c r="K942" s="66" t="s">
        <v>4247</v>
      </c>
      <c r="L942" s="65" t="s">
        <v>75</v>
      </c>
      <c r="M942" s="67" t="s">
        <v>7</v>
      </c>
      <c r="N942" s="68">
        <v>0</v>
      </c>
      <c r="O942" s="67">
        <v>60598</v>
      </c>
      <c r="P942" s="70" t="e">
        <v>#N/A</v>
      </c>
      <c r="Q942" s="93" t="s">
        <v>4237</v>
      </c>
    </row>
    <row r="943" spans="3:17" ht="15" customHeight="1" x14ac:dyDescent="0.25">
      <c r="C943" s="516"/>
      <c r="D943" s="354"/>
      <c r="E943" s="518"/>
      <c r="F943" s="519"/>
      <c r="G943" s="126"/>
      <c r="H943" s="95">
        <v>2</v>
      </c>
      <c r="I943" s="65" t="s">
        <v>75</v>
      </c>
      <c r="J943" s="65" t="s">
        <v>75</v>
      </c>
      <c r="K943" s="66" t="s">
        <v>4247</v>
      </c>
      <c r="L943" s="65" t="s">
        <v>75</v>
      </c>
      <c r="M943" s="67" t="s">
        <v>7</v>
      </c>
      <c r="N943" s="68">
        <v>0</v>
      </c>
      <c r="O943" s="67">
        <v>60598</v>
      </c>
      <c r="P943" s="70" t="e">
        <v>#N/A</v>
      </c>
      <c r="Q943" s="93" t="s">
        <v>4237</v>
      </c>
    </row>
    <row r="944" spans="3:17" ht="15" customHeight="1" x14ac:dyDescent="0.25">
      <c r="C944" s="516"/>
      <c r="D944" s="354"/>
      <c r="E944" s="518"/>
      <c r="F944" s="519"/>
      <c r="G944" s="126"/>
      <c r="H944" s="95">
        <v>2</v>
      </c>
      <c r="I944" s="65" t="s">
        <v>75</v>
      </c>
      <c r="J944" s="65" t="s">
        <v>75</v>
      </c>
      <c r="K944" s="66" t="s">
        <v>4247</v>
      </c>
      <c r="L944" s="65" t="s">
        <v>75</v>
      </c>
      <c r="M944" s="67" t="s">
        <v>7</v>
      </c>
      <c r="N944" s="68">
        <v>0</v>
      </c>
      <c r="O944" s="67">
        <v>60598</v>
      </c>
      <c r="P944" s="70" t="e">
        <v>#N/A</v>
      </c>
      <c r="Q944" s="93" t="s">
        <v>4237</v>
      </c>
    </row>
    <row r="945" spans="3:17" ht="15" customHeight="1" x14ac:dyDescent="0.25">
      <c r="C945" s="516"/>
      <c r="D945" s="354"/>
      <c r="E945" s="518"/>
      <c r="F945" s="519"/>
      <c r="G945" s="520"/>
      <c r="H945" s="95">
        <v>2</v>
      </c>
      <c r="I945" s="65" t="s">
        <v>75</v>
      </c>
      <c r="J945" s="65" t="s">
        <v>75</v>
      </c>
      <c r="K945" s="66" t="s">
        <v>4247</v>
      </c>
      <c r="L945" s="65" t="s">
        <v>75</v>
      </c>
      <c r="M945" s="67" t="s">
        <v>7</v>
      </c>
      <c r="N945" s="68">
        <v>0</v>
      </c>
      <c r="O945" s="67">
        <v>60598</v>
      </c>
      <c r="P945" s="70" t="e">
        <v>#N/A</v>
      </c>
      <c r="Q945" s="93" t="s">
        <v>4237</v>
      </c>
    </row>
    <row r="946" spans="3:17" ht="15" customHeight="1" x14ac:dyDescent="0.25">
      <c r="C946" s="516"/>
      <c r="D946" s="354"/>
      <c r="E946" s="518"/>
      <c r="F946" s="519"/>
      <c r="G946" s="126"/>
      <c r="H946" s="95">
        <v>2</v>
      </c>
      <c r="I946" s="65" t="s">
        <v>75</v>
      </c>
      <c r="J946" s="65" t="s">
        <v>75</v>
      </c>
      <c r="K946" s="66" t="s">
        <v>4247</v>
      </c>
      <c r="L946" s="65" t="s">
        <v>75</v>
      </c>
      <c r="M946" s="67" t="s">
        <v>7</v>
      </c>
      <c r="N946" s="68">
        <v>0</v>
      </c>
      <c r="O946" s="67">
        <v>60598</v>
      </c>
      <c r="P946" s="70" t="e">
        <v>#N/A</v>
      </c>
      <c r="Q946" s="93" t="s">
        <v>4237</v>
      </c>
    </row>
    <row r="947" spans="3:17" ht="15" customHeight="1" x14ac:dyDescent="0.25">
      <c r="C947" s="516"/>
      <c r="D947" s="354"/>
      <c r="E947" s="518"/>
      <c r="F947" s="519"/>
      <c r="G947" s="126"/>
      <c r="H947" s="95">
        <v>2</v>
      </c>
      <c r="I947" s="65" t="s">
        <v>75</v>
      </c>
      <c r="J947" s="65" t="s">
        <v>75</v>
      </c>
      <c r="K947" s="66" t="s">
        <v>4247</v>
      </c>
      <c r="L947" s="65" t="s">
        <v>75</v>
      </c>
      <c r="M947" s="67" t="s">
        <v>7</v>
      </c>
      <c r="N947" s="68">
        <v>0</v>
      </c>
      <c r="O947" s="67">
        <v>60598</v>
      </c>
      <c r="P947" s="70" t="e">
        <v>#N/A</v>
      </c>
      <c r="Q947" s="93" t="s">
        <v>4237</v>
      </c>
    </row>
    <row r="948" spans="3:17" ht="15" customHeight="1" x14ac:dyDescent="0.25">
      <c r="C948" s="516"/>
      <c r="D948" s="354"/>
      <c r="E948" s="518"/>
      <c r="F948" s="519"/>
      <c r="G948" s="126"/>
      <c r="H948" s="95">
        <v>2</v>
      </c>
      <c r="I948" s="65" t="s">
        <v>75</v>
      </c>
      <c r="J948" s="65" t="s">
        <v>75</v>
      </c>
      <c r="K948" s="66" t="s">
        <v>4247</v>
      </c>
      <c r="L948" s="65" t="s">
        <v>75</v>
      </c>
      <c r="M948" s="67" t="s">
        <v>7</v>
      </c>
      <c r="N948" s="68">
        <v>0</v>
      </c>
      <c r="O948" s="67">
        <v>60598</v>
      </c>
      <c r="P948" s="70" t="e">
        <v>#N/A</v>
      </c>
      <c r="Q948" s="93" t="s">
        <v>4237</v>
      </c>
    </row>
    <row r="949" spans="3:17" ht="15" customHeight="1" x14ac:dyDescent="0.25">
      <c r="C949" s="516"/>
      <c r="D949" s="354"/>
      <c r="E949" s="518"/>
      <c r="F949" s="519"/>
      <c r="G949" s="126"/>
      <c r="H949" s="95">
        <v>2</v>
      </c>
      <c r="I949" s="65" t="s">
        <v>75</v>
      </c>
      <c r="J949" s="65" t="s">
        <v>75</v>
      </c>
      <c r="K949" s="66" t="s">
        <v>4247</v>
      </c>
      <c r="L949" s="65" t="s">
        <v>75</v>
      </c>
      <c r="M949" s="67" t="s">
        <v>7</v>
      </c>
      <c r="N949" s="68">
        <v>0</v>
      </c>
      <c r="O949" s="67">
        <v>60598</v>
      </c>
      <c r="P949" s="70" t="e">
        <v>#N/A</v>
      </c>
      <c r="Q949" s="93" t="s">
        <v>4237</v>
      </c>
    </row>
    <row r="950" spans="3:17" ht="15" customHeight="1" x14ac:dyDescent="0.25">
      <c r="C950" s="516"/>
      <c r="D950" s="354"/>
      <c r="E950" s="518"/>
      <c r="F950" s="519"/>
      <c r="G950" s="126"/>
      <c r="H950" s="95">
        <v>2</v>
      </c>
      <c r="I950" s="65" t="s">
        <v>75</v>
      </c>
      <c r="J950" s="65" t="s">
        <v>75</v>
      </c>
      <c r="K950" s="66" t="s">
        <v>4264</v>
      </c>
      <c r="L950" s="65" t="s">
        <v>75</v>
      </c>
      <c r="M950" s="67" t="s">
        <v>7</v>
      </c>
      <c r="N950" s="68">
        <v>0</v>
      </c>
      <c r="O950" s="67">
        <v>60599</v>
      </c>
      <c r="P950" s="70" t="e">
        <v>#N/A</v>
      </c>
      <c r="Q950" s="93" t="s">
        <v>4237</v>
      </c>
    </row>
    <row r="951" spans="3:17" ht="15" customHeight="1" x14ac:dyDescent="0.25">
      <c r="C951" s="516"/>
      <c r="D951" s="354"/>
      <c r="E951" s="518"/>
      <c r="F951" s="519"/>
      <c r="G951" s="520"/>
      <c r="H951" s="95">
        <v>2</v>
      </c>
      <c r="I951" s="65" t="s">
        <v>75</v>
      </c>
      <c r="J951" s="65" t="s">
        <v>75</v>
      </c>
      <c r="K951" s="66" t="s">
        <v>4264</v>
      </c>
      <c r="L951" s="65" t="s">
        <v>75</v>
      </c>
      <c r="M951" s="67" t="s">
        <v>7</v>
      </c>
      <c r="N951" s="68">
        <v>0</v>
      </c>
      <c r="O951" s="67">
        <v>60599</v>
      </c>
      <c r="P951" s="70" t="e">
        <v>#N/A</v>
      </c>
      <c r="Q951" s="93" t="s">
        <v>4237</v>
      </c>
    </row>
    <row r="952" spans="3:17" ht="15" customHeight="1" x14ac:dyDescent="0.25">
      <c r="C952" s="516"/>
      <c r="D952" s="354"/>
      <c r="E952" s="518"/>
      <c r="F952" s="519"/>
      <c r="G952" s="520"/>
      <c r="H952" s="95">
        <v>2</v>
      </c>
      <c r="I952" s="65" t="s">
        <v>75</v>
      </c>
      <c r="J952" s="65" t="s">
        <v>75</v>
      </c>
      <c r="K952" s="66" t="s">
        <v>4264</v>
      </c>
      <c r="L952" s="65" t="s">
        <v>75</v>
      </c>
      <c r="M952" s="67" t="s">
        <v>7</v>
      </c>
      <c r="N952" s="68">
        <v>0</v>
      </c>
      <c r="O952" s="67">
        <v>60599</v>
      </c>
      <c r="P952" s="70" t="e">
        <v>#N/A</v>
      </c>
      <c r="Q952" s="93" t="s">
        <v>4237</v>
      </c>
    </row>
    <row r="953" spans="3:17" ht="15" customHeight="1" x14ac:dyDescent="0.25">
      <c r="C953" s="516"/>
      <c r="D953" s="354"/>
      <c r="E953" s="576"/>
      <c r="F953" s="519"/>
      <c r="G953" s="307"/>
      <c r="H953" s="95">
        <v>2</v>
      </c>
      <c r="I953" s="65" t="s">
        <v>75</v>
      </c>
      <c r="J953" s="65" t="s">
        <v>75</v>
      </c>
      <c r="K953" s="66" t="s">
        <v>4246</v>
      </c>
      <c r="L953" s="65" t="s">
        <v>75</v>
      </c>
      <c r="M953" s="67" t="s">
        <v>7</v>
      </c>
      <c r="N953" s="68">
        <v>0</v>
      </c>
      <c r="O953" s="67">
        <v>60600</v>
      </c>
      <c r="P953" s="70" t="e">
        <v>#N/A</v>
      </c>
      <c r="Q953" s="93" t="s">
        <v>4237</v>
      </c>
    </row>
    <row r="954" spans="3:17" ht="15" customHeight="1" x14ac:dyDescent="0.25">
      <c r="C954" s="516"/>
      <c r="D954" s="354"/>
      <c r="E954" s="518"/>
      <c r="F954" s="519"/>
      <c r="G954" s="126"/>
      <c r="H954" s="95">
        <v>2</v>
      </c>
      <c r="I954" s="65" t="s">
        <v>75</v>
      </c>
      <c r="J954" s="65" t="s">
        <v>75</v>
      </c>
      <c r="K954" s="66" t="s">
        <v>4246</v>
      </c>
      <c r="L954" s="65" t="s">
        <v>75</v>
      </c>
      <c r="M954" s="67" t="s">
        <v>7</v>
      </c>
      <c r="N954" s="68">
        <v>0</v>
      </c>
      <c r="O954" s="67">
        <v>60600</v>
      </c>
      <c r="P954" s="70" t="e">
        <v>#N/A</v>
      </c>
      <c r="Q954" s="93" t="s">
        <v>4237</v>
      </c>
    </row>
    <row r="955" spans="3:17" ht="15" customHeight="1" x14ac:dyDescent="0.25">
      <c r="C955" s="516"/>
      <c r="D955" s="354"/>
      <c r="E955" s="518"/>
      <c r="F955" s="519"/>
      <c r="G955" s="126"/>
      <c r="H955" s="95">
        <v>2</v>
      </c>
      <c r="I955" s="65" t="s">
        <v>75</v>
      </c>
      <c r="J955" s="65" t="s">
        <v>75</v>
      </c>
      <c r="K955" s="66" t="s">
        <v>4246</v>
      </c>
      <c r="L955" s="65" t="s">
        <v>75</v>
      </c>
      <c r="M955" s="67" t="s">
        <v>7</v>
      </c>
      <c r="N955" s="68">
        <v>0</v>
      </c>
      <c r="O955" s="67">
        <v>60600</v>
      </c>
      <c r="P955" s="70" t="e">
        <v>#N/A</v>
      </c>
      <c r="Q955" s="93" t="s">
        <v>4237</v>
      </c>
    </row>
    <row r="956" spans="3:17" ht="15" customHeight="1" x14ac:dyDescent="0.25">
      <c r="C956" s="516"/>
      <c r="D956" s="354"/>
      <c r="E956" s="518"/>
      <c r="F956" s="519"/>
      <c r="G956" s="520"/>
      <c r="H956" s="95">
        <v>2</v>
      </c>
      <c r="I956" s="65" t="s">
        <v>75</v>
      </c>
      <c r="J956" s="65" t="s">
        <v>75</v>
      </c>
      <c r="K956" s="66" t="s">
        <v>4246</v>
      </c>
      <c r="L956" s="65" t="s">
        <v>75</v>
      </c>
      <c r="M956" s="67" t="s">
        <v>7</v>
      </c>
      <c r="N956" s="68">
        <v>0</v>
      </c>
      <c r="O956" s="67">
        <v>60600</v>
      </c>
      <c r="P956" s="70" t="e">
        <v>#N/A</v>
      </c>
      <c r="Q956" s="93" t="s">
        <v>4237</v>
      </c>
    </row>
    <row r="957" spans="3:17" ht="15" customHeight="1" x14ac:dyDescent="0.25">
      <c r="C957" s="516"/>
      <c r="D957" s="354"/>
      <c r="E957" s="518"/>
      <c r="F957" s="519"/>
      <c r="G957" s="520"/>
      <c r="H957" s="95">
        <v>2</v>
      </c>
      <c r="I957" s="65" t="s">
        <v>75</v>
      </c>
      <c r="J957" s="65" t="s">
        <v>75</v>
      </c>
      <c r="K957" s="66" t="s">
        <v>4246</v>
      </c>
      <c r="L957" s="65" t="s">
        <v>75</v>
      </c>
      <c r="M957" s="67" t="s">
        <v>7</v>
      </c>
      <c r="N957" s="68">
        <v>0</v>
      </c>
      <c r="O957" s="67">
        <v>60600</v>
      </c>
      <c r="P957" s="70" t="e">
        <v>#N/A</v>
      </c>
      <c r="Q957" s="93" t="s">
        <v>4237</v>
      </c>
    </row>
    <row r="958" spans="3:17" ht="15" customHeight="1" x14ac:dyDescent="0.25">
      <c r="C958" s="516"/>
      <c r="D958" s="354"/>
      <c r="E958" s="518"/>
      <c r="F958" s="519"/>
      <c r="G958" s="520"/>
      <c r="H958" s="95">
        <v>2</v>
      </c>
      <c r="I958" s="65" t="s">
        <v>75</v>
      </c>
      <c r="J958" s="65" t="s">
        <v>75</v>
      </c>
      <c r="K958" s="66" t="s">
        <v>4246</v>
      </c>
      <c r="L958" s="65" t="s">
        <v>75</v>
      </c>
      <c r="M958" s="67" t="s">
        <v>7</v>
      </c>
      <c r="N958" s="68">
        <v>0</v>
      </c>
      <c r="O958" s="67">
        <v>60600</v>
      </c>
      <c r="P958" s="70" t="e">
        <v>#N/A</v>
      </c>
      <c r="Q958" s="93" t="s">
        <v>4237</v>
      </c>
    </row>
    <row r="959" spans="3:17" ht="15" customHeight="1" x14ac:dyDescent="0.25">
      <c r="C959" s="516"/>
      <c r="D959" s="354"/>
      <c r="E959" s="518"/>
      <c r="F959" s="519"/>
      <c r="G959" s="126"/>
      <c r="H959" s="95">
        <v>2</v>
      </c>
      <c r="I959" s="65" t="s">
        <v>75</v>
      </c>
      <c r="J959" s="65" t="s">
        <v>75</v>
      </c>
      <c r="K959" s="66" t="s">
        <v>4246</v>
      </c>
      <c r="L959" s="65" t="s">
        <v>75</v>
      </c>
      <c r="M959" s="67" t="s">
        <v>7</v>
      </c>
      <c r="N959" s="68">
        <v>0</v>
      </c>
      <c r="O959" s="67">
        <v>60600</v>
      </c>
      <c r="P959" s="70" t="e">
        <v>#N/A</v>
      </c>
      <c r="Q959" s="93" t="s">
        <v>4237</v>
      </c>
    </row>
    <row r="960" spans="3:17" ht="15" customHeight="1" x14ac:dyDescent="0.25">
      <c r="C960" s="516"/>
      <c r="D960" s="354"/>
      <c r="E960" s="518"/>
      <c r="F960" s="519"/>
      <c r="G960" s="126"/>
      <c r="H960" s="95">
        <v>2</v>
      </c>
      <c r="I960" s="65" t="s">
        <v>75</v>
      </c>
      <c r="J960" s="65" t="s">
        <v>75</v>
      </c>
      <c r="K960" s="66" t="s">
        <v>4246</v>
      </c>
      <c r="L960" s="65" t="s">
        <v>75</v>
      </c>
      <c r="M960" s="67" t="s">
        <v>7</v>
      </c>
      <c r="N960" s="68">
        <v>0</v>
      </c>
      <c r="O960" s="67">
        <v>60600</v>
      </c>
      <c r="P960" s="70" t="e">
        <v>#N/A</v>
      </c>
      <c r="Q960" s="93" t="s">
        <v>4237</v>
      </c>
    </row>
    <row r="961" spans="3:17" ht="15" customHeight="1" x14ac:dyDescent="0.25">
      <c r="C961" s="516"/>
      <c r="D961" s="354"/>
      <c r="E961" s="518"/>
      <c r="F961" s="519"/>
      <c r="G961" s="126"/>
      <c r="H961" s="95">
        <v>2</v>
      </c>
      <c r="I961" s="65" t="s">
        <v>75</v>
      </c>
      <c r="J961" s="65" t="s">
        <v>75</v>
      </c>
      <c r="K961" s="66" t="s">
        <v>4246</v>
      </c>
      <c r="L961" s="65" t="s">
        <v>75</v>
      </c>
      <c r="M961" s="67" t="s">
        <v>7</v>
      </c>
      <c r="N961" s="68">
        <v>0</v>
      </c>
      <c r="O961" s="67">
        <v>60600</v>
      </c>
      <c r="P961" s="70" t="e">
        <v>#N/A</v>
      </c>
      <c r="Q961" s="93" t="s">
        <v>4237</v>
      </c>
    </row>
    <row r="962" spans="3:17" ht="15" customHeight="1" x14ac:dyDescent="0.25">
      <c r="C962" s="516"/>
      <c r="D962" s="354"/>
      <c r="E962" s="518"/>
      <c r="F962" s="519"/>
      <c r="G962" s="126"/>
      <c r="H962" s="95">
        <v>2</v>
      </c>
      <c r="I962" s="65" t="s">
        <v>75</v>
      </c>
      <c r="J962" s="65" t="s">
        <v>75</v>
      </c>
      <c r="K962" s="66" t="s">
        <v>4246</v>
      </c>
      <c r="L962" s="65" t="s">
        <v>75</v>
      </c>
      <c r="M962" s="67" t="s">
        <v>7</v>
      </c>
      <c r="N962" s="68">
        <v>0</v>
      </c>
      <c r="O962" s="67">
        <v>60600</v>
      </c>
      <c r="P962" s="70" t="e">
        <v>#N/A</v>
      </c>
      <c r="Q962" s="93" t="s">
        <v>4237</v>
      </c>
    </row>
    <row r="963" spans="3:17" ht="15" customHeight="1" x14ac:dyDescent="0.25">
      <c r="C963" s="516"/>
      <c r="D963" s="354"/>
      <c r="E963" s="518"/>
      <c r="F963" s="519"/>
      <c r="G963" s="126"/>
      <c r="H963" s="95">
        <v>2</v>
      </c>
      <c r="I963" s="65" t="s">
        <v>75</v>
      </c>
      <c r="J963" s="65" t="s">
        <v>75</v>
      </c>
      <c r="K963" s="66" t="s">
        <v>4243</v>
      </c>
      <c r="L963" s="65" t="s">
        <v>75</v>
      </c>
      <c r="M963" s="67" t="s">
        <v>7</v>
      </c>
      <c r="N963" s="68">
        <v>0</v>
      </c>
      <c r="O963" s="67">
        <v>60601</v>
      </c>
      <c r="P963" s="70" t="e">
        <v>#N/A</v>
      </c>
      <c r="Q963" s="93" t="s">
        <v>4237</v>
      </c>
    </row>
    <row r="964" spans="3:17" ht="15" customHeight="1" x14ac:dyDescent="0.25">
      <c r="C964" s="516"/>
      <c r="D964" s="354"/>
      <c r="E964" s="576"/>
      <c r="F964" s="519"/>
      <c r="G964" s="307"/>
      <c r="H964" s="95">
        <v>2</v>
      </c>
      <c r="I964" s="65" t="s">
        <v>75</v>
      </c>
      <c r="J964" s="65" t="s">
        <v>75</v>
      </c>
      <c r="K964" s="66" t="s">
        <v>4243</v>
      </c>
      <c r="L964" s="65" t="s">
        <v>75</v>
      </c>
      <c r="M964" s="67" t="s">
        <v>7</v>
      </c>
      <c r="N964" s="68">
        <v>0</v>
      </c>
      <c r="O964" s="67">
        <v>60601</v>
      </c>
      <c r="P964" s="70" t="e">
        <v>#N/A</v>
      </c>
      <c r="Q964" s="93" t="s">
        <v>4237</v>
      </c>
    </row>
    <row r="965" spans="3:17" ht="15" customHeight="1" x14ac:dyDescent="0.25">
      <c r="C965" s="516"/>
      <c r="D965" s="354"/>
      <c r="E965" s="576"/>
      <c r="F965" s="519"/>
      <c r="G965" s="307"/>
      <c r="H965" s="95">
        <v>2</v>
      </c>
      <c r="I965" s="65" t="s">
        <v>75</v>
      </c>
      <c r="J965" s="65" t="s">
        <v>75</v>
      </c>
      <c r="K965" s="66" t="s">
        <v>4243</v>
      </c>
      <c r="L965" s="65" t="s">
        <v>75</v>
      </c>
      <c r="M965" s="67" t="s">
        <v>7</v>
      </c>
      <c r="N965" s="68">
        <v>0</v>
      </c>
      <c r="O965" s="67">
        <v>60601</v>
      </c>
      <c r="P965" s="70" t="e">
        <v>#N/A</v>
      </c>
      <c r="Q965" s="93" t="s">
        <v>4237</v>
      </c>
    </row>
    <row r="966" spans="3:17" ht="15" customHeight="1" x14ac:dyDescent="0.25">
      <c r="C966" s="516"/>
      <c r="D966" s="354"/>
      <c r="E966" s="576"/>
      <c r="F966" s="519"/>
      <c r="G966" s="307"/>
      <c r="H966" s="95">
        <v>2</v>
      </c>
      <c r="I966" s="65" t="s">
        <v>75</v>
      </c>
      <c r="J966" s="65" t="s">
        <v>75</v>
      </c>
      <c r="K966" s="66" t="s">
        <v>4243</v>
      </c>
      <c r="L966" s="65" t="s">
        <v>75</v>
      </c>
      <c r="M966" s="67" t="s">
        <v>7</v>
      </c>
      <c r="N966" s="68">
        <v>0</v>
      </c>
      <c r="O966" s="67">
        <v>60601</v>
      </c>
      <c r="P966" s="70" t="e">
        <v>#N/A</v>
      </c>
      <c r="Q966" s="93" t="s">
        <v>4237</v>
      </c>
    </row>
    <row r="967" spans="3:17" ht="15" customHeight="1" x14ac:dyDescent="0.25">
      <c r="C967" s="516"/>
      <c r="D967" s="354"/>
      <c r="E967" s="576"/>
      <c r="F967" s="519"/>
      <c r="G967" s="307"/>
      <c r="H967" s="95">
        <v>2</v>
      </c>
      <c r="I967" s="65" t="s">
        <v>75</v>
      </c>
      <c r="J967" s="65" t="s">
        <v>75</v>
      </c>
      <c r="K967" s="66" t="s">
        <v>4243</v>
      </c>
      <c r="L967" s="65" t="s">
        <v>75</v>
      </c>
      <c r="M967" s="67" t="s">
        <v>7</v>
      </c>
      <c r="N967" s="68">
        <v>0</v>
      </c>
      <c r="O967" s="67">
        <v>60601</v>
      </c>
      <c r="P967" s="70" t="e">
        <v>#N/A</v>
      </c>
      <c r="Q967" s="93" t="s">
        <v>4237</v>
      </c>
    </row>
    <row r="968" spans="3:17" ht="15" customHeight="1" x14ac:dyDescent="0.25">
      <c r="C968" s="516"/>
      <c r="D968" s="354"/>
      <c r="E968" s="518"/>
      <c r="F968" s="519"/>
      <c r="G968" s="126"/>
      <c r="H968" s="95">
        <v>1</v>
      </c>
      <c r="I968" s="65" t="s">
        <v>75</v>
      </c>
      <c r="J968" s="65" t="s">
        <v>75</v>
      </c>
      <c r="K968" s="66" t="s">
        <v>4243</v>
      </c>
      <c r="L968" s="65" t="s">
        <v>75</v>
      </c>
      <c r="M968" s="67" t="s">
        <v>7</v>
      </c>
      <c r="N968" s="68">
        <v>0</v>
      </c>
      <c r="O968" s="67">
        <v>60601</v>
      </c>
      <c r="P968" s="70" t="e">
        <v>#N/A</v>
      </c>
      <c r="Q968" s="93" t="s">
        <v>4237</v>
      </c>
    </row>
    <row r="969" spans="3:17" ht="15" customHeight="1" x14ac:dyDescent="0.25">
      <c r="C969" s="516"/>
      <c r="D969" s="354"/>
      <c r="E969" s="518"/>
      <c r="F969" s="519"/>
      <c r="G969" s="126"/>
      <c r="H969" s="95">
        <v>2</v>
      </c>
      <c r="I969" s="65" t="s">
        <v>75</v>
      </c>
      <c r="J969" s="65" t="s">
        <v>75</v>
      </c>
      <c r="K969" s="66" t="s">
        <v>4243</v>
      </c>
      <c r="L969" s="65" t="s">
        <v>75</v>
      </c>
      <c r="M969" s="67" t="s">
        <v>7</v>
      </c>
      <c r="N969" s="68">
        <v>0</v>
      </c>
      <c r="O969" s="67">
        <v>60602</v>
      </c>
      <c r="P969" s="70" t="e">
        <v>#N/A</v>
      </c>
      <c r="Q969" s="93" t="s">
        <v>4237</v>
      </c>
    </row>
    <row r="970" spans="3:17" ht="15" customHeight="1" x14ac:dyDescent="0.25">
      <c r="C970" s="516"/>
      <c r="D970" s="354"/>
      <c r="E970" s="518"/>
      <c r="F970" s="519"/>
      <c r="G970" s="126"/>
      <c r="H970" s="95">
        <v>2</v>
      </c>
      <c r="I970" s="65" t="s">
        <v>75</v>
      </c>
      <c r="J970" s="65" t="s">
        <v>75</v>
      </c>
      <c r="K970" s="66" t="s">
        <v>4243</v>
      </c>
      <c r="L970" s="65" t="s">
        <v>75</v>
      </c>
      <c r="M970" s="67" t="s">
        <v>7</v>
      </c>
      <c r="N970" s="68">
        <v>0</v>
      </c>
      <c r="O970" s="67">
        <v>60602</v>
      </c>
      <c r="P970" s="70" t="e">
        <v>#N/A</v>
      </c>
      <c r="Q970" s="93" t="s">
        <v>4237</v>
      </c>
    </row>
    <row r="971" spans="3:17" ht="15" customHeight="1" x14ac:dyDescent="0.25">
      <c r="C971" s="516"/>
      <c r="D971" s="354"/>
      <c r="E971" s="518"/>
      <c r="F971" s="519"/>
      <c r="G971" s="126"/>
      <c r="H971" s="95">
        <v>2</v>
      </c>
      <c r="I971" s="65" t="s">
        <v>75</v>
      </c>
      <c r="J971" s="65" t="s">
        <v>75</v>
      </c>
      <c r="K971" s="66" t="s">
        <v>4243</v>
      </c>
      <c r="L971" s="65" t="s">
        <v>75</v>
      </c>
      <c r="M971" s="67" t="s">
        <v>7</v>
      </c>
      <c r="N971" s="68">
        <v>0</v>
      </c>
      <c r="O971" s="67">
        <v>60602</v>
      </c>
      <c r="P971" s="70" t="e">
        <v>#N/A</v>
      </c>
      <c r="Q971" s="93" t="s">
        <v>4237</v>
      </c>
    </row>
    <row r="972" spans="3:17" ht="15" customHeight="1" x14ac:dyDescent="0.25">
      <c r="C972" s="516"/>
      <c r="D972" s="354"/>
      <c r="E972" s="518"/>
      <c r="F972" s="519"/>
      <c r="G972" s="126"/>
      <c r="H972" s="95">
        <v>2</v>
      </c>
      <c r="I972" s="65" t="s">
        <v>75</v>
      </c>
      <c r="J972" s="65" t="s">
        <v>75</v>
      </c>
      <c r="K972" s="66" t="s">
        <v>4243</v>
      </c>
      <c r="L972" s="65" t="s">
        <v>75</v>
      </c>
      <c r="M972" s="67" t="s">
        <v>7</v>
      </c>
      <c r="N972" s="68">
        <v>0</v>
      </c>
      <c r="O972" s="67">
        <v>60602</v>
      </c>
      <c r="P972" s="70" t="e">
        <v>#N/A</v>
      </c>
      <c r="Q972" s="93" t="s">
        <v>4237</v>
      </c>
    </row>
    <row r="973" spans="3:17" ht="15" customHeight="1" x14ac:dyDescent="0.25">
      <c r="C973" s="516"/>
      <c r="D973" s="354"/>
      <c r="E973" s="518"/>
      <c r="F973" s="519"/>
      <c r="G973" s="126"/>
      <c r="H973" s="95">
        <v>2</v>
      </c>
      <c r="I973" s="65" t="s">
        <v>75</v>
      </c>
      <c r="J973" s="65" t="s">
        <v>75</v>
      </c>
      <c r="K973" s="66" t="s">
        <v>4243</v>
      </c>
      <c r="L973" s="65" t="s">
        <v>75</v>
      </c>
      <c r="M973" s="67" t="s">
        <v>7</v>
      </c>
      <c r="N973" s="68">
        <v>0</v>
      </c>
      <c r="O973" s="67">
        <v>60602</v>
      </c>
      <c r="P973" s="70" t="e">
        <v>#N/A</v>
      </c>
      <c r="Q973" s="93" t="s">
        <v>4237</v>
      </c>
    </row>
    <row r="974" spans="3:17" ht="15" customHeight="1" x14ac:dyDescent="0.25">
      <c r="C974" s="516"/>
      <c r="D974" s="354"/>
      <c r="E974" s="576"/>
      <c r="F974" s="519"/>
      <c r="G974" s="307"/>
      <c r="H974" s="95">
        <v>2</v>
      </c>
      <c r="I974" s="65" t="s">
        <v>75</v>
      </c>
      <c r="J974" s="65" t="s">
        <v>75</v>
      </c>
      <c r="K974" s="66" t="s">
        <v>4243</v>
      </c>
      <c r="L974" s="65" t="s">
        <v>75</v>
      </c>
      <c r="M974" s="67" t="s">
        <v>7</v>
      </c>
      <c r="N974" s="68">
        <v>0</v>
      </c>
      <c r="O974" s="67">
        <v>60602</v>
      </c>
      <c r="P974" s="70" t="e">
        <v>#N/A</v>
      </c>
      <c r="Q974" s="93" t="s">
        <v>4237</v>
      </c>
    </row>
    <row r="975" spans="3:17" ht="15" customHeight="1" x14ac:dyDescent="0.25">
      <c r="C975" s="516"/>
      <c r="D975" s="354"/>
      <c r="E975" s="518"/>
      <c r="F975" s="519"/>
      <c r="G975" s="126"/>
      <c r="H975" s="95">
        <v>2</v>
      </c>
      <c r="I975" s="65" t="s">
        <v>75</v>
      </c>
      <c r="J975" s="65" t="s">
        <v>75</v>
      </c>
      <c r="K975" s="66" t="s">
        <v>4243</v>
      </c>
      <c r="L975" s="65" t="s">
        <v>75</v>
      </c>
      <c r="M975" s="67" t="s">
        <v>7</v>
      </c>
      <c r="N975" s="68">
        <v>0</v>
      </c>
      <c r="O975" s="67">
        <v>60602</v>
      </c>
      <c r="P975" s="70" t="e">
        <v>#N/A</v>
      </c>
      <c r="Q975" s="93" t="s">
        <v>4237</v>
      </c>
    </row>
    <row r="976" spans="3:17" ht="15" customHeight="1" x14ac:dyDescent="0.25">
      <c r="C976" s="516"/>
      <c r="D976" s="354"/>
      <c r="E976" s="518"/>
      <c r="F976" s="519"/>
      <c r="G976" s="126"/>
      <c r="H976" s="95">
        <v>2</v>
      </c>
      <c r="I976" s="65" t="s">
        <v>75</v>
      </c>
      <c r="J976" s="65" t="s">
        <v>75</v>
      </c>
      <c r="K976" s="66" t="s">
        <v>4243</v>
      </c>
      <c r="L976" s="65" t="s">
        <v>75</v>
      </c>
      <c r="M976" s="67" t="s">
        <v>7</v>
      </c>
      <c r="N976" s="68">
        <v>0</v>
      </c>
      <c r="O976" s="67">
        <v>60602</v>
      </c>
      <c r="P976" s="70" t="e">
        <v>#N/A</v>
      </c>
      <c r="Q976" s="93" t="s">
        <v>4237</v>
      </c>
    </row>
    <row r="977" spans="3:17" ht="15" customHeight="1" x14ac:dyDescent="0.25">
      <c r="C977" s="516"/>
      <c r="D977" s="354"/>
      <c r="E977" s="518"/>
      <c r="F977" s="519"/>
      <c r="G977" s="126"/>
      <c r="H977" s="95">
        <v>2</v>
      </c>
      <c r="I977" s="65" t="s">
        <v>75</v>
      </c>
      <c r="J977" s="65" t="s">
        <v>75</v>
      </c>
      <c r="K977" s="66" t="s">
        <v>4243</v>
      </c>
      <c r="L977" s="65" t="s">
        <v>75</v>
      </c>
      <c r="M977" s="67" t="s">
        <v>7</v>
      </c>
      <c r="N977" s="68">
        <v>0</v>
      </c>
      <c r="O977" s="67">
        <v>60602</v>
      </c>
      <c r="P977" s="70" t="e">
        <v>#N/A</v>
      </c>
      <c r="Q977" s="93" t="s">
        <v>4237</v>
      </c>
    </row>
    <row r="978" spans="3:17" ht="15" customHeight="1" x14ac:dyDescent="0.25">
      <c r="C978" s="516"/>
      <c r="D978" s="354"/>
      <c r="E978" s="518"/>
      <c r="F978" s="519"/>
      <c r="G978" s="126"/>
      <c r="H978" s="95">
        <v>2</v>
      </c>
      <c r="I978" s="65" t="s">
        <v>75</v>
      </c>
      <c r="J978" s="65" t="s">
        <v>75</v>
      </c>
      <c r="K978" s="66" t="s">
        <v>4243</v>
      </c>
      <c r="L978" s="65" t="s">
        <v>75</v>
      </c>
      <c r="M978" s="67" t="s">
        <v>7</v>
      </c>
      <c r="N978" s="68">
        <v>0</v>
      </c>
      <c r="O978" s="67">
        <v>60602</v>
      </c>
      <c r="P978" s="70" t="e">
        <v>#N/A</v>
      </c>
      <c r="Q978" s="93" t="s">
        <v>4237</v>
      </c>
    </row>
    <row r="979" spans="3:17" ht="15" customHeight="1" x14ac:dyDescent="0.25">
      <c r="C979" s="516"/>
      <c r="D979" s="354"/>
      <c r="E979" s="518"/>
      <c r="F979" s="519"/>
      <c r="G979" s="126"/>
      <c r="H979" s="95">
        <v>2</v>
      </c>
      <c r="I979" s="65" t="s">
        <v>75</v>
      </c>
      <c r="J979" s="65" t="s">
        <v>75</v>
      </c>
      <c r="K979" s="66" t="s">
        <v>4243</v>
      </c>
      <c r="L979" s="65" t="s">
        <v>75</v>
      </c>
      <c r="M979" s="67" t="s">
        <v>7</v>
      </c>
      <c r="N979" s="68">
        <v>0</v>
      </c>
      <c r="O979" s="67">
        <v>60602</v>
      </c>
      <c r="P979" s="70" t="e">
        <v>#N/A</v>
      </c>
      <c r="Q979" s="93" t="s">
        <v>4237</v>
      </c>
    </row>
    <row r="980" spans="3:17" ht="15" customHeight="1" x14ac:dyDescent="0.25">
      <c r="C980" s="516"/>
      <c r="D980" s="354"/>
      <c r="E980" s="518"/>
      <c r="F980" s="519"/>
      <c r="G980" s="520"/>
      <c r="H980" s="95">
        <v>2</v>
      </c>
      <c r="I980" s="65" t="s">
        <v>75</v>
      </c>
      <c r="J980" s="65" t="s">
        <v>75</v>
      </c>
      <c r="K980" s="66" t="s">
        <v>4243</v>
      </c>
      <c r="L980" s="65" t="s">
        <v>75</v>
      </c>
      <c r="M980" s="67" t="s">
        <v>7</v>
      </c>
      <c r="N980" s="68">
        <v>0</v>
      </c>
      <c r="O980" s="67">
        <v>60602</v>
      </c>
      <c r="P980" s="70" t="e">
        <v>#N/A</v>
      </c>
      <c r="Q980" s="93" t="s">
        <v>4237</v>
      </c>
    </row>
    <row r="981" spans="3:17" ht="15" customHeight="1" x14ac:dyDescent="0.25">
      <c r="C981" s="516"/>
      <c r="D981" s="354"/>
      <c r="E981" s="518"/>
      <c r="F981" s="519"/>
      <c r="G981" s="126"/>
      <c r="H981" s="95">
        <v>2</v>
      </c>
      <c r="I981" s="65" t="s">
        <v>75</v>
      </c>
      <c r="J981" s="65" t="s">
        <v>75</v>
      </c>
      <c r="K981" s="66" t="s">
        <v>4243</v>
      </c>
      <c r="L981" s="65" t="s">
        <v>75</v>
      </c>
      <c r="M981" s="67" t="s">
        <v>7</v>
      </c>
      <c r="N981" s="68">
        <v>0</v>
      </c>
      <c r="O981" s="67">
        <v>60602</v>
      </c>
      <c r="P981" s="70" t="e">
        <v>#N/A</v>
      </c>
      <c r="Q981" s="93" t="s">
        <v>4237</v>
      </c>
    </row>
    <row r="982" spans="3:17" ht="15" customHeight="1" x14ac:dyDescent="0.25">
      <c r="C982" s="516"/>
      <c r="D982" s="354"/>
      <c r="E982" s="518"/>
      <c r="F982" s="519"/>
      <c r="G982" s="126"/>
      <c r="H982" s="95">
        <v>2</v>
      </c>
      <c r="I982" s="65" t="s">
        <v>75</v>
      </c>
      <c r="J982" s="65" t="s">
        <v>75</v>
      </c>
      <c r="K982" s="66" t="s">
        <v>4243</v>
      </c>
      <c r="L982" s="65" t="s">
        <v>75</v>
      </c>
      <c r="M982" s="67" t="s">
        <v>7</v>
      </c>
      <c r="N982" s="68">
        <v>0</v>
      </c>
      <c r="O982" s="67">
        <v>60602</v>
      </c>
      <c r="P982" s="70" t="e">
        <v>#N/A</v>
      </c>
      <c r="Q982" s="93" t="s">
        <v>4237</v>
      </c>
    </row>
    <row r="983" spans="3:17" ht="15" customHeight="1" x14ac:dyDescent="0.25">
      <c r="C983" s="516"/>
      <c r="D983" s="354"/>
      <c r="E983" s="518"/>
      <c r="F983" s="519"/>
      <c r="G983" s="126"/>
      <c r="H983" s="95">
        <v>1</v>
      </c>
      <c r="I983" s="65" t="s">
        <v>75</v>
      </c>
      <c r="J983" s="65" t="s">
        <v>75</v>
      </c>
      <c r="K983" s="66" t="s">
        <v>4243</v>
      </c>
      <c r="L983" s="65" t="s">
        <v>75</v>
      </c>
      <c r="M983" s="67" t="s">
        <v>7</v>
      </c>
      <c r="N983" s="68">
        <v>0</v>
      </c>
      <c r="O983" s="67">
        <v>60602</v>
      </c>
      <c r="P983" s="70" t="e">
        <v>#N/A</v>
      </c>
      <c r="Q983" s="93" t="s">
        <v>4237</v>
      </c>
    </row>
    <row r="984" spans="3:17" ht="15" customHeight="1" x14ac:dyDescent="0.25">
      <c r="C984" s="516"/>
      <c r="D984" s="354"/>
      <c r="E984" s="518"/>
      <c r="F984" s="519"/>
      <c r="G984" s="126"/>
      <c r="H984" s="95">
        <v>2</v>
      </c>
      <c r="I984" s="65" t="s">
        <v>75</v>
      </c>
      <c r="J984" s="65" t="s">
        <v>75</v>
      </c>
      <c r="K984" s="66" t="s">
        <v>4239</v>
      </c>
      <c r="L984" s="65" t="s">
        <v>75</v>
      </c>
      <c r="M984" s="67" t="s">
        <v>7</v>
      </c>
      <c r="N984" s="68">
        <v>0</v>
      </c>
      <c r="O984" s="67">
        <v>60603</v>
      </c>
      <c r="P984" s="70" t="e">
        <v>#N/A</v>
      </c>
      <c r="Q984" s="93" t="s">
        <v>4237</v>
      </c>
    </row>
    <row r="985" spans="3:17" ht="15" customHeight="1" x14ac:dyDescent="0.25">
      <c r="C985" s="516"/>
      <c r="D985" s="354"/>
      <c r="E985" s="518"/>
      <c r="F985" s="519"/>
      <c r="G985" s="126"/>
      <c r="H985" s="95">
        <v>2</v>
      </c>
      <c r="I985" s="65" t="s">
        <v>75</v>
      </c>
      <c r="J985" s="65" t="s">
        <v>75</v>
      </c>
      <c r="K985" s="66" t="s">
        <v>4239</v>
      </c>
      <c r="L985" s="65" t="s">
        <v>75</v>
      </c>
      <c r="M985" s="67" t="s">
        <v>7</v>
      </c>
      <c r="N985" s="68">
        <v>0</v>
      </c>
      <c r="O985" s="67">
        <v>60603</v>
      </c>
      <c r="P985" s="70" t="e">
        <v>#N/A</v>
      </c>
      <c r="Q985" s="93" t="s">
        <v>4237</v>
      </c>
    </row>
    <row r="986" spans="3:17" ht="15" customHeight="1" x14ac:dyDescent="0.25">
      <c r="C986" s="516"/>
      <c r="D986" s="354"/>
      <c r="E986" s="518"/>
      <c r="F986" s="519"/>
      <c r="G986" s="126"/>
      <c r="H986" s="95">
        <v>2</v>
      </c>
      <c r="I986" s="65" t="s">
        <v>75</v>
      </c>
      <c r="J986" s="65" t="s">
        <v>75</v>
      </c>
      <c r="K986" s="66" t="s">
        <v>4239</v>
      </c>
      <c r="L986" s="65" t="s">
        <v>75</v>
      </c>
      <c r="M986" s="67" t="s">
        <v>7</v>
      </c>
      <c r="N986" s="68">
        <v>0</v>
      </c>
      <c r="O986" s="67">
        <v>60603</v>
      </c>
      <c r="P986" s="70" t="e">
        <v>#N/A</v>
      </c>
      <c r="Q986" s="93" t="s">
        <v>4237</v>
      </c>
    </row>
    <row r="987" spans="3:17" ht="15" customHeight="1" x14ac:dyDescent="0.25">
      <c r="C987" s="516"/>
      <c r="D987" s="354"/>
      <c r="E987" s="518"/>
      <c r="F987" s="519"/>
      <c r="G987" s="126"/>
      <c r="H987" s="95">
        <v>2</v>
      </c>
      <c r="I987" s="65" t="s">
        <v>75</v>
      </c>
      <c r="J987" s="65" t="s">
        <v>75</v>
      </c>
      <c r="K987" s="66" t="s">
        <v>4239</v>
      </c>
      <c r="L987" s="65" t="s">
        <v>75</v>
      </c>
      <c r="M987" s="67" t="s">
        <v>7</v>
      </c>
      <c r="N987" s="68">
        <v>0</v>
      </c>
      <c r="O987" s="67">
        <v>60603</v>
      </c>
      <c r="P987" s="70" t="e">
        <v>#N/A</v>
      </c>
      <c r="Q987" s="93" t="s">
        <v>4237</v>
      </c>
    </row>
    <row r="988" spans="3:17" ht="15" customHeight="1" x14ac:dyDescent="0.25">
      <c r="C988" s="516"/>
      <c r="D988" s="354"/>
      <c r="E988" s="518"/>
      <c r="F988" s="519"/>
      <c r="G988" s="126"/>
      <c r="H988" s="95">
        <v>2</v>
      </c>
      <c r="I988" s="65" t="s">
        <v>75</v>
      </c>
      <c r="J988" s="65" t="s">
        <v>75</v>
      </c>
      <c r="K988" s="66" t="s">
        <v>4241</v>
      </c>
      <c r="L988" s="65" t="s">
        <v>75</v>
      </c>
      <c r="M988" s="67" t="s">
        <v>7</v>
      </c>
      <c r="N988" s="68">
        <v>0</v>
      </c>
      <c r="O988" s="67">
        <v>63965</v>
      </c>
      <c r="P988" s="70" t="e">
        <v>#N/A</v>
      </c>
      <c r="Q988" s="93" t="s">
        <v>4237</v>
      </c>
    </row>
    <row r="989" spans="3:17" ht="15" customHeight="1" x14ac:dyDescent="0.25">
      <c r="C989" s="516"/>
      <c r="D989" s="354"/>
      <c r="E989" s="518"/>
      <c r="F989" s="519"/>
      <c r="G989" s="126"/>
      <c r="H989" s="95">
        <v>2</v>
      </c>
      <c r="I989" s="65" t="s">
        <v>75</v>
      </c>
      <c r="J989" s="65" t="s">
        <v>75</v>
      </c>
      <c r="K989" s="66" t="s">
        <v>4241</v>
      </c>
      <c r="L989" s="65" t="s">
        <v>75</v>
      </c>
      <c r="M989" s="67" t="s">
        <v>7</v>
      </c>
      <c r="N989" s="68">
        <v>0</v>
      </c>
      <c r="O989" s="67">
        <v>63965</v>
      </c>
      <c r="P989" s="70" t="e">
        <v>#N/A</v>
      </c>
      <c r="Q989" s="93" t="s">
        <v>4237</v>
      </c>
    </row>
    <row r="990" spans="3:17" ht="15" customHeight="1" x14ac:dyDescent="0.25">
      <c r="C990" s="516"/>
      <c r="D990" s="354"/>
      <c r="E990" s="518"/>
      <c r="F990" s="519"/>
      <c r="G990" s="126"/>
      <c r="H990" s="95">
        <v>2</v>
      </c>
      <c r="I990" s="65" t="s">
        <v>75</v>
      </c>
      <c r="J990" s="65" t="s">
        <v>75</v>
      </c>
      <c r="K990" s="66" t="s">
        <v>4241</v>
      </c>
      <c r="L990" s="65" t="s">
        <v>75</v>
      </c>
      <c r="M990" s="67" t="s">
        <v>7</v>
      </c>
      <c r="N990" s="68">
        <v>0</v>
      </c>
      <c r="O990" s="67">
        <v>63965</v>
      </c>
      <c r="P990" s="70" t="e">
        <v>#N/A</v>
      </c>
      <c r="Q990" s="93" t="s">
        <v>4237</v>
      </c>
    </row>
    <row r="991" spans="3:17" ht="15" customHeight="1" x14ac:dyDescent="0.25">
      <c r="C991" s="516"/>
      <c r="D991" s="354"/>
      <c r="E991" s="518"/>
      <c r="F991" s="519"/>
      <c r="G991" s="126"/>
      <c r="H991" s="95">
        <v>2</v>
      </c>
      <c r="I991" s="65" t="s">
        <v>75</v>
      </c>
      <c r="J991" s="65" t="s">
        <v>75</v>
      </c>
      <c r="K991" s="66" t="s">
        <v>4241</v>
      </c>
      <c r="L991" s="65" t="s">
        <v>75</v>
      </c>
      <c r="M991" s="67" t="s">
        <v>7</v>
      </c>
      <c r="N991" s="68">
        <v>0</v>
      </c>
      <c r="O991" s="67">
        <v>63965</v>
      </c>
      <c r="P991" s="70" t="e">
        <v>#N/A</v>
      </c>
      <c r="Q991" s="93" t="s">
        <v>4237</v>
      </c>
    </row>
    <row r="992" spans="3:17" ht="15" customHeight="1" x14ac:dyDescent="0.25">
      <c r="C992" s="516"/>
      <c r="D992" s="354"/>
      <c r="E992" s="518"/>
      <c r="F992" s="519"/>
      <c r="G992" s="126"/>
      <c r="H992" s="95">
        <v>2</v>
      </c>
      <c r="I992" s="65" t="s">
        <v>75</v>
      </c>
      <c r="J992" s="65" t="s">
        <v>75</v>
      </c>
      <c r="K992" s="66" t="s">
        <v>4241</v>
      </c>
      <c r="L992" s="65" t="s">
        <v>75</v>
      </c>
      <c r="M992" s="67" t="s">
        <v>7</v>
      </c>
      <c r="N992" s="68">
        <v>0</v>
      </c>
      <c r="O992" s="67">
        <v>63965</v>
      </c>
      <c r="P992" s="70" t="e">
        <v>#N/A</v>
      </c>
      <c r="Q992" s="93" t="s">
        <v>4237</v>
      </c>
    </row>
    <row r="993" spans="3:17" ht="15" customHeight="1" x14ac:dyDescent="0.25">
      <c r="C993" s="516"/>
      <c r="D993" s="354"/>
      <c r="E993" s="518"/>
      <c r="F993" s="519"/>
      <c r="G993" s="126"/>
      <c r="H993" s="95">
        <v>2</v>
      </c>
      <c r="I993" s="65" t="s">
        <v>75</v>
      </c>
      <c r="J993" s="65" t="s">
        <v>75</v>
      </c>
      <c r="K993" s="66" t="s">
        <v>4241</v>
      </c>
      <c r="L993" s="65" t="s">
        <v>75</v>
      </c>
      <c r="M993" s="67" t="s">
        <v>7</v>
      </c>
      <c r="N993" s="68">
        <v>0</v>
      </c>
      <c r="O993" s="67">
        <v>63965</v>
      </c>
      <c r="P993" s="70" t="e">
        <v>#N/A</v>
      </c>
      <c r="Q993" s="93" t="s">
        <v>4237</v>
      </c>
    </row>
    <row r="994" spans="3:17" ht="15" customHeight="1" x14ac:dyDescent="0.25">
      <c r="C994" s="516"/>
      <c r="D994" s="354"/>
      <c r="E994" s="518"/>
      <c r="F994" s="519"/>
      <c r="G994" s="126"/>
      <c r="H994" s="95">
        <v>2</v>
      </c>
      <c r="I994" s="65" t="s">
        <v>75</v>
      </c>
      <c r="J994" s="65" t="s">
        <v>75</v>
      </c>
      <c r="K994" s="66" t="s">
        <v>4241</v>
      </c>
      <c r="L994" s="65" t="s">
        <v>75</v>
      </c>
      <c r="M994" s="67" t="s">
        <v>7</v>
      </c>
      <c r="N994" s="68">
        <v>0</v>
      </c>
      <c r="O994" s="67">
        <v>63965</v>
      </c>
      <c r="P994" s="70" t="e">
        <v>#N/A</v>
      </c>
      <c r="Q994" s="93" t="s">
        <v>4237</v>
      </c>
    </row>
    <row r="995" spans="3:17" ht="15" customHeight="1" x14ac:dyDescent="0.25">
      <c r="C995" s="516"/>
      <c r="D995" s="354"/>
      <c r="E995" s="518"/>
      <c r="F995" s="519"/>
      <c r="G995" s="126"/>
      <c r="H995" s="95">
        <v>2</v>
      </c>
      <c r="I995" s="65" t="s">
        <v>75</v>
      </c>
      <c r="J995" s="65" t="s">
        <v>75</v>
      </c>
      <c r="K995" s="66" t="s">
        <v>4241</v>
      </c>
      <c r="L995" s="65" t="s">
        <v>75</v>
      </c>
      <c r="M995" s="67" t="s">
        <v>7</v>
      </c>
      <c r="N995" s="68">
        <v>0</v>
      </c>
      <c r="O995" s="67">
        <v>63965</v>
      </c>
      <c r="P995" s="70" t="e">
        <v>#N/A</v>
      </c>
      <c r="Q995" s="93" t="s">
        <v>4237</v>
      </c>
    </row>
    <row r="996" spans="3:17" ht="15" customHeight="1" x14ac:dyDescent="0.25">
      <c r="C996" s="516"/>
      <c r="D996" s="354"/>
      <c r="E996" s="518"/>
      <c r="F996" s="519"/>
      <c r="G996" s="126"/>
      <c r="H996" s="95">
        <v>2</v>
      </c>
      <c r="I996" s="65" t="s">
        <v>75</v>
      </c>
      <c r="J996" s="65" t="s">
        <v>75</v>
      </c>
      <c r="K996" s="66" t="s">
        <v>4243</v>
      </c>
      <c r="L996" s="65" t="s">
        <v>75</v>
      </c>
      <c r="M996" s="67" t="s">
        <v>7</v>
      </c>
      <c r="N996" s="68">
        <v>0</v>
      </c>
      <c r="O996" s="67">
        <v>63966</v>
      </c>
      <c r="P996" s="70" t="e">
        <v>#N/A</v>
      </c>
      <c r="Q996" s="93" t="s">
        <v>4237</v>
      </c>
    </row>
    <row r="997" spans="3:17" ht="15" customHeight="1" x14ac:dyDescent="0.25">
      <c r="C997" s="516"/>
      <c r="D997" s="354"/>
      <c r="E997" s="518"/>
      <c r="F997" s="519"/>
      <c r="G997" s="126"/>
      <c r="H997" s="95">
        <v>2</v>
      </c>
      <c r="I997" s="65" t="s">
        <v>75</v>
      </c>
      <c r="J997" s="65" t="s">
        <v>75</v>
      </c>
      <c r="K997" s="66" t="s">
        <v>4243</v>
      </c>
      <c r="L997" s="65" t="s">
        <v>75</v>
      </c>
      <c r="M997" s="67" t="s">
        <v>7</v>
      </c>
      <c r="N997" s="68">
        <v>0</v>
      </c>
      <c r="O997" s="67">
        <v>63966</v>
      </c>
      <c r="P997" s="70" t="e">
        <v>#N/A</v>
      </c>
      <c r="Q997" s="93" t="s">
        <v>4237</v>
      </c>
    </row>
    <row r="998" spans="3:17" ht="15" customHeight="1" x14ac:dyDescent="0.25">
      <c r="C998" s="516"/>
      <c r="D998" s="354"/>
      <c r="E998" s="518"/>
      <c r="F998" s="519"/>
      <c r="G998" s="126"/>
      <c r="H998" s="95">
        <v>2</v>
      </c>
      <c r="I998" s="65" t="s">
        <v>75</v>
      </c>
      <c r="J998" s="65" t="s">
        <v>75</v>
      </c>
      <c r="K998" s="66" t="s">
        <v>4243</v>
      </c>
      <c r="L998" s="65" t="s">
        <v>75</v>
      </c>
      <c r="M998" s="67" t="s">
        <v>7</v>
      </c>
      <c r="N998" s="68">
        <v>0</v>
      </c>
      <c r="O998" s="67">
        <v>63966</v>
      </c>
      <c r="P998" s="70" t="e">
        <v>#N/A</v>
      </c>
      <c r="Q998" s="93" t="s">
        <v>4237</v>
      </c>
    </row>
    <row r="999" spans="3:17" ht="15" customHeight="1" x14ac:dyDescent="0.25">
      <c r="C999" s="516"/>
      <c r="D999" s="354"/>
      <c r="E999" s="518"/>
      <c r="F999" s="519"/>
      <c r="G999" s="126"/>
      <c r="H999" s="95">
        <v>2</v>
      </c>
      <c r="I999" s="65" t="s">
        <v>75</v>
      </c>
      <c r="J999" s="65" t="s">
        <v>75</v>
      </c>
      <c r="K999" s="66" t="s">
        <v>4243</v>
      </c>
      <c r="L999" s="65" t="s">
        <v>75</v>
      </c>
      <c r="M999" s="67" t="s">
        <v>7</v>
      </c>
      <c r="N999" s="68">
        <v>0</v>
      </c>
      <c r="O999" s="67">
        <v>63966</v>
      </c>
      <c r="P999" s="70" t="e">
        <v>#N/A</v>
      </c>
      <c r="Q999" s="93" t="s">
        <v>4237</v>
      </c>
    </row>
    <row r="1000" spans="3:17" ht="15" customHeight="1" x14ac:dyDescent="0.25">
      <c r="C1000" s="516"/>
      <c r="D1000" s="354"/>
      <c r="E1000" s="518"/>
      <c r="F1000" s="519"/>
      <c r="G1000" s="126"/>
      <c r="H1000" s="95">
        <v>2</v>
      </c>
      <c r="I1000" s="65" t="s">
        <v>75</v>
      </c>
      <c r="J1000" s="65" t="s">
        <v>75</v>
      </c>
      <c r="K1000" s="66" t="s">
        <v>4243</v>
      </c>
      <c r="L1000" s="65" t="s">
        <v>75</v>
      </c>
      <c r="M1000" s="67" t="s">
        <v>7</v>
      </c>
      <c r="N1000" s="68">
        <v>0</v>
      </c>
      <c r="O1000" s="67">
        <v>63966</v>
      </c>
      <c r="P1000" s="70" t="e">
        <v>#N/A</v>
      </c>
      <c r="Q1000" s="93" t="s">
        <v>4237</v>
      </c>
    </row>
    <row r="1001" spans="3:17" ht="15" customHeight="1" x14ac:dyDescent="0.25">
      <c r="C1001" s="516"/>
      <c r="D1001" s="354"/>
      <c r="E1001" s="518"/>
      <c r="F1001" s="519"/>
      <c r="G1001" s="126"/>
      <c r="H1001" s="95">
        <v>2</v>
      </c>
      <c r="I1001" s="65" t="s">
        <v>75</v>
      </c>
      <c r="J1001" s="65" t="s">
        <v>75</v>
      </c>
      <c r="K1001" s="66" t="s">
        <v>4243</v>
      </c>
      <c r="L1001" s="65" t="s">
        <v>75</v>
      </c>
      <c r="M1001" s="67" t="s">
        <v>7</v>
      </c>
      <c r="N1001" s="68">
        <v>0</v>
      </c>
      <c r="O1001" s="67">
        <v>63966</v>
      </c>
      <c r="P1001" s="70" t="e">
        <v>#N/A</v>
      </c>
      <c r="Q1001" s="93" t="s">
        <v>4237</v>
      </c>
    </row>
    <row r="1002" spans="3:17" ht="15" customHeight="1" x14ac:dyDescent="0.25">
      <c r="C1002" s="516"/>
      <c r="D1002" s="354"/>
      <c r="E1002" s="518"/>
      <c r="F1002" s="519"/>
      <c r="G1002" s="126"/>
      <c r="H1002" s="95">
        <v>2</v>
      </c>
      <c r="I1002" s="65" t="s">
        <v>75</v>
      </c>
      <c r="J1002" s="65" t="s">
        <v>75</v>
      </c>
      <c r="K1002" s="66" t="s">
        <v>4243</v>
      </c>
      <c r="L1002" s="65" t="s">
        <v>75</v>
      </c>
      <c r="M1002" s="67" t="s">
        <v>7</v>
      </c>
      <c r="N1002" s="68">
        <v>0</v>
      </c>
      <c r="O1002" s="67">
        <v>63966</v>
      </c>
      <c r="P1002" s="70" t="e">
        <v>#N/A</v>
      </c>
      <c r="Q1002" s="93" t="s">
        <v>4237</v>
      </c>
    </row>
    <row r="1003" spans="3:17" ht="15" customHeight="1" x14ac:dyDescent="0.25">
      <c r="C1003" s="516"/>
      <c r="D1003" s="354"/>
      <c r="E1003" s="518"/>
      <c r="F1003" s="519"/>
      <c r="G1003" s="126"/>
      <c r="H1003" s="95">
        <v>2</v>
      </c>
      <c r="I1003" s="65" t="s">
        <v>75</v>
      </c>
      <c r="J1003" s="65" t="s">
        <v>75</v>
      </c>
      <c r="K1003" s="66" t="s">
        <v>4243</v>
      </c>
      <c r="L1003" s="65" t="s">
        <v>75</v>
      </c>
      <c r="M1003" s="67" t="s">
        <v>7</v>
      </c>
      <c r="N1003" s="68">
        <v>0</v>
      </c>
      <c r="O1003" s="67">
        <v>63966</v>
      </c>
      <c r="P1003" s="70" t="e">
        <v>#N/A</v>
      </c>
      <c r="Q1003" s="93" t="s">
        <v>4237</v>
      </c>
    </row>
    <row r="1004" spans="3:17" ht="15" customHeight="1" x14ac:dyDescent="0.25">
      <c r="C1004" s="516"/>
      <c r="D1004" s="354"/>
      <c r="E1004" s="518"/>
      <c r="F1004" s="519"/>
      <c r="G1004" s="126"/>
      <c r="H1004" s="95">
        <v>2</v>
      </c>
      <c r="I1004" s="65" t="s">
        <v>75</v>
      </c>
      <c r="J1004" s="65" t="s">
        <v>75</v>
      </c>
      <c r="K1004" s="66" t="s">
        <v>4243</v>
      </c>
      <c r="L1004" s="65" t="s">
        <v>75</v>
      </c>
      <c r="M1004" s="67" t="s">
        <v>7</v>
      </c>
      <c r="N1004" s="68">
        <v>0</v>
      </c>
      <c r="O1004" s="67">
        <v>63966</v>
      </c>
      <c r="P1004" s="70" t="e">
        <v>#N/A</v>
      </c>
      <c r="Q1004" s="93" t="s">
        <v>4237</v>
      </c>
    </row>
    <row r="1005" spans="3:17" ht="15" customHeight="1" x14ac:dyDescent="0.25">
      <c r="C1005" s="516"/>
      <c r="D1005" s="354"/>
      <c r="E1005" s="518"/>
      <c r="F1005" s="519"/>
      <c r="G1005" s="126"/>
      <c r="H1005" s="95">
        <v>2</v>
      </c>
      <c r="I1005" s="65" t="s">
        <v>75</v>
      </c>
      <c r="J1005" s="65" t="s">
        <v>75</v>
      </c>
      <c r="K1005" s="66" t="s">
        <v>4243</v>
      </c>
      <c r="L1005" s="65" t="s">
        <v>75</v>
      </c>
      <c r="M1005" s="67" t="s">
        <v>7</v>
      </c>
      <c r="N1005" s="68">
        <v>0</v>
      </c>
      <c r="O1005" s="67">
        <v>63966</v>
      </c>
      <c r="P1005" s="70" t="e">
        <v>#N/A</v>
      </c>
      <c r="Q1005" s="93" t="s">
        <v>4237</v>
      </c>
    </row>
    <row r="1006" spans="3:17" ht="15" customHeight="1" x14ac:dyDescent="0.25">
      <c r="C1006" s="516"/>
      <c r="D1006" s="354"/>
      <c r="E1006" s="518"/>
      <c r="F1006" s="519"/>
      <c r="G1006" s="126"/>
      <c r="H1006" s="95">
        <v>2</v>
      </c>
      <c r="I1006" s="65" t="s">
        <v>75</v>
      </c>
      <c r="J1006" s="65" t="s">
        <v>75</v>
      </c>
      <c r="K1006" s="66" t="s">
        <v>4243</v>
      </c>
      <c r="L1006" s="65" t="s">
        <v>75</v>
      </c>
      <c r="M1006" s="67" t="s">
        <v>7</v>
      </c>
      <c r="N1006" s="68">
        <v>0</v>
      </c>
      <c r="O1006" s="67">
        <v>63966</v>
      </c>
      <c r="P1006" s="70" t="e">
        <v>#N/A</v>
      </c>
      <c r="Q1006" s="93" t="s">
        <v>4237</v>
      </c>
    </row>
    <row r="1007" spans="3:17" ht="15" customHeight="1" x14ac:dyDescent="0.25">
      <c r="C1007" s="516"/>
      <c r="D1007" s="354"/>
      <c r="E1007" s="518"/>
      <c r="F1007" s="519"/>
      <c r="G1007" s="126"/>
      <c r="H1007" s="95">
        <v>2</v>
      </c>
      <c r="I1007" s="65" t="s">
        <v>75</v>
      </c>
      <c r="J1007" s="65" t="s">
        <v>75</v>
      </c>
      <c r="K1007" s="66" t="s">
        <v>4243</v>
      </c>
      <c r="L1007" s="65" t="s">
        <v>75</v>
      </c>
      <c r="M1007" s="67" t="s">
        <v>7</v>
      </c>
      <c r="N1007" s="68">
        <v>0</v>
      </c>
      <c r="O1007" s="67">
        <v>63966</v>
      </c>
      <c r="P1007" s="70" t="e">
        <v>#N/A</v>
      </c>
      <c r="Q1007" s="93" t="s">
        <v>4237</v>
      </c>
    </row>
    <row r="1008" spans="3:17" ht="15" customHeight="1" x14ac:dyDescent="0.25">
      <c r="C1008" s="516"/>
      <c r="D1008" s="354"/>
      <c r="E1008" s="518"/>
      <c r="F1008" s="519"/>
      <c r="G1008" s="126"/>
      <c r="H1008" s="95">
        <v>2</v>
      </c>
      <c r="I1008" s="65" t="s">
        <v>75</v>
      </c>
      <c r="J1008" s="65" t="s">
        <v>75</v>
      </c>
      <c r="K1008" s="66" t="s">
        <v>4243</v>
      </c>
      <c r="L1008" s="65" t="s">
        <v>75</v>
      </c>
      <c r="M1008" s="67" t="s">
        <v>7</v>
      </c>
      <c r="N1008" s="68">
        <v>0</v>
      </c>
      <c r="O1008" s="67">
        <v>63966</v>
      </c>
      <c r="P1008" s="70" t="e">
        <v>#N/A</v>
      </c>
      <c r="Q1008" s="93" t="s">
        <v>4237</v>
      </c>
    </row>
    <row r="1009" spans="3:17" ht="15" customHeight="1" x14ac:dyDescent="0.25">
      <c r="C1009" s="516"/>
      <c r="D1009" s="354"/>
      <c r="E1009" s="518"/>
      <c r="F1009" s="519"/>
      <c r="G1009" s="126"/>
      <c r="H1009" s="95">
        <v>2</v>
      </c>
      <c r="I1009" s="65" t="s">
        <v>75</v>
      </c>
      <c r="J1009" s="65" t="s">
        <v>75</v>
      </c>
      <c r="K1009" s="66" t="s">
        <v>4243</v>
      </c>
      <c r="L1009" s="65" t="s">
        <v>75</v>
      </c>
      <c r="M1009" s="67" t="s">
        <v>7</v>
      </c>
      <c r="N1009" s="68">
        <v>0</v>
      </c>
      <c r="O1009" s="67">
        <v>63966</v>
      </c>
      <c r="P1009" s="70" t="e">
        <v>#N/A</v>
      </c>
      <c r="Q1009" s="93" t="s">
        <v>4237</v>
      </c>
    </row>
    <row r="1010" spans="3:17" ht="15" customHeight="1" x14ac:dyDescent="0.25">
      <c r="C1010" s="516"/>
      <c r="D1010" s="354"/>
      <c r="E1010" s="518"/>
      <c r="F1010" s="519"/>
      <c r="G1010" s="126"/>
      <c r="H1010" s="95">
        <v>2</v>
      </c>
      <c r="I1010" s="65" t="s">
        <v>75</v>
      </c>
      <c r="J1010" s="65" t="s">
        <v>75</v>
      </c>
      <c r="K1010" s="66" t="s">
        <v>4243</v>
      </c>
      <c r="L1010" s="65" t="s">
        <v>75</v>
      </c>
      <c r="M1010" s="67" t="s">
        <v>7</v>
      </c>
      <c r="N1010" s="68">
        <v>0</v>
      </c>
      <c r="O1010" s="67">
        <v>63966</v>
      </c>
      <c r="P1010" s="70" t="e">
        <v>#N/A</v>
      </c>
      <c r="Q1010" s="93" t="s">
        <v>4237</v>
      </c>
    </row>
    <row r="1011" spans="3:17" ht="15" customHeight="1" x14ac:dyDescent="0.25">
      <c r="C1011" s="516"/>
      <c r="D1011" s="354"/>
      <c r="E1011" s="518"/>
      <c r="F1011" s="519"/>
      <c r="G1011" s="126"/>
      <c r="H1011" s="95">
        <v>2</v>
      </c>
      <c r="I1011" s="65" t="s">
        <v>75</v>
      </c>
      <c r="J1011" s="65" t="s">
        <v>75</v>
      </c>
      <c r="K1011" s="66" t="s">
        <v>4243</v>
      </c>
      <c r="L1011" s="65" t="s">
        <v>75</v>
      </c>
      <c r="M1011" s="67" t="s">
        <v>7</v>
      </c>
      <c r="N1011" s="68">
        <v>0</v>
      </c>
      <c r="O1011" s="67">
        <v>63966</v>
      </c>
      <c r="P1011" s="70" t="e">
        <v>#N/A</v>
      </c>
      <c r="Q1011" s="93" t="s">
        <v>4237</v>
      </c>
    </row>
    <row r="1012" spans="3:17" ht="15" customHeight="1" x14ac:dyDescent="0.25">
      <c r="C1012" s="516"/>
      <c r="D1012" s="354"/>
      <c r="E1012" s="518"/>
      <c r="F1012" s="519"/>
      <c r="G1012" s="520"/>
      <c r="H1012" s="95">
        <v>2</v>
      </c>
      <c r="I1012" s="65" t="s">
        <v>75</v>
      </c>
      <c r="J1012" s="65" t="s">
        <v>75</v>
      </c>
      <c r="K1012" s="66" t="s">
        <v>4243</v>
      </c>
      <c r="L1012" s="65" t="s">
        <v>75</v>
      </c>
      <c r="M1012" s="67" t="s">
        <v>7</v>
      </c>
      <c r="N1012" s="68">
        <v>0</v>
      </c>
      <c r="O1012" s="67">
        <v>63966</v>
      </c>
      <c r="P1012" s="70" t="e">
        <v>#N/A</v>
      </c>
      <c r="Q1012" s="93" t="s">
        <v>4237</v>
      </c>
    </row>
    <row r="1013" spans="3:17" ht="15" customHeight="1" x14ac:dyDescent="0.25">
      <c r="C1013" s="516"/>
      <c r="D1013" s="354"/>
      <c r="E1013" s="518"/>
      <c r="F1013" s="519"/>
      <c r="G1013" s="520"/>
      <c r="H1013" s="95">
        <v>2</v>
      </c>
      <c r="I1013" s="65" t="s">
        <v>75</v>
      </c>
      <c r="J1013" s="65" t="s">
        <v>75</v>
      </c>
      <c r="K1013" s="66" t="s">
        <v>4243</v>
      </c>
      <c r="L1013" s="65" t="s">
        <v>75</v>
      </c>
      <c r="M1013" s="67" t="s">
        <v>7</v>
      </c>
      <c r="N1013" s="68">
        <v>0</v>
      </c>
      <c r="O1013" s="67">
        <v>63966</v>
      </c>
      <c r="P1013" s="70" t="e">
        <v>#N/A</v>
      </c>
      <c r="Q1013" s="93" t="s">
        <v>4237</v>
      </c>
    </row>
    <row r="1014" spans="3:17" ht="15" customHeight="1" x14ac:dyDescent="0.25">
      <c r="C1014" s="516"/>
      <c r="D1014" s="354"/>
      <c r="E1014" s="518"/>
      <c r="F1014" s="519"/>
      <c r="G1014" s="520"/>
      <c r="H1014" s="95">
        <v>2</v>
      </c>
      <c r="I1014" s="65" t="s">
        <v>75</v>
      </c>
      <c r="J1014" s="65" t="s">
        <v>75</v>
      </c>
      <c r="K1014" s="66" t="s">
        <v>4243</v>
      </c>
      <c r="L1014" s="65" t="s">
        <v>75</v>
      </c>
      <c r="M1014" s="67" t="s">
        <v>7</v>
      </c>
      <c r="N1014" s="68">
        <v>0</v>
      </c>
      <c r="O1014" s="67">
        <v>63966</v>
      </c>
      <c r="P1014" s="70" t="e">
        <v>#N/A</v>
      </c>
      <c r="Q1014" s="93" t="s">
        <v>4237</v>
      </c>
    </row>
    <row r="1015" spans="3:17" ht="15" customHeight="1" x14ac:dyDescent="0.25">
      <c r="C1015" s="516"/>
      <c r="D1015" s="354"/>
      <c r="E1015" s="518"/>
      <c r="F1015" s="519"/>
      <c r="G1015" s="520"/>
      <c r="H1015" s="95">
        <v>2</v>
      </c>
      <c r="I1015" s="65" t="s">
        <v>75</v>
      </c>
      <c r="J1015" s="65" t="s">
        <v>75</v>
      </c>
      <c r="K1015" s="66" t="s">
        <v>4271</v>
      </c>
      <c r="L1015" s="65" t="s">
        <v>75</v>
      </c>
      <c r="M1015" s="67" t="s">
        <v>7</v>
      </c>
      <c r="N1015" s="68">
        <v>0</v>
      </c>
      <c r="O1015" s="67">
        <v>63967</v>
      </c>
      <c r="P1015" s="70" t="e">
        <v>#N/A</v>
      </c>
      <c r="Q1015" s="93" t="s">
        <v>4237</v>
      </c>
    </row>
    <row r="1016" spans="3:17" ht="15" customHeight="1" x14ac:dyDescent="0.25">
      <c r="C1016" s="516"/>
      <c r="D1016" s="354"/>
      <c r="E1016" s="518"/>
      <c r="F1016" s="519"/>
      <c r="G1016" s="520"/>
      <c r="H1016" s="95">
        <v>2</v>
      </c>
      <c r="I1016" s="65" t="s">
        <v>75</v>
      </c>
      <c r="J1016" s="65" t="s">
        <v>75</v>
      </c>
      <c r="K1016" s="66" t="s">
        <v>4271</v>
      </c>
      <c r="L1016" s="65" t="s">
        <v>75</v>
      </c>
      <c r="M1016" s="67" t="s">
        <v>7</v>
      </c>
      <c r="N1016" s="68">
        <v>0</v>
      </c>
      <c r="O1016" s="67">
        <v>63967</v>
      </c>
      <c r="P1016" s="70" t="e">
        <v>#N/A</v>
      </c>
      <c r="Q1016" s="93" t="s">
        <v>4237</v>
      </c>
    </row>
    <row r="1017" spans="3:17" ht="15" customHeight="1" x14ac:dyDescent="0.25">
      <c r="C1017" s="516"/>
      <c r="D1017" s="354"/>
      <c r="E1017" s="518"/>
      <c r="F1017" s="519"/>
      <c r="G1017" s="520"/>
      <c r="H1017" s="95">
        <v>2</v>
      </c>
      <c r="I1017" s="65" t="s">
        <v>75</v>
      </c>
      <c r="J1017" s="65" t="s">
        <v>75</v>
      </c>
      <c r="K1017" s="66" t="s">
        <v>4271</v>
      </c>
      <c r="L1017" s="65" t="s">
        <v>75</v>
      </c>
      <c r="M1017" s="67" t="s">
        <v>7</v>
      </c>
      <c r="N1017" s="68">
        <v>0</v>
      </c>
      <c r="O1017" s="67">
        <v>63967</v>
      </c>
      <c r="P1017" s="70" t="e">
        <v>#N/A</v>
      </c>
      <c r="Q1017" s="93" t="s">
        <v>4237</v>
      </c>
    </row>
    <row r="1018" spans="3:17" ht="15" customHeight="1" x14ac:dyDescent="0.25">
      <c r="C1018" s="516"/>
      <c r="D1018" s="354"/>
      <c r="E1018" s="518"/>
      <c r="F1018" s="519"/>
      <c r="G1018" s="520"/>
      <c r="H1018" s="95">
        <v>3</v>
      </c>
      <c r="I1018" s="65" t="s">
        <v>75</v>
      </c>
      <c r="J1018" s="65" t="s">
        <v>75</v>
      </c>
      <c r="K1018" s="66" t="s">
        <v>4271</v>
      </c>
      <c r="L1018" s="65" t="s">
        <v>75</v>
      </c>
      <c r="M1018" s="67" t="s">
        <v>7</v>
      </c>
      <c r="N1018" s="68">
        <v>0</v>
      </c>
      <c r="O1018" s="67">
        <v>63967</v>
      </c>
      <c r="P1018" s="70" t="e">
        <v>#N/A</v>
      </c>
      <c r="Q1018" s="93" t="s">
        <v>4237</v>
      </c>
    </row>
    <row r="1019" spans="3:17" ht="15" customHeight="1" x14ac:dyDescent="0.25">
      <c r="C1019" s="516"/>
      <c r="D1019" s="354"/>
      <c r="E1019" s="518"/>
      <c r="F1019" s="519"/>
      <c r="G1019" s="520"/>
      <c r="H1019" s="95">
        <v>2</v>
      </c>
      <c r="I1019" s="65" t="s">
        <v>75</v>
      </c>
      <c r="J1019" s="65" t="s">
        <v>75</v>
      </c>
      <c r="K1019" s="66" t="s">
        <v>4271</v>
      </c>
      <c r="L1019" s="65" t="s">
        <v>75</v>
      </c>
      <c r="M1019" s="67" t="s">
        <v>7</v>
      </c>
      <c r="N1019" s="68">
        <v>0</v>
      </c>
      <c r="O1019" s="67">
        <v>63967</v>
      </c>
      <c r="P1019" s="70" t="e">
        <v>#N/A</v>
      </c>
      <c r="Q1019" s="93" t="s">
        <v>4237</v>
      </c>
    </row>
    <row r="1020" spans="3:17" ht="15" customHeight="1" x14ac:dyDescent="0.25">
      <c r="C1020" s="516"/>
      <c r="D1020" s="354"/>
      <c r="E1020" s="518"/>
      <c r="F1020" s="519"/>
      <c r="G1020" s="520"/>
      <c r="H1020" s="95">
        <v>2</v>
      </c>
      <c r="I1020" s="65" t="s">
        <v>75</v>
      </c>
      <c r="J1020" s="65" t="s">
        <v>75</v>
      </c>
      <c r="K1020" s="66" t="s">
        <v>4271</v>
      </c>
      <c r="L1020" s="65" t="s">
        <v>75</v>
      </c>
      <c r="M1020" s="67" t="s">
        <v>7</v>
      </c>
      <c r="N1020" s="68">
        <v>0</v>
      </c>
      <c r="O1020" s="67">
        <v>63967</v>
      </c>
      <c r="P1020" s="70" t="e">
        <v>#N/A</v>
      </c>
      <c r="Q1020" s="93" t="s">
        <v>4237</v>
      </c>
    </row>
    <row r="1021" spans="3:17" ht="15" customHeight="1" x14ac:dyDescent="0.25">
      <c r="C1021" s="516"/>
      <c r="D1021" s="354"/>
      <c r="E1021" s="518"/>
      <c r="F1021" s="519"/>
      <c r="G1021" s="520"/>
      <c r="H1021" s="95">
        <v>2</v>
      </c>
      <c r="I1021" s="65" t="s">
        <v>75</v>
      </c>
      <c r="J1021" s="65" t="s">
        <v>75</v>
      </c>
      <c r="K1021" s="66" t="s">
        <v>4271</v>
      </c>
      <c r="L1021" s="65" t="s">
        <v>75</v>
      </c>
      <c r="M1021" s="67" t="s">
        <v>7</v>
      </c>
      <c r="N1021" s="68">
        <v>0</v>
      </c>
      <c r="O1021" s="67">
        <v>63967</v>
      </c>
      <c r="P1021" s="70" t="e">
        <v>#N/A</v>
      </c>
      <c r="Q1021" s="93" t="s">
        <v>4237</v>
      </c>
    </row>
    <row r="1022" spans="3:17" ht="15" customHeight="1" x14ac:dyDescent="0.25">
      <c r="C1022" s="516"/>
      <c r="D1022" s="354"/>
      <c r="E1022" s="518"/>
      <c r="F1022" s="519"/>
      <c r="G1022" s="520"/>
      <c r="H1022" s="95">
        <v>2</v>
      </c>
      <c r="I1022" s="65" t="s">
        <v>75</v>
      </c>
      <c r="J1022" s="65" t="s">
        <v>75</v>
      </c>
      <c r="K1022" s="66" t="s">
        <v>4242</v>
      </c>
      <c r="L1022" s="65" t="s">
        <v>75</v>
      </c>
      <c r="M1022" s="67" t="s">
        <v>7</v>
      </c>
      <c r="N1022" s="68">
        <v>0</v>
      </c>
      <c r="O1022" s="67">
        <v>63968</v>
      </c>
      <c r="P1022" s="70" t="e">
        <v>#N/A</v>
      </c>
      <c r="Q1022" s="93" t="s">
        <v>4237</v>
      </c>
    </row>
    <row r="1023" spans="3:17" ht="15" customHeight="1" x14ac:dyDescent="0.25">
      <c r="C1023" s="516"/>
      <c r="D1023" s="354"/>
      <c r="E1023" s="518"/>
      <c r="F1023" s="519"/>
      <c r="G1023" s="520"/>
      <c r="H1023" s="95">
        <v>2</v>
      </c>
      <c r="I1023" s="65" t="s">
        <v>75</v>
      </c>
      <c r="J1023" s="65" t="s">
        <v>75</v>
      </c>
      <c r="K1023" s="66" t="s">
        <v>4242</v>
      </c>
      <c r="L1023" s="65" t="s">
        <v>75</v>
      </c>
      <c r="M1023" s="67" t="s">
        <v>7</v>
      </c>
      <c r="N1023" s="68">
        <v>0</v>
      </c>
      <c r="O1023" s="67">
        <v>63968</v>
      </c>
      <c r="P1023" s="70" t="e">
        <v>#N/A</v>
      </c>
      <c r="Q1023" s="93" t="s">
        <v>4237</v>
      </c>
    </row>
    <row r="1024" spans="3:17" ht="15" customHeight="1" x14ac:dyDescent="0.25">
      <c r="C1024" s="516"/>
      <c r="D1024" s="354"/>
      <c r="E1024" s="518"/>
      <c r="F1024" s="519"/>
      <c r="G1024" s="520"/>
      <c r="H1024" s="95">
        <v>2</v>
      </c>
      <c r="I1024" s="65" t="s">
        <v>75</v>
      </c>
      <c r="J1024" s="65" t="s">
        <v>75</v>
      </c>
      <c r="K1024" s="66" t="s">
        <v>4242</v>
      </c>
      <c r="L1024" s="65" t="s">
        <v>75</v>
      </c>
      <c r="M1024" s="67" t="s">
        <v>7</v>
      </c>
      <c r="N1024" s="68">
        <v>0</v>
      </c>
      <c r="O1024" s="67">
        <v>63968</v>
      </c>
      <c r="P1024" s="70" t="e">
        <v>#N/A</v>
      </c>
      <c r="Q1024" s="93" t="s">
        <v>4237</v>
      </c>
    </row>
    <row r="1025" spans="3:17" ht="15" customHeight="1" x14ac:dyDescent="0.25">
      <c r="C1025" s="516"/>
      <c r="D1025" s="354"/>
      <c r="E1025" s="518"/>
      <c r="F1025" s="519"/>
      <c r="G1025" s="520"/>
      <c r="H1025" s="95">
        <v>2</v>
      </c>
      <c r="I1025" s="65" t="s">
        <v>75</v>
      </c>
      <c r="J1025" s="65" t="s">
        <v>75</v>
      </c>
      <c r="K1025" s="66" t="s">
        <v>4242</v>
      </c>
      <c r="L1025" s="65" t="s">
        <v>75</v>
      </c>
      <c r="M1025" s="67" t="s">
        <v>7</v>
      </c>
      <c r="N1025" s="68">
        <v>0</v>
      </c>
      <c r="O1025" s="67">
        <v>63968</v>
      </c>
      <c r="P1025" s="70" t="e">
        <v>#N/A</v>
      </c>
      <c r="Q1025" s="93" t="s">
        <v>4237</v>
      </c>
    </row>
    <row r="1026" spans="3:17" ht="15" customHeight="1" x14ac:dyDescent="0.25">
      <c r="C1026" s="516"/>
      <c r="D1026" s="354"/>
      <c r="E1026" s="518"/>
      <c r="F1026" s="519"/>
      <c r="G1026" s="126"/>
      <c r="H1026" s="95">
        <v>2</v>
      </c>
      <c r="I1026" s="65" t="s">
        <v>75</v>
      </c>
      <c r="J1026" s="65" t="s">
        <v>75</v>
      </c>
      <c r="K1026" s="66" t="s">
        <v>4242</v>
      </c>
      <c r="L1026" s="65" t="s">
        <v>75</v>
      </c>
      <c r="M1026" s="67" t="s">
        <v>7</v>
      </c>
      <c r="N1026" s="68">
        <v>0</v>
      </c>
      <c r="O1026" s="67">
        <v>63968</v>
      </c>
      <c r="P1026" s="70" t="e">
        <v>#N/A</v>
      </c>
      <c r="Q1026" s="93" t="s">
        <v>4237</v>
      </c>
    </row>
    <row r="1027" spans="3:17" ht="15" customHeight="1" x14ac:dyDescent="0.25">
      <c r="C1027" s="516"/>
      <c r="D1027" s="354"/>
      <c r="E1027" s="518"/>
      <c r="F1027" s="519"/>
      <c r="G1027" s="126"/>
      <c r="H1027" s="95">
        <v>2</v>
      </c>
      <c r="I1027" s="65" t="s">
        <v>75</v>
      </c>
      <c r="J1027" s="65" t="s">
        <v>75</v>
      </c>
      <c r="K1027" s="66" t="s">
        <v>4242</v>
      </c>
      <c r="L1027" s="65" t="s">
        <v>75</v>
      </c>
      <c r="M1027" s="67" t="s">
        <v>7</v>
      </c>
      <c r="N1027" s="68">
        <v>0</v>
      </c>
      <c r="O1027" s="67">
        <v>63968</v>
      </c>
      <c r="P1027" s="70" t="e">
        <v>#N/A</v>
      </c>
      <c r="Q1027" s="93" t="s">
        <v>4237</v>
      </c>
    </row>
    <row r="1028" spans="3:17" ht="15" customHeight="1" x14ac:dyDescent="0.25">
      <c r="C1028" s="516"/>
      <c r="D1028" s="354"/>
      <c r="E1028" s="518"/>
      <c r="F1028" s="519"/>
      <c r="G1028" s="126"/>
      <c r="H1028" s="95">
        <v>2</v>
      </c>
      <c r="I1028" s="65" t="s">
        <v>75</v>
      </c>
      <c r="J1028" s="65" t="s">
        <v>75</v>
      </c>
      <c r="K1028" s="66" t="s">
        <v>4242</v>
      </c>
      <c r="L1028" s="65" t="s">
        <v>75</v>
      </c>
      <c r="M1028" s="67" t="s">
        <v>7</v>
      </c>
      <c r="N1028" s="68">
        <v>0</v>
      </c>
      <c r="O1028" s="67">
        <v>63968</v>
      </c>
      <c r="P1028" s="70" t="e">
        <v>#N/A</v>
      </c>
      <c r="Q1028" s="93" t="s">
        <v>4237</v>
      </c>
    </row>
    <row r="1029" spans="3:17" ht="15" customHeight="1" x14ac:dyDescent="0.25">
      <c r="C1029" s="516"/>
      <c r="D1029" s="354"/>
      <c r="E1029" s="518"/>
      <c r="F1029" s="519"/>
      <c r="G1029" s="126"/>
      <c r="H1029" s="95">
        <v>2</v>
      </c>
      <c r="I1029" s="65" t="s">
        <v>75</v>
      </c>
      <c r="J1029" s="65" t="s">
        <v>75</v>
      </c>
      <c r="K1029" s="66" t="s">
        <v>4242</v>
      </c>
      <c r="L1029" s="65" t="s">
        <v>75</v>
      </c>
      <c r="M1029" s="67" t="s">
        <v>7</v>
      </c>
      <c r="N1029" s="68">
        <v>0</v>
      </c>
      <c r="O1029" s="67">
        <v>63968</v>
      </c>
      <c r="P1029" s="70" t="e">
        <v>#N/A</v>
      </c>
      <c r="Q1029" s="93" t="s">
        <v>4237</v>
      </c>
    </row>
    <row r="1030" spans="3:17" ht="15" customHeight="1" x14ac:dyDescent="0.25">
      <c r="C1030" s="516"/>
      <c r="D1030" s="354"/>
      <c r="E1030" s="518"/>
      <c r="F1030" s="519"/>
      <c r="G1030" s="126"/>
      <c r="H1030" s="95">
        <v>2</v>
      </c>
      <c r="I1030" s="65" t="s">
        <v>75</v>
      </c>
      <c r="J1030" s="65" t="s">
        <v>75</v>
      </c>
      <c r="K1030" s="66" t="s">
        <v>4250</v>
      </c>
      <c r="L1030" s="65" t="s">
        <v>75</v>
      </c>
      <c r="M1030" s="67" t="s">
        <v>7</v>
      </c>
      <c r="N1030" s="68">
        <v>0</v>
      </c>
      <c r="O1030" s="67">
        <v>63969</v>
      </c>
      <c r="P1030" s="70" t="e">
        <v>#N/A</v>
      </c>
      <c r="Q1030" s="93" t="s">
        <v>4237</v>
      </c>
    </row>
    <row r="1031" spans="3:17" ht="15" customHeight="1" x14ac:dyDescent="0.25">
      <c r="C1031" s="516"/>
      <c r="D1031" s="354"/>
      <c r="E1031" s="518"/>
      <c r="F1031" s="519"/>
      <c r="G1031" s="126"/>
      <c r="H1031" s="95">
        <v>2</v>
      </c>
      <c r="I1031" s="65" t="s">
        <v>75</v>
      </c>
      <c r="J1031" s="65" t="s">
        <v>75</v>
      </c>
      <c r="K1031" s="66" t="s">
        <v>4250</v>
      </c>
      <c r="L1031" s="65" t="s">
        <v>75</v>
      </c>
      <c r="M1031" s="67" t="s">
        <v>7</v>
      </c>
      <c r="N1031" s="68">
        <v>0</v>
      </c>
      <c r="O1031" s="67">
        <v>63969</v>
      </c>
      <c r="P1031" s="70" t="e">
        <v>#N/A</v>
      </c>
      <c r="Q1031" s="93" t="s">
        <v>4237</v>
      </c>
    </row>
    <row r="1032" spans="3:17" ht="15" customHeight="1" x14ac:dyDescent="0.25">
      <c r="C1032" s="516"/>
      <c r="D1032" s="354"/>
      <c r="E1032" s="518"/>
      <c r="F1032" s="519"/>
      <c r="G1032" s="126"/>
      <c r="H1032" s="95">
        <v>2</v>
      </c>
      <c r="I1032" s="65" t="s">
        <v>75</v>
      </c>
      <c r="J1032" s="65" t="s">
        <v>75</v>
      </c>
      <c r="K1032" s="66" t="s">
        <v>4250</v>
      </c>
      <c r="L1032" s="65" t="s">
        <v>75</v>
      </c>
      <c r="M1032" s="67" t="s">
        <v>7</v>
      </c>
      <c r="N1032" s="68">
        <v>0</v>
      </c>
      <c r="O1032" s="67">
        <v>63969</v>
      </c>
      <c r="P1032" s="70" t="e">
        <v>#N/A</v>
      </c>
      <c r="Q1032" s="93" t="s">
        <v>4237</v>
      </c>
    </row>
    <row r="1033" spans="3:17" ht="15" customHeight="1" x14ac:dyDescent="0.25">
      <c r="C1033" s="516"/>
      <c r="D1033" s="354"/>
      <c r="E1033" s="518"/>
      <c r="F1033" s="519"/>
      <c r="G1033" s="126"/>
      <c r="H1033" s="95">
        <v>2</v>
      </c>
      <c r="I1033" s="65" t="s">
        <v>75</v>
      </c>
      <c r="J1033" s="65" t="s">
        <v>75</v>
      </c>
      <c r="K1033" s="66" t="s">
        <v>4250</v>
      </c>
      <c r="L1033" s="65" t="s">
        <v>75</v>
      </c>
      <c r="M1033" s="67" t="s">
        <v>7</v>
      </c>
      <c r="N1033" s="68">
        <v>0</v>
      </c>
      <c r="O1033" s="67">
        <v>63969</v>
      </c>
      <c r="P1033" s="70" t="e">
        <v>#N/A</v>
      </c>
      <c r="Q1033" s="93" t="s">
        <v>4237</v>
      </c>
    </row>
    <row r="1034" spans="3:17" ht="15" customHeight="1" x14ac:dyDescent="0.25">
      <c r="C1034" s="516"/>
      <c r="D1034" s="354"/>
      <c r="E1034" s="518"/>
      <c r="F1034" s="519"/>
      <c r="G1034" s="126"/>
      <c r="H1034" s="95">
        <v>2</v>
      </c>
      <c r="I1034" s="65" t="s">
        <v>75</v>
      </c>
      <c r="J1034" s="65" t="s">
        <v>75</v>
      </c>
      <c r="K1034" s="66" t="s">
        <v>4250</v>
      </c>
      <c r="L1034" s="65" t="s">
        <v>75</v>
      </c>
      <c r="M1034" s="67" t="s">
        <v>7</v>
      </c>
      <c r="N1034" s="68">
        <v>0</v>
      </c>
      <c r="O1034" s="67">
        <v>63969</v>
      </c>
      <c r="P1034" s="70" t="e">
        <v>#N/A</v>
      </c>
      <c r="Q1034" s="93" t="s">
        <v>4237</v>
      </c>
    </row>
    <row r="1035" spans="3:17" ht="15" customHeight="1" x14ac:dyDescent="0.25">
      <c r="C1035" s="516"/>
      <c r="D1035" s="354"/>
      <c r="E1035" s="518"/>
      <c r="F1035" s="519"/>
      <c r="G1035" s="126"/>
      <c r="H1035" s="95">
        <v>2</v>
      </c>
      <c r="I1035" s="65" t="s">
        <v>75</v>
      </c>
      <c r="J1035" s="65" t="s">
        <v>75</v>
      </c>
      <c r="K1035" s="66" t="s">
        <v>4250</v>
      </c>
      <c r="L1035" s="65" t="s">
        <v>75</v>
      </c>
      <c r="M1035" s="67" t="s">
        <v>7</v>
      </c>
      <c r="N1035" s="68">
        <v>0</v>
      </c>
      <c r="O1035" s="67">
        <v>63969</v>
      </c>
      <c r="P1035" s="70" t="e">
        <v>#N/A</v>
      </c>
      <c r="Q1035" s="93" t="s">
        <v>4237</v>
      </c>
    </row>
    <row r="1036" spans="3:17" ht="15" customHeight="1" x14ac:dyDescent="0.25">
      <c r="C1036" s="516"/>
      <c r="D1036" s="354"/>
      <c r="E1036" s="518"/>
      <c r="F1036" s="519"/>
      <c r="G1036" s="126"/>
      <c r="H1036" s="95">
        <v>2</v>
      </c>
      <c r="I1036" s="65" t="s">
        <v>75</v>
      </c>
      <c r="J1036" s="65" t="s">
        <v>75</v>
      </c>
      <c r="K1036" s="66" t="s">
        <v>4250</v>
      </c>
      <c r="L1036" s="65" t="s">
        <v>75</v>
      </c>
      <c r="M1036" s="67" t="s">
        <v>7</v>
      </c>
      <c r="N1036" s="68">
        <v>0</v>
      </c>
      <c r="O1036" s="67">
        <v>63969</v>
      </c>
      <c r="P1036" s="70" t="e">
        <v>#N/A</v>
      </c>
      <c r="Q1036" s="93" t="s">
        <v>4237</v>
      </c>
    </row>
    <row r="1037" spans="3:17" ht="15" customHeight="1" x14ac:dyDescent="0.25">
      <c r="C1037" s="516"/>
      <c r="D1037" s="354"/>
      <c r="E1037" s="518"/>
      <c r="F1037" s="519"/>
      <c r="G1037" s="126"/>
      <c r="H1037" s="95">
        <v>2</v>
      </c>
      <c r="I1037" s="65" t="s">
        <v>75</v>
      </c>
      <c r="J1037" s="65" t="s">
        <v>75</v>
      </c>
      <c r="K1037" s="66" t="s">
        <v>4250</v>
      </c>
      <c r="L1037" s="65" t="s">
        <v>75</v>
      </c>
      <c r="M1037" s="67" t="s">
        <v>7</v>
      </c>
      <c r="N1037" s="68">
        <v>0</v>
      </c>
      <c r="O1037" s="67">
        <v>63969</v>
      </c>
      <c r="P1037" s="70" t="e">
        <v>#N/A</v>
      </c>
      <c r="Q1037" s="93" t="s">
        <v>4237</v>
      </c>
    </row>
    <row r="1038" spans="3:17" ht="15" customHeight="1" x14ac:dyDescent="0.25">
      <c r="C1038" s="516"/>
      <c r="D1038" s="354"/>
      <c r="E1038" s="518"/>
      <c r="F1038" s="519"/>
      <c r="G1038" s="126"/>
      <c r="H1038" s="95">
        <v>2</v>
      </c>
      <c r="I1038" s="65" t="s">
        <v>75</v>
      </c>
      <c r="J1038" s="65" t="s">
        <v>75</v>
      </c>
      <c r="K1038" s="66" t="s">
        <v>4250</v>
      </c>
      <c r="L1038" s="65" t="s">
        <v>75</v>
      </c>
      <c r="M1038" s="67" t="s">
        <v>7</v>
      </c>
      <c r="N1038" s="68">
        <v>0</v>
      </c>
      <c r="O1038" s="67">
        <v>63969</v>
      </c>
      <c r="P1038" s="70" t="e">
        <v>#N/A</v>
      </c>
      <c r="Q1038" s="93" t="s">
        <v>4237</v>
      </c>
    </row>
    <row r="1039" spans="3:17" ht="15" customHeight="1" x14ac:dyDescent="0.25">
      <c r="C1039" s="516"/>
      <c r="D1039" s="354"/>
      <c r="E1039" s="518"/>
      <c r="F1039" s="519"/>
      <c r="G1039" s="126"/>
      <c r="H1039" s="95">
        <v>2</v>
      </c>
      <c r="I1039" s="65" t="s">
        <v>75</v>
      </c>
      <c r="J1039" s="65" t="s">
        <v>75</v>
      </c>
      <c r="K1039" s="66" t="s">
        <v>4250</v>
      </c>
      <c r="L1039" s="65" t="s">
        <v>75</v>
      </c>
      <c r="M1039" s="67" t="s">
        <v>7</v>
      </c>
      <c r="N1039" s="68">
        <v>0</v>
      </c>
      <c r="O1039" s="67">
        <v>63969</v>
      </c>
      <c r="P1039" s="70" t="e">
        <v>#N/A</v>
      </c>
      <c r="Q1039" s="93" t="s">
        <v>4237</v>
      </c>
    </row>
    <row r="1040" spans="3:17" ht="15" customHeight="1" x14ac:dyDescent="0.25">
      <c r="C1040" s="516"/>
      <c r="D1040" s="354"/>
      <c r="E1040" s="518"/>
      <c r="F1040" s="519"/>
      <c r="G1040" s="126"/>
      <c r="H1040" s="95">
        <v>2</v>
      </c>
      <c r="I1040" s="65" t="s">
        <v>75</v>
      </c>
      <c r="J1040" s="65" t="s">
        <v>75</v>
      </c>
      <c r="K1040" s="66" t="s">
        <v>4250</v>
      </c>
      <c r="L1040" s="65" t="s">
        <v>75</v>
      </c>
      <c r="M1040" s="67" t="s">
        <v>7</v>
      </c>
      <c r="N1040" s="68">
        <v>0</v>
      </c>
      <c r="O1040" s="67">
        <v>63969</v>
      </c>
      <c r="P1040" s="70" t="e">
        <v>#N/A</v>
      </c>
      <c r="Q1040" s="93" t="s">
        <v>4237</v>
      </c>
    </row>
    <row r="1041" spans="3:17" ht="15" customHeight="1" x14ac:dyDescent="0.25">
      <c r="C1041" s="516"/>
      <c r="D1041" s="354"/>
      <c r="E1041" s="518"/>
      <c r="F1041" s="519"/>
      <c r="G1041" s="126"/>
      <c r="H1041" s="95">
        <v>2</v>
      </c>
      <c r="I1041" s="65" t="s">
        <v>75</v>
      </c>
      <c r="J1041" s="65" t="s">
        <v>75</v>
      </c>
      <c r="K1041" s="66" t="s">
        <v>4250</v>
      </c>
      <c r="L1041" s="65" t="s">
        <v>75</v>
      </c>
      <c r="M1041" s="67" t="s">
        <v>7</v>
      </c>
      <c r="N1041" s="68">
        <v>0</v>
      </c>
      <c r="O1041" s="67">
        <v>63969</v>
      </c>
      <c r="P1041" s="70" t="e">
        <v>#N/A</v>
      </c>
      <c r="Q1041" s="93" t="s">
        <v>4237</v>
      </c>
    </row>
    <row r="1042" spans="3:17" ht="15" customHeight="1" x14ac:dyDescent="0.25">
      <c r="C1042" s="516"/>
      <c r="D1042" s="354"/>
      <c r="E1042" s="518"/>
      <c r="F1042" s="519"/>
      <c r="G1042" s="126"/>
      <c r="H1042" s="95">
        <v>2</v>
      </c>
      <c r="I1042" s="65" t="s">
        <v>75</v>
      </c>
      <c r="J1042" s="65" t="s">
        <v>75</v>
      </c>
      <c r="K1042" s="66" t="s">
        <v>4250</v>
      </c>
      <c r="L1042" s="65" t="s">
        <v>75</v>
      </c>
      <c r="M1042" s="67" t="s">
        <v>7</v>
      </c>
      <c r="N1042" s="68">
        <v>0</v>
      </c>
      <c r="O1042" s="67">
        <v>63969</v>
      </c>
      <c r="P1042" s="70" t="e">
        <v>#N/A</v>
      </c>
      <c r="Q1042" s="93" t="s">
        <v>4237</v>
      </c>
    </row>
    <row r="1043" spans="3:17" ht="15" customHeight="1" x14ac:dyDescent="0.25">
      <c r="C1043" s="516"/>
      <c r="D1043" s="354"/>
      <c r="E1043" s="518"/>
      <c r="F1043" s="519"/>
      <c r="G1043" s="126"/>
      <c r="H1043" s="95">
        <v>2</v>
      </c>
      <c r="I1043" s="65" t="s">
        <v>75</v>
      </c>
      <c r="J1043" s="65" t="s">
        <v>75</v>
      </c>
      <c r="K1043" s="66" t="s">
        <v>4250</v>
      </c>
      <c r="L1043" s="65" t="s">
        <v>75</v>
      </c>
      <c r="M1043" s="67" t="s">
        <v>7</v>
      </c>
      <c r="N1043" s="68">
        <v>0</v>
      </c>
      <c r="O1043" s="67">
        <v>63969</v>
      </c>
      <c r="P1043" s="70" t="e">
        <v>#N/A</v>
      </c>
      <c r="Q1043" s="93" t="s">
        <v>4237</v>
      </c>
    </row>
    <row r="1044" spans="3:17" ht="15" customHeight="1" x14ac:dyDescent="0.25">
      <c r="C1044" s="516"/>
      <c r="D1044" s="354"/>
      <c r="E1044" s="518"/>
      <c r="F1044" s="519"/>
      <c r="G1044" s="126"/>
      <c r="H1044" s="95">
        <v>2</v>
      </c>
      <c r="I1044" s="65" t="s">
        <v>75</v>
      </c>
      <c r="J1044" s="65" t="s">
        <v>75</v>
      </c>
      <c r="K1044" s="66" t="s">
        <v>4250</v>
      </c>
      <c r="L1044" s="65" t="s">
        <v>75</v>
      </c>
      <c r="M1044" s="67" t="s">
        <v>7</v>
      </c>
      <c r="N1044" s="68">
        <v>0</v>
      </c>
      <c r="O1044" s="67">
        <v>63969</v>
      </c>
      <c r="P1044" s="70" t="e">
        <v>#N/A</v>
      </c>
      <c r="Q1044" s="93" t="s">
        <v>4237</v>
      </c>
    </row>
    <row r="1045" spans="3:17" ht="15" customHeight="1" x14ac:dyDescent="0.25">
      <c r="C1045" s="516"/>
      <c r="D1045" s="354"/>
      <c r="E1045" s="518"/>
      <c r="F1045" s="519"/>
      <c r="G1045" s="126"/>
      <c r="H1045" s="95">
        <v>2</v>
      </c>
      <c r="I1045" s="65" t="s">
        <v>75</v>
      </c>
      <c r="J1045" s="65" t="s">
        <v>75</v>
      </c>
      <c r="K1045" s="66" t="s">
        <v>4250</v>
      </c>
      <c r="L1045" s="65" t="s">
        <v>75</v>
      </c>
      <c r="M1045" s="67" t="s">
        <v>7</v>
      </c>
      <c r="N1045" s="68">
        <v>0</v>
      </c>
      <c r="O1045" s="67">
        <v>63969</v>
      </c>
      <c r="P1045" s="70" t="e">
        <v>#N/A</v>
      </c>
      <c r="Q1045" s="93" t="s">
        <v>4237</v>
      </c>
    </row>
    <row r="1046" spans="3:17" ht="15" customHeight="1" x14ac:dyDescent="0.25">
      <c r="C1046" s="516"/>
      <c r="D1046" s="354"/>
      <c r="E1046" s="518"/>
      <c r="F1046" s="519"/>
      <c r="G1046" s="126"/>
      <c r="H1046" s="95">
        <v>2</v>
      </c>
      <c r="I1046" s="65" t="s">
        <v>75</v>
      </c>
      <c r="J1046" s="65" t="s">
        <v>75</v>
      </c>
      <c r="K1046" s="66" t="s">
        <v>4250</v>
      </c>
      <c r="L1046" s="65" t="s">
        <v>75</v>
      </c>
      <c r="M1046" s="67" t="s">
        <v>7</v>
      </c>
      <c r="N1046" s="68">
        <v>0</v>
      </c>
      <c r="O1046" s="67">
        <v>63969</v>
      </c>
      <c r="P1046" s="70" t="e">
        <v>#N/A</v>
      </c>
      <c r="Q1046" s="93" t="s">
        <v>4237</v>
      </c>
    </row>
    <row r="1047" spans="3:17" ht="15" customHeight="1" x14ac:dyDescent="0.25">
      <c r="C1047" s="516"/>
      <c r="D1047" s="354"/>
      <c r="E1047" s="518"/>
      <c r="F1047" s="519"/>
      <c r="G1047" s="126"/>
      <c r="H1047" s="95">
        <v>2</v>
      </c>
      <c r="I1047" s="65" t="s">
        <v>75</v>
      </c>
      <c r="J1047" s="65" t="s">
        <v>75</v>
      </c>
      <c r="K1047" s="66" t="s">
        <v>4250</v>
      </c>
      <c r="L1047" s="65" t="s">
        <v>75</v>
      </c>
      <c r="M1047" s="67" t="s">
        <v>7</v>
      </c>
      <c r="N1047" s="68">
        <v>0</v>
      </c>
      <c r="O1047" s="67">
        <v>63970</v>
      </c>
      <c r="P1047" s="70" t="e">
        <v>#N/A</v>
      </c>
      <c r="Q1047" s="93" t="s">
        <v>4237</v>
      </c>
    </row>
    <row r="1048" spans="3:17" ht="15" customHeight="1" x14ac:dyDescent="0.25">
      <c r="C1048" s="516"/>
      <c r="D1048" s="354"/>
      <c r="E1048" s="518"/>
      <c r="F1048" s="519"/>
      <c r="G1048" s="126"/>
      <c r="H1048" s="95">
        <v>2</v>
      </c>
      <c r="I1048" s="65" t="s">
        <v>75</v>
      </c>
      <c r="J1048" s="65" t="s">
        <v>75</v>
      </c>
      <c r="K1048" s="66" t="s">
        <v>4250</v>
      </c>
      <c r="L1048" s="65" t="s">
        <v>75</v>
      </c>
      <c r="M1048" s="67" t="s">
        <v>7</v>
      </c>
      <c r="N1048" s="68">
        <v>0</v>
      </c>
      <c r="O1048" s="67">
        <v>63970</v>
      </c>
      <c r="P1048" s="70" t="e">
        <v>#N/A</v>
      </c>
      <c r="Q1048" s="93" t="s">
        <v>4237</v>
      </c>
    </row>
    <row r="1049" spans="3:17" ht="15" customHeight="1" x14ac:dyDescent="0.25">
      <c r="C1049" s="516"/>
      <c r="D1049" s="354"/>
      <c r="E1049" s="518"/>
      <c r="F1049" s="519"/>
      <c r="G1049" s="126"/>
      <c r="H1049" s="95">
        <v>2</v>
      </c>
      <c r="I1049" s="65" t="s">
        <v>75</v>
      </c>
      <c r="J1049" s="65" t="s">
        <v>75</v>
      </c>
      <c r="K1049" s="66" t="s">
        <v>4250</v>
      </c>
      <c r="L1049" s="65" t="s">
        <v>75</v>
      </c>
      <c r="M1049" s="67" t="s">
        <v>7</v>
      </c>
      <c r="N1049" s="68">
        <v>0</v>
      </c>
      <c r="O1049" s="67">
        <v>63970</v>
      </c>
      <c r="P1049" s="70" t="e">
        <v>#N/A</v>
      </c>
      <c r="Q1049" s="93" t="s">
        <v>4237</v>
      </c>
    </row>
    <row r="1050" spans="3:17" ht="15" customHeight="1" x14ac:dyDescent="0.25">
      <c r="C1050" s="516"/>
      <c r="D1050" s="354"/>
      <c r="E1050" s="518"/>
      <c r="F1050" s="519"/>
      <c r="G1050" s="126"/>
      <c r="H1050" s="95">
        <v>2</v>
      </c>
      <c r="I1050" s="65" t="s">
        <v>75</v>
      </c>
      <c r="J1050" s="65" t="s">
        <v>75</v>
      </c>
      <c r="K1050" s="66" t="s">
        <v>4256</v>
      </c>
      <c r="L1050" s="65" t="s">
        <v>75</v>
      </c>
      <c r="M1050" s="67" t="s">
        <v>7</v>
      </c>
      <c r="N1050" s="68">
        <v>0</v>
      </c>
      <c r="O1050" s="67">
        <v>63971</v>
      </c>
      <c r="P1050" s="70" t="e">
        <v>#N/A</v>
      </c>
      <c r="Q1050" s="93" t="s">
        <v>4237</v>
      </c>
    </row>
    <row r="1051" spans="3:17" ht="15" customHeight="1" x14ac:dyDescent="0.25">
      <c r="C1051" s="516"/>
      <c r="D1051" s="354"/>
      <c r="E1051" s="518"/>
      <c r="F1051" s="519"/>
      <c r="G1051" s="126"/>
      <c r="H1051" s="95">
        <v>2</v>
      </c>
      <c r="I1051" s="65" t="s">
        <v>75</v>
      </c>
      <c r="J1051" s="65" t="s">
        <v>75</v>
      </c>
      <c r="K1051" s="66" t="s">
        <v>4256</v>
      </c>
      <c r="L1051" s="65" t="s">
        <v>75</v>
      </c>
      <c r="M1051" s="67" t="s">
        <v>7</v>
      </c>
      <c r="N1051" s="68">
        <v>0</v>
      </c>
      <c r="O1051" s="67">
        <v>63971</v>
      </c>
      <c r="P1051" s="70" t="e">
        <v>#N/A</v>
      </c>
      <c r="Q1051" s="93" t="s">
        <v>4237</v>
      </c>
    </row>
    <row r="1052" spans="3:17" ht="15" customHeight="1" x14ac:dyDescent="0.25">
      <c r="C1052" s="516"/>
      <c r="D1052" s="354"/>
      <c r="E1052" s="518"/>
      <c r="F1052" s="519"/>
      <c r="G1052" s="126"/>
      <c r="H1052" s="95">
        <v>2</v>
      </c>
      <c r="I1052" s="65" t="s">
        <v>75</v>
      </c>
      <c r="J1052" s="65" t="s">
        <v>75</v>
      </c>
      <c r="K1052" s="66" t="s">
        <v>4256</v>
      </c>
      <c r="L1052" s="65" t="s">
        <v>75</v>
      </c>
      <c r="M1052" s="67" t="s">
        <v>7</v>
      </c>
      <c r="N1052" s="68">
        <v>0</v>
      </c>
      <c r="O1052" s="67">
        <v>63971</v>
      </c>
      <c r="P1052" s="70" t="e">
        <v>#N/A</v>
      </c>
      <c r="Q1052" s="93" t="s">
        <v>4237</v>
      </c>
    </row>
    <row r="1053" spans="3:17" ht="15" customHeight="1" x14ac:dyDescent="0.25">
      <c r="C1053" s="516"/>
      <c r="D1053" s="354"/>
      <c r="E1053" s="518"/>
      <c r="F1053" s="519"/>
      <c r="G1053" s="126"/>
      <c r="H1053" s="95">
        <v>2</v>
      </c>
      <c r="I1053" s="65" t="s">
        <v>75</v>
      </c>
      <c r="J1053" s="65" t="s">
        <v>75</v>
      </c>
      <c r="K1053" s="66" t="s">
        <v>4256</v>
      </c>
      <c r="L1053" s="65" t="s">
        <v>75</v>
      </c>
      <c r="M1053" s="67" t="s">
        <v>7</v>
      </c>
      <c r="N1053" s="68">
        <v>0</v>
      </c>
      <c r="O1053" s="67">
        <v>63971</v>
      </c>
      <c r="P1053" s="70" t="e">
        <v>#N/A</v>
      </c>
      <c r="Q1053" s="93" t="s">
        <v>4237</v>
      </c>
    </row>
    <row r="1054" spans="3:17" ht="15" customHeight="1" x14ac:dyDescent="0.25">
      <c r="C1054" s="516"/>
      <c r="D1054" s="354"/>
      <c r="E1054" s="518"/>
      <c r="F1054" s="519"/>
      <c r="G1054" s="126"/>
      <c r="H1054" s="95">
        <v>2</v>
      </c>
      <c r="I1054" s="65" t="s">
        <v>75</v>
      </c>
      <c r="J1054" s="65" t="s">
        <v>75</v>
      </c>
      <c r="K1054" s="66" t="s">
        <v>4256</v>
      </c>
      <c r="L1054" s="65" t="s">
        <v>75</v>
      </c>
      <c r="M1054" s="67" t="s">
        <v>7</v>
      </c>
      <c r="N1054" s="68">
        <v>0</v>
      </c>
      <c r="O1054" s="67">
        <v>63971</v>
      </c>
      <c r="P1054" s="70" t="e">
        <v>#N/A</v>
      </c>
      <c r="Q1054" s="93" t="s">
        <v>4237</v>
      </c>
    </row>
    <row r="1055" spans="3:17" ht="15" customHeight="1" x14ac:dyDescent="0.25">
      <c r="C1055" s="516"/>
      <c r="D1055" s="354"/>
      <c r="E1055" s="518"/>
      <c r="F1055" s="519"/>
      <c r="G1055" s="126"/>
      <c r="H1055" s="95">
        <v>2</v>
      </c>
      <c r="I1055" s="65" t="s">
        <v>75</v>
      </c>
      <c r="J1055" s="65" t="s">
        <v>75</v>
      </c>
      <c r="K1055" s="66" t="s">
        <v>4256</v>
      </c>
      <c r="L1055" s="65" t="s">
        <v>75</v>
      </c>
      <c r="M1055" s="67" t="s">
        <v>7</v>
      </c>
      <c r="N1055" s="68">
        <v>0</v>
      </c>
      <c r="O1055" s="67">
        <v>63971</v>
      </c>
      <c r="P1055" s="70" t="e">
        <v>#N/A</v>
      </c>
      <c r="Q1055" s="93" t="s">
        <v>4237</v>
      </c>
    </row>
    <row r="1056" spans="3:17" ht="15" customHeight="1" x14ac:dyDescent="0.25">
      <c r="C1056" s="516"/>
      <c r="D1056" s="354"/>
      <c r="E1056" s="518"/>
      <c r="F1056" s="519"/>
      <c r="G1056" s="126"/>
      <c r="H1056" s="95">
        <v>3</v>
      </c>
      <c r="I1056" s="65" t="s">
        <v>75</v>
      </c>
      <c r="J1056" s="65" t="s">
        <v>75</v>
      </c>
      <c r="K1056" s="66" t="s">
        <v>4256</v>
      </c>
      <c r="L1056" s="65" t="s">
        <v>75</v>
      </c>
      <c r="M1056" s="67" t="s">
        <v>7</v>
      </c>
      <c r="N1056" s="68">
        <v>0</v>
      </c>
      <c r="O1056" s="67">
        <v>63971</v>
      </c>
      <c r="P1056" s="70" t="e">
        <v>#N/A</v>
      </c>
      <c r="Q1056" s="93" t="s">
        <v>4237</v>
      </c>
    </row>
    <row r="1057" spans="3:17" ht="15" customHeight="1" x14ac:dyDescent="0.25">
      <c r="C1057" s="516"/>
      <c r="D1057" s="354"/>
      <c r="E1057" s="518"/>
      <c r="F1057" s="519"/>
      <c r="G1057" s="126"/>
      <c r="H1057" s="95">
        <v>2</v>
      </c>
      <c r="I1057" s="65" t="s">
        <v>75</v>
      </c>
      <c r="J1057" s="65" t="s">
        <v>75</v>
      </c>
      <c r="K1057" s="66" t="s">
        <v>4247</v>
      </c>
      <c r="L1057" s="65" t="s">
        <v>75</v>
      </c>
      <c r="M1057" s="67" t="s">
        <v>7</v>
      </c>
      <c r="N1057" s="68">
        <v>0</v>
      </c>
      <c r="O1057" s="67">
        <v>69916</v>
      </c>
      <c r="P1057" s="70" t="e">
        <v>#N/A</v>
      </c>
      <c r="Q1057" s="93" t="s">
        <v>4237</v>
      </c>
    </row>
    <row r="1058" spans="3:17" ht="15" customHeight="1" x14ac:dyDescent="0.25">
      <c r="C1058" s="516"/>
      <c r="D1058" s="354"/>
      <c r="E1058" s="518"/>
      <c r="F1058" s="519"/>
      <c r="G1058" s="126"/>
      <c r="H1058" s="95">
        <v>2</v>
      </c>
      <c r="I1058" s="65" t="s">
        <v>75</v>
      </c>
      <c r="J1058" s="65" t="s">
        <v>75</v>
      </c>
      <c r="K1058" s="66" t="s">
        <v>4247</v>
      </c>
      <c r="L1058" s="65" t="s">
        <v>75</v>
      </c>
      <c r="M1058" s="67" t="s">
        <v>7</v>
      </c>
      <c r="N1058" s="68">
        <v>0</v>
      </c>
      <c r="O1058" s="67">
        <v>69916</v>
      </c>
      <c r="P1058" s="70" t="e">
        <v>#N/A</v>
      </c>
      <c r="Q1058" s="93" t="s">
        <v>4237</v>
      </c>
    </row>
    <row r="1059" spans="3:17" ht="15" customHeight="1" x14ac:dyDescent="0.25">
      <c r="C1059" s="516"/>
      <c r="D1059" s="354"/>
      <c r="E1059" s="518"/>
      <c r="F1059" s="519"/>
      <c r="G1059" s="126"/>
      <c r="H1059" s="95">
        <v>2</v>
      </c>
      <c r="I1059" s="65" t="s">
        <v>75</v>
      </c>
      <c r="J1059" s="65" t="s">
        <v>75</v>
      </c>
      <c r="K1059" s="66" t="s">
        <v>4247</v>
      </c>
      <c r="L1059" s="65" t="s">
        <v>75</v>
      </c>
      <c r="M1059" s="67" t="s">
        <v>7</v>
      </c>
      <c r="N1059" s="68">
        <v>0</v>
      </c>
      <c r="O1059" s="67">
        <v>69916</v>
      </c>
      <c r="P1059" s="70" t="e">
        <v>#N/A</v>
      </c>
      <c r="Q1059" s="93" t="s">
        <v>4237</v>
      </c>
    </row>
    <row r="1060" spans="3:17" ht="15" customHeight="1" x14ac:dyDescent="0.25">
      <c r="C1060" s="516"/>
      <c r="D1060" s="354"/>
      <c r="E1060" s="518"/>
      <c r="F1060" s="519"/>
      <c r="G1060" s="126"/>
      <c r="H1060" s="95">
        <v>2</v>
      </c>
      <c r="I1060" s="65" t="s">
        <v>75</v>
      </c>
      <c r="J1060" s="65" t="s">
        <v>75</v>
      </c>
      <c r="K1060" s="66" t="s">
        <v>4247</v>
      </c>
      <c r="L1060" s="65" t="s">
        <v>75</v>
      </c>
      <c r="M1060" s="67" t="s">
        <v>7</v>
      </c>
      <c r="N1060" s="68">
        <v>0</v>
      </c>
      <c r="O1060" s="67">
        <v>69916</v>
      </c>
      <c r="P1060" s="70" t="e">
        <v>#N/A</v>
      </c>
      <c r="Q1060" s="93" t="s">
        <v>4237</v>
      </c>
    </row>
    <row r="1061" spans="3:17" ht="15" customHeight="1" x14ac:dyDescent="0.25">
      <c r="C1061" s="516"/>
      <c r="D1061" s="354"/>
      <c r="E1061" s="518"/>
      <c r="F1061" s="519"/>
      <c r="G1061" s="126"/>
      <c r="H1061" s="95">
        <v>2</v>
      </c>
      <c r="I1061" s="65" t="s">
        <v>75</v>
      </c>
      <c r="J1061" s="65" t="s">
        <v>75</v>
      </c>
      <c r="K1061" s="66" t="s">
        <v>4247</v>
      </c>
      <c r="L1061" s="65" t="s">
        <v>75</v>
      </c>
      <c r="M1061" s="67" t="s">
        <v>7</v>
      </c>
      <c r="N1061" s="68">
        <v>0</v>
      </c>
      <c r="O1061" s="67">
        <v>69916</v>
      </c>
      <c r="P1061" s="70" t="e">
        <v>#N/A</v>
      </c>
      <c r="Q1061" s="93" t="s">
        <v>4237</v>
      </c>
    </row>
    <row r="1062" spans="3:17" ht="15" customHeight="1" x14ac:dyDescent="0.25">
      <c r="C1062" s="516"/>
      <c r="D1062" s="354"/>
      <c r="E1062" s="518"/>
      <c r="F1062" s="519"/>
      <c r="G1062" s="126"/>
      <c r="H1062" s="95">
        <v>2</v>
      </c>
      <c r="I1062" s="65" t="s">
        <v>75</v>
      </c>
      <c r="J1062" s="65" t="s">
        <v>75</v>
      </c>
      <c r="K1062" s="66" t="s">
        <v>4247</v>
      </c>
      <c r="L1062" s="65" t="s">
        <v>75</v>
      </c>
      <c r="M1062" s="67" t="s">
        <v>7</v>
      </c>
      <c r="N1062" s="68">
        <v>0</v>
      </c>
      <c r="O1062" s="67">
        <v>69916</v>
      </c>
      <c r="P1062" s="70" t="e">
        <v>#N/A</v>
      </c>
      <c r="Q1062" s="93" t="s">
        <v>4237</v>
      </c>
    </row>
    <row r="1063" spans="3:17" ht="15" customHeight="1" x14ac:dyDescent="0.25">
      <c r="C1063" s="516"/>
      <c r="D1063" s="354"/>
      <c r="E1063" s="518"/>
      <c r="F1063" s="519"/>
      <c r="G1063" s="126"/>
      <c r="H1063" s="95">
        <v>2</v>
      </c>
      <c r="I1063" s="65" t="s">
        <v>75</v>
      </c>
      <c r="J1063" s="65" t="s">
        <v>75</v>
      </c>
      <c r="K1063" s="66" t="s">
        <v>4247</v>
      </c>
      <c r="L1063" s="65" t="s">
        <v>75</v>
      </c>
      <c r="M1063" s="67" t="s">
        <v>7</v>
      </c>
      <c r="N1063" s="68">
        <v>0</v>
      </c>
      <c r="O1063" s="67">
        <v>69916</v>
      </c>
      <c r="P1063" s="70" t="e">
        <v>#N/A</v>
      </c>
      <c r="Q1063" s="93" t="s">
        <v>4237</v>
      </c>
    </row>
    <row r="1064" spans="3:17" ht="15" customHeight="1" x14ac:dyDescent="0.25">
      <c r="C1064" s="516"/>
      <c r="D1064" s="354"/>
      <c r="E1064" s="518"/>
      <c r="F1064" s="519"/>
      <c r="G1064" s="126"/>
      <c r="H1064" s="95">
        <v>2</v>
      </c>
      <c r="I1064" s="65" t="s">
        <v>75</v>
      </c>
      <c r="J1064" s="65" t="s">
        <v>75</v>
      </c>
      <c r="K1064" s="66" t="s">
        <v>4247</v>
      </c>
      <c r="L1064" s="65" t="s">
        <v>75</v>
      </c>
      <c r="M1064" s="67" t="s">
        <v>7</v>
      </c>
      <c r="N1064" s="68">
        <v>0</v>
      </c>
      <c r="O1064" s="67">
        <v>69916</v>
      </c>
      <c r="P1064" s="70" t="e">
        <v>#N/A</v>
      </c>
      <c r="Q1064" s="93" t="s">
        <v>4237</v>
      </c>
    </row>
    <row r="1065" spans="3:17" ht="15" customHeight="1" x14ac:dyDescent="0.25">
      <c r="C1065" s="516"/>
      <c r="D1065" s="354"/>
      <c r="E1065" s="518"/>
      <c r="F1065" s="519"/>
      <c r="G1065" s="126"/>
      <c r="H1065" s="95">
        <v>2</v>
      </c>
      <c r="I1065" s="65" t="s">
        <v>75</v>
      </c>
      <c r="J1065" s="65" t="s">
        <v>75</v>
      </c>
      <c r="K1065" s="66" t="s">
        <v>4247</v>
      </c>
      <c r="L1065" s="65" t="s">
        <v>75</v>
      </c>
      <c r="M1065" s="67" t="s">
        <v>7</v>
      </c>
      <c r="N1065" s="68">
        <v>0</v>
      </c>
      <c r="O1065" s="67">
        <v>69916</v>
      </c>
      <c r="P1065" s="70" t="e">
        <v>#N/A</v>
      </c>
      <c r="Q1065" s="93" t="s">
        <v>4237</v>
      </c>
    </row>
    <row r="1066" spans="3:17" ht="15" customHeight="1" x14ac:dyDescent="0.25">
      <c r="C1066" s="516"/>
      <c r="D1066" s="354"/>
      <c r="E1066" s="518"/>
      <c r="F1066" s="519"/>
      <c r="G1066" s="520"/>
      <c r="H1066" s="95">
        <v>2</v>
      </c>
      <c r="I1066" s="65" t="s">
        <v>75</v>
      </c>
      <c r="J1066" s="65" t="s">
        <v>75</v>
      </c>
      <c r="K1066" s="66" t="s">
        <v>4247</v>
      </c>
      <c r="L1066" s="65" t="s">
        <v>75</v>
      </c>
      <c r="M1066" s="67" t="s">
        <v>7</v>
      </c>
      <c r="N1066" s="68">
        <v>0</v>
      </c>
      <c r="O1066" s="67">
        <v>69916</v>
      </c>
      <c r="P1066" s="70" t="e">
        <v>#N/A</v>
      </c>
      <c r="Q1066" s="93" t="s">
        <v>4237</v>
      </c>
    </row>
    <row r="1067" spans="3:17" ht="15" customHeight="1" x14ac:dyDescent="0.25">
      <c r="C1067" s="516"/>
      <c r="D1067" s="354"/>
      <c r="E1067" s="518"/>
      <c r="F1067" s="519"/>
      <c r="G1067" s="520"/>
      <c r="H1067" s="95">
        <v>2</v>
      </c>
      <c r="I1067" s="65" t="s">
        <v>75</v>
      </c>
      <c r="J1067" s="65" t="s">
        <v>75</v>
      </c>
      <c r="K1067" s="66" t="s">
        <v>4264</v>
      </c>
      <c r="L1067" s="65" t="s">
        <v>75</v>
      </c>
      <c r="M1067" s="67" t="s">
        <v>7</v>
      </c>
      <c r="N1067" s="68">
        <v>0</v>
      </c>
      <c r="O1067" s="67">
        <v>69917</v>
      </c>
      <c r="P1067" s="70" t="e">
        <v>#N/A</v>
      </c>
      <c r="Q1067" s="93" t="s">
        <v>4237</v>
      </c>
    </row>
    <row r="1068" spans="3:17" ht="15" customHeight="1" x14ac:dyDescent="0.25">
      <c r="C1068" s="516"/>
      <c r="D1068" s="354"/>
      <c r="E1068" s="518"/>
      <c r="F1068" s="519"/>
      <c r="G1068" s="520"/>
      <c r="H1068" s="95">
        <v>2</v>
      </c>
      <c r="I1068" s="65" t="s">
        <v>75</v>
      </c>
      <c r="J1068" s="65" t="s">
        <v>75</v>
      </c>
      <c r="K1068" s="66" t="s">
        <v>4264</v>
      </c>
      <c r="L1068" s="65" t="s">
        <v>75</v>
      </c>
      <c r="M1068" s="67" t="s">
        <v>7</v>
      </c>
      <c r="N1068" s="68">
        <v>0</v>
      </c>
      <c r="O1068" s="67">
        <v>69917</v>
      </c>
      <c r="P1068" s="70" t="e">
        <v>#N/A</v>
      </c>
      <c r="Q1068" s="93" t="s">
        <v>4237</v>
      </c>
    </row>
    <row r="1069" spans="3:17" ht="15" customHeight="1" x14ac:dyDescent="0.25">
      <c r="C1069" s="516"/>
      <c r="D1069" s="354"/>
      <c r="E1069" s="518"/>
      <c r="F1069" s="519"/>
      <c r="G1069" s="520"/>
      <c r="H1069" s="95">
        <v>2</v>
      </c>
      <c r="I1069" s="65" t="s">
        <v>75</v>
      </c>
      <c r="J1069" s="65" t="s">
        <v>75</v>
      </c>
      <c r="K1069" s="66" t="s">
        <v>4264</v>
      </c>
      <c r="L1069" s="65" t="s">
        <v>75</v>
      </c>
      <c r="M1069" s="67" t="s">
        <v>7</v>
      </c>
      <c r="N1069" s="68">
        <v>0</v>
      </c>
      <c r="O1069" s="67">
        <v>69917</v>
      </c>
      <c r="P1069" s="70" t="e">
        <v>#N/A</v>
      </c>
      <c r="Q1069" s="93" t="s">
        <v>4237</v>
      </c>
    </row>
    <row r="1070" spans="3:17" ht="15" customHeight="1" x14ac:dyDescent="0.25">
      <c r="C1070" s="516"/>
      <c r="D1070" s="354"/>
      <c r="E1070" s="518"/>
      <c r="F1070" s="519"/>
      <c r="G1070" s="520"/>
      <c r="H1070" s="95">
        <v>2</v>
      </c>
      <c r="I1070" s="65" t="s">
        <v>75</v>
      </c>
      <c r="J1070" s="65" t="s">
        <v>75</v>
      </c>
      <c r="K1070" s="66" t="s">
        <v>4264</v>
      </c>
      <c r="L1070" s="65" t="s">
        <v>75</v>
      </c>
      <c r="M1070" s="67" t="s">
        <v>7</v>
      </c>
      <c r="N1070" s="68">
        <v>0</v>
      </c>
      <c r="O1070" s="67">
        <v>69917</v>
      </c>
      <c r="P1070" s="70" t="e">
        <v>#N/A</v>
      </c>
      <c r="Q1070" s="93" t="s">
        <v>4237</v>
      </c>
    </row>
    <row r="1071" spans="3:17" ht="15" customHeight="1" x14ac:dyDescent="0.25">
      <c r="C1071" s="516"/>
      <c r="D1071" s="354"/>
      <c r="E1071" s="518"/>
      <c r="F1071" s="519"/>
      <c r="G1071" s="520"/>
      <c r="H1071" s="95">
        <v>2</v>
      </c>
      <c r="I1071" s="65" t="s">
        <v>75</v>
      </c>
      <c r="J1071" s="65" t="s">
        <v>75</v>
      </c>
      <c r="K1071" s="66" t="s">
        <v>4246</v>
      </c>
      <c r="L1071" s="65" t="s">
        <v>75</v>
      </c>
      <c r="M1071" s="67" t="s">
        <v>7</v>
      </c>
      <c r="N1071" s="68">
        <v>0</v>
      </c>
      <c r="O1071" s="67">
        <v>69918</v>
      </c>
      <c r="P1071" s="70" t="e">
        <v>#N/A</v>
      </c>
      <c r="Q1071" s="93" t="s">
        <v>4237</v>
      </c>
    </row>
    <row r="1072" spans="3:17" ht="15" customHeight="1" x14ac:dyDescent="0.25">
      <c r="C1072" s="516"/>
      <c r="D1072" s="354"/>
      <c r="E1072" s="518"/>
      <c r="F1072" s="519"/>
      <c r="G1072" s="520"/>
      <c r="H1072" s="95">
        <v>2</v>
      </c>
      <c r="I1072" s="65" t="s">
        <v>75</v>
      </c>
      <c r="J1072" s="65" t="s">
        <v>75</v>
      </c>
      <c r="K1072" s="66" t="s">
        <v>4246</v>
      </c>
      <c r="L1072" s="65" t="s">
        <v>75</v>
      </c>
      <c r="M1072" s="67" t="s">
        <v>7</v>
      </c>
      <c r="N1072" s="68">
        <v>0</v>
      </c>
      <c r="O1072" s="67">
        <v>69918</v>
      </c>
      <c r="P1072" s="70" t="e">
        <v>#N/A</v>
      </c>
      <c r="Q1072" s="93" t="s">
        <v>4237</v>
      </c>
    </row>
    <row r="1073" spans="3:17" ht="15" customHeight="1" x14ac:dyDescent="0.25">
      <c r="C1073" s="516"/>
      <c r="D1073" s="354"/>
      <c r="E1073" s="576"/>
      <c r="F1073" s="519"/>
      <c r="G1073" s="307"/>
      <c r="H1073" s="95">
        <v>2</v>
      </c>
      <c r="I1073" s="65" t="s">
        <v>75</v>
      </c>
      <c r="J1073" s="65" t="s">
        <v>75</v>
      </c>
      <c r="K1073" s="66" t="s">
        <v>4246</v>
      </c>
      <c r="L1073" s="65" t="s">
        <v>75</v>
      </c>
      <c r="M1073" s="67" t="s">
        <v>7</v>
      </c>
      <c r="N1073" s="68">
        <v>0</v>
      </c>
      <c r="O1073" s="67">
        <v>69918</v>
      </c>
      <c r="P1073" s="70" t="e">
        <v>#N/A</v>
      </c>
      <c r="Q1073" s="93" t="s">
        <v>4237</v>
      </c>
    </row>
    <row r="1074" spans="3:17" ht="15" customHeight="1" x14ac:dyDescent="0.25">
      <c r="C1074" s="516"/>
      <c r="D1074" s="354"/>
      <c r="E1074" s="576"/>
      <c r="F1074" s="519"/>
      <c r="G1074" s="307"/>
      <c r="H1074" s="95">
        <v>2</v>
      </c>
      <c r="I1074" s="65" t="s">
        <v>75</v>
      </c>
      <c r="J1074" s="65" t="s">
        <v>75</v>
      </c>
      <c r="K1074" s="66" t="s">
        <v>4246</v>
      </c>
      <c r="L1074" s="65" t="s">
        <v>75</v>
      </c>
      <c r="M1074" s="67" t="s">
        <v>7</v>
      </c>
      <c r="N1074" s="68">
        <v>0</v>
      </c>
      <c r="O1074" s="67">
        <v>69918</v>
      </c>
      <c r="P1074" s="70" t="e">
        <v>#N/A</v>
      </c>
      <c r="Q1074" s="93" t="s">
        <v>4237</v>
      </c>
    </row>
    <row r="1075" spans="3:17" ht="15" customHeight="1" x14ac:dyDescent="0.25">
      <c r="C1075" s="516"/>
      <c r="D1075" s="354"/>
      <c r="E1075" s="576"/>
      <c r="F1075" s="519"/>
      <c r="G1075" s="307"/>
      <c r="H1075" s="95">
        <v>2</v>
      </c>
      <c r="I1075" s="65" t="s">
        <v>75</v>
      </c>
      <c r="J1075" s="65" t="s">
        <v>75</v>
      </c>
      <c r="K1075" s="66" t="s">
        <v>4246</v>
      </c>
      <c r="L1075" s="65" t="s">
        <v>75</v>
      </c>
      <c r="M1075" s="67" t="s">
        <v>7</v>
      </c>
      <c r="N1075" s="68">
        <v>0</v>
      </c>
      <c r="O1075" s="67">
        <v>69918</v>
      </c>
      <c r="P1075" s="70" t="e">
        <v>#N/A</v>
      </c>
      <c r="Q1075" s="93" t="s">
        <v>4237</v>
      </c>
    </row>
    <row r="1076" spans="3:17" ht="15" customHeight="1" x14ac:dyDescent="0.25">
      <c r="C1076" s="516"/>
      <c r="D1076" s="354"/>
      <c r="E1076" s="576"/>
      <c r="F1076" s="519"/>
      <c r="G1076" s="307"/>
      <c r="H1076" s="95">
        <v>2</v>
      </c>
      <c r="I1076" s="65" t="s">
        <v>75</v>
      </c>
      <c r="J1076" s="65" t="s">
        <v>75</v>
      </c>
      <c r="K1076" s="66" t="s">
        <v>4246</v>
      </c>
      <c r="L1076" s="65" t="s">
        <v>75</v>
      </c>
      <c r="M1076" s="67" t="s">
        <v>7</v>
      </c>
      <c r="N1076" s="68">
        <v>0</v>
      </c>
      <c r="O1076" s="67">
        <v>69918</v>
      </c>
      <c r="P1076" s="70" t="e">
        <v>#N/A</v>
      </c>
      <c r="Q1076" s="93" t="s">
        <v>4237</v>
      </c>
    </row>
    <row r="1077" spans="3:17" ht="15" customHeight="1" x14ac:dyDescent="0.25">
      <c r="C1077" s="516"/>
      <c r="D1077" s="354"/>
      <c r="E1077" s="576"/>
      <c r="F1077" s="519"/>
      <c r="G1077" s="307"/>
      <c r="H1077" s="95">
        <v>2</v>
      </c>
      <c r="I1077" s="65" t="s">
        <v>75</v>
      </c>
      <c r="J1077" s="65" t="s">
        <v>75</v>
      </c>
      <c r="K1077" s="66" t="s">
        <v>4246</v>
      </c>
      <c r="L1077" s="65" t="s">
        <v>75</v>
      </c>
      <c r="M1077" s="67" t="s">
        <v>7</v>
      </c>
      <c r="N1077" s="68">
        <v>0</v>
      </c>
      <c r="O1077" s="67">
        <v>69918</v>
      </c>
      <c r="P1077" s="70" t="e">
        <v>#N/A</v>
      </c>
      <c r="Q1077" s="93" t="s">
        <v>4237</v>
      </c>
    </row>
    <row r="1078" spans="3:17" ht="15" customHeight="1" x14ac:dyDescent="0.25">
      <c r="C1078" s="516"/>
      <c r="D1078" s="354"/>
      <c r="E1078" s="518"/>
      <c r="F1078" s="519"/>
      <c r="G1078" s="126"/>
      <c r="H1078" s="95">
        <v>2</v>
      </c>
      <c r="I1078" s="65" t="s">
        <v>75</v>
      </c>
      <c r="J1078" s="65" t="s">
        <v>75</v>
      </c>
      <c r="K1078" s="66" t="s">
        <v>4246</v>
      </c>
      <c r="L1078" s="65" t="s">
        <v>75</v>
      </c>
      <c r="M1078" s="67" t="s">
        <v>7</v>
      </c>
      <c r="N1078" s="68">
        <v>0</v>
      </c>
      <c r="O1078" s="67">
        <v>69918</v>
      </c>
      <c r="P1078" s="70" t="e">
        <v>#N/A</v>
      </c>
      <c r="Q1078" s="93" t="s">
        <v>4237</v>
      </c>
    </row>
    <row r="1079" spans="3:17" ht="15" customHeight="1" x14ac:dyDescent="0.25">
      <c r="C1079" s="516"/>
      <c r="D1079" s="354"/>
      <c r="E1079" s="518"/>
      <c r="F1079" s="519"/>
      <c r="G1079" s="126"/>
      <c r="H1079" s="95">
        <v>2</v>
      </c>
      <c r="I1079" s="65" t="s">
        <v>75</v>
      </c>
      <c r="J1079" s="65" t="s">
        <v>75</v>
      </c>
      <c r="K1079" s="66" t="s">
        <v>4246</v>
      </c>
      <c r="L1079" s="65" t="s">
        <v>75</v>
      </c>
      <c r="M1079" s="67" t="s">
        <v>7</v>
      </c>
      <c r="N1079" s="68">
        <v>0</v>
      </c>
      <c r="O1079" s="67">
        <v>69918</v>
      </c>
      <c r="P1079" s="70" t="e">
        <v>#N/A</v>
      </c>
      <c r="Q1079" s="93" t="s">
        <v>4237</v>
      </c>
    </row>
    <row r="1080" spans="3:17" ht="15" customHeight="1" x14ac:dyDescent="0.25">
      <c r="C1080" s="516"/>
      <c r="D1080" s="354"/>
      <c r="E1080" s="518"/>
      <c r="F1080" s="519"/>
      <c r="G1080" s="126"/>
      <c r="H1080" s="95">
        <v>2</v>
      </c>
      <c r="I1080" s="65" t="s">
        <v>75</v>
      </c>
      <c r="J1080" s="65" t="s">
        <v>75</v>
      </c>
      <c r="K1080" s="66" t="s">
        <v>4246</v>
      </c>
      <c r="L1080" s="65" t="s">
        <v>75</v>
      </c>
      <c r="M1080" s="67" t="s">
        <v>7</v>
      </c>
      <c r="N1080" s="68">
        <v>0</v>
      </c>
      <c r="O1080" s="67">
        <v>69918</v>
      </c>
      <c r="P1080" s="70" t="e">
        <v>#N/A</v>
      </c>
      <c r="Q1080" s="93" t="s">
        <v>4237</v>
      </c>
    </row>
    <row r="1081" spans="3:17" ht="15" customHeight="1" x14ac:dyDescent="0.25">
      <c r="C1081" s="516"/>
      <c r="D1081" s="354"/>
      <c r="E1081" s="518"/>
      <c r="F1081" s="519"/>
      <c r="G1081" s="126"/>
      <c r="H1081" s="95">
        <v>3</v>
      </c>
      <c r="I1081" s="65" t="s">
        <v>75</v>
      </c>
      <c r="J1081" s="65" t="s">
        <v>75</v>
      </c>
      <c r="K1081" s="66" t="s">
        <v>4246</v>
      </c>
      <c r="L1081" s="65" t="s">
        <v>75</v>
      </c>
      <c r="M1081" s="67" t="s">
        <v>7</v>
      </c>
      <c r="N1081" s="68">
        <v>0</v>
      </c>
      <c r="O1081" s="67">
        <v>69918</v>
      </c>
      <c r="P1081" s="70" t="e">
        <v>#N/A</v>
      </c>
      <c r="Q1081" s="93" t="s">
        <v>4237</v>
      </c>
    </row>
    <row r="1082" spans="3:17" ht="15" customHeight="1" x14ac:dyDescent="0.25">
      <c r="C1082" s="516"/>
      <c r="D1082" s="354"/>
      <c r="E1082" s="518"/>
      <c r="F1082" s="519"/>
      <c r="G1082" s="126"/>
      <c r="H1082" s="95">
        <v>2</v>
      </c>
      <c r="I1082" s="65" t="s">
        <v>75</v>
      </c>
      <c r="J1082" s="65" t="s">
        <v>75</v>
      </c>
      <c r="K1082" s="66" t="s">
        <v>4246</v>
      </c>
      <c r="L1082" s="65" t="s">
        <v>75</v>
      </c>
      <c r="M1082" s="67" t="s">
        <v>7</v>
      </c>
      <c r="N1082" s="68">
        <v>0</v>
      </c>
      <c r="O1082" s="67">
        <v>69918</v>
      </c>
      <c r="P1082" s="70" t="e">
        <v>#N/A</v>
      </c>
      <c r="Q1082" s="93" t="s">
        <v>4237</v>
      </c>
    </row>
    <row r="1083" spans="3:17" ht="15" customHeight="1" x14ac:dyDescent="0.25">
      <c r="C1083" s="516"/>
      <c r="D1083" s="354"/>
      <c r="E1083" s="518"/>
      <c r="F1083" s="519"/>
      <c r="G1083" s="520"/>
      <c r="H1083" s="95">
        <v>2</v>
      </c>
      <c r="I1083" s="65" t="s">
        <v>75</v>
      </c>
      <c r="J1083" s="65" t="s">
        <v>75</v>
      </c>
      <c r="K1083" s="66" t="s">
        <v>4246</v>
      </c>
      <c r="L1083" s="65" t="s">
        <v>75</v>
      </c>
      <c r="M1083" s="67" t="s">
        <v>7</v>
      </c>
      <c r="N1083" s="68">
        <v>0</v>
      </c>
      <c r="O1083" s="67">
        <v>69918</v>
      </c>
      <c r="P1083" s="70" t="e">
        <v>#N/A</v>
      </c>
      <c r="Q1083" s="93" t="s">
        <v>4237</v>
      </c>
    </row>
    <row r="1084" spans="3:17" ht="15" customHeight="1" x14ac:dyDescent="0.25">
      <c r="C1084" s="516"/>
      <c r="D1084" s="354"/>
      <c r="E1084" s="518"/>
      <c r="F1084" s="519"/>
      <c r="G1084" s="520"/>
      <c r="H1084" s="95">
        <v>2</v>
      </c>
      <c r="I1084" s="65" t="s">
        <v>75</v>
      </c>
      <c r="J1084" s="65" t="s">
        <v>75</v>
      </c>
      <c r="K1084" s="66" t="s">
        <v>4246</v>
      </c>
      <c r="L1084" s="65" t="s">
        <v>75</v>
      </c>
      <c r="M1084" s="67" t="s">
        <v>7</v>
      </c>
      <c r="N1084" s="68">
        <v>0</v>
      </c>
      <c r="O1084" s="67">
        <v>69918</v>
      </c>
      <c r="P1084" s="70" t="e">
        <v>#N/A</v>
      </c>
      <c r="Q1084" s="93" t="s">
        <v>4237</v>
      </c>
    </row>
    <row r="1085" spans="3:17" ht="15" customHeight="1" x14ac:dyDescent="0.25">
      <c r="C1085" s="516"/>
      <c r="D1085" s="354"/>
      <c r="E1085" s="518"/>
      <c r="F1085" s="519"/>
      <c r="G1085" s="520"/>
      <c r="H1085" s="95">
        <v>2</v>
      </c>
      <c r="I1085" s="65" t="s">
        <v>75</v>
      </c>
      <c r="J1085" s="65" t="s">
        <v>75</v>
      </c>
      <c r="K1085" s="66" t="s">
        <v>4246</v>
      </c>
      <c r="L1085" s="65" t="s">
        <v>75</v>
      </c>
      <c r="M1085" s="67" t="s">
        <v>7</v>
      </c>
      <c r="N1085" s="68">
        <v>0</v>
      </c>
      <c r="O1085" s="67">
        <v>69918</v>
      </c>
      <c r="P1085" s="70" t="e">
        <v>#N/A</v>
      </c>
      <c r="Q1085" s="93" t="s">
        <v>4237</v>
      </c>
    </row>
    <row r="1086" spans="3:17" ht="15" customHeight="1" x14ac:dyDescent="0.25">
      <c r="C1086" s="516"/>
      <c r="D1086" s="354"/>
      <c r="E1086" s="518"/>
      <c r="F1086" s="519"/>
      <c r="G1086" s="520"/>
      <c r="H1086" s="95">
        <v>2</v>
      </c>
      <c r="I1086" s="65" t="s">
        <v>75</v>
      </c>
      <c r="J1086" s="65" t="s">
        <v>75</v>
      </c>
      <c r="K1086" s="66" t="s">
        <v>4246</v>
      </c>
      <c r="L1086" s="65" t="s">
        <v>75</v>
      </c>
      <c r="M1086" s="67" t="s">
        <v>7</v>
      </c>
      <c r="N1086" s="68">
        <v>0</v>
      </c>
      <c r="O1086" s="67">
        <v>69918</v>
      </c>
      <c r="P1086" s="70" t="e">
        <v>#N/A</v>
      </c>
      <c r="Q1086" s="93" t="s">
        <v>4237</v>
      </c>
    </row>
    <row r="1087" spans="3:17" ht="15" customHeight="1" x14ac:dyDescent="0.25">
      <c r="C1087" s="516"/>
      <c r="D1087" s="354"/>
      <c r="E1087" s="518"/>
      <c r="F1087" s="519"/>
      <c r="G1087" s="126"/>
      <c r="H1087" s="95">
        <v>2</v>
      </c>
      <c r="I1087" s="65" t="s">
        <v>75</v>
      </c>
      <c r="J1087" s="65" t="s">
        <v>75</v>
      </c>
      <c r="K1087" s="66" t="s">
        <v>4246</v>
      </c>
      <c r="L1087" s="65" t="s">
        <v>75</v>
      </c>
      <c r="M1087" s="67" t="s">
        <v>7</v>
      </c>
      <c r="N1087" s="68">
        <v>0</v>
      </c>
      <c r="O1087" s="67">
        <v>69918</v>
      </c>
      <c r="P1087" s="70" t="e">
        <v>#N/A</v>
      </c>
      <c r="Q1087" s="93" t="s">
        <v>4237</v>
      </c>
    </row>
    <row r="1088" spans="3:17" ht="15" customHeight="1" x14ac:dyDescent="0.25">
      <c r="C1088" s="516"/>
      <c r="D1088" s="354"/>
      <c r="E1088" s="518"/>
      <c r="F1088" s="519"/>
      <c r="G1088" s="126"/>
      <c r="H1088" s="95">
        <v>2</v>
      </c>
      <c r="I1088" s="65" t="s">
        <v>75</v>
      </c>
      <c r="J1088" s="65" t="s">
        <v>75</v>
      </c>
      <c r="K1088" s="66" t="s">
        <v>4246</v>
      </c>
      <c r="L1088" s="65" t="s">
        <v>75</v>
      </c>
      <c r="M1088" s="67" t="s">
        <v>7</v>
      </c>
      <c r="N1088" s="68">
        <v>0</v>
      </c>
      <c r="O1088" s="67">
        <v>69918</v>
      </c>
      <c r="P1088" s="70" t="e">
        <v>#N/A</v>
      </c>
      <c r="Q1088" s="93" t="s">
        <v>4237</v>
      </c>
    </row>
    <row r="1089" spans="3:17" ht="15" customHeight="1" x14ac:dyDescent="0.25">
      <c r="C1089" s="516"/>
      <c r="D1089" s="354"/>
      <c r="E1089" s="518"/>
      <c r="F1089" s="519"/>
      <c r="G1089" s="126"/>
      <c r="H1089" s="95">
        <v>2</v>
      </c>
      <c r="I1089" s="65" t="s">
        <v>75</v>
      </c>
      <c r="J1089" s="65" t="s">
        <v>75</v>
      </c>
      <c r="K1089" s="66" t="s">
        <v>4246</v>
      </c>
      <c r="L1089" s="65" t="s">
        <v>75</v>
      </c>
      <c r="M1089" s="67" t="s">
        <v>7</v>
      </c>
      <c r="N1089" s="68">
        <v>0</v>
      </c>
      <c r="O1089" s="67">
        <v>69918</v>
      </c>
      <c r="P1089" s="70" t="e">
        <v>#N/A</v>
      </c>
      <c r="Q1089" s="93" t="s">
        <v>4237</v>
      </c>
    </row>
    <row r="1090" spans="3:17" ht="15" customHeight="1" x14ac:dyDescent="0.25">
      <c r="C1090" s="516"/>
      <c r="D1090" s="354"/>
      <c r="E1090" s="518"/>
      <c r="F1090" s="519"/>
      <c r="G1090" s="126"/>
      <c r="H1090" s="95">
        <v>2</v>
      </c>
      <c r="I1090" s="65" t="s">
        <v>75</v>
      </c>
      <c r="J1090" s="65" t="s">
        <v>75</v>
      </c>
      <c r="K1090" s="66" t="s">
        <v>4246</v>
      </c>
      <c r="L1090" s="65" t="s">
        <v>75</v>
      </c>
      <c r="M1090" s="67" t="s">
        <v>7</v>
      </c>
      <c r="N1090" s="68">
        <v>0</v>
      </c>
      <c r="O1090" s="67">
        <v>69918</v>
      </c>
      <c r="P1090" s="70" t="e">
        <v>#N/A</v>
      </c>
      <c r="Q1090" s="93" t="s">
        <v>4237</v>
      </c>
    </row>
    <row r="1091" spans="3:17" ht="15" customHeight="1" x14ac:dyDescent="0.25">
      <c r="C1091" s="516"/>
      <c r="D1091" s="354"/>
      <c r="E1091" s="518"/>
      <c r="F1091" s="519"/>
      <c r="G1091" s="126"/>
      <c r="H1091" s="95">
        <v>2</v>
      </c>
      <c r="I1091" s="65" t="s">
        <v>75</v>
      </c>
      <c r="J1091" s="65" t="s">
        <v>75</v>
      </c>
      <c r="K1091" s="66" t="s">
        <v>4250</v>
      </c>
      <c r="L1091" s="65" t="s">
        <v>75</v>
      </c>
      <c r="M1091" s="67" t="s">
        <v>7</v>
      </c>
      <c r="N1091" s="68">
        <v>0</v>
      </c>
      <c r="O1091" s="67">
        <v>69919</v>
      </c>
      <c r="P1091" s="70" t="e">
        <v>#N/A</v>
      </c>
      <c r="Q1091" s="93" t="s">
        <v>4237</v>
      </c>
    </row>
    <row r="1092" spans="3:17" ht="15" customHeight="1" x14ac:dyDescent="0.25">
      <c r="C1092" s="516"/>
      <c r="D1092" s="354"/>
      <c r="E1092" s="518"/>
      <c r="F1092" s="519"/>
      <c r="G1092" s="126"/>
      <c r="H1092" s="95">
        <v>2</v>
      </c>
      <c r="I1092" s="65" t="s">
        <v>75</v>
      </c>
      <c r="J1092" s="65" t="s">
        <v>75</v>
      </c>
      <c r="K1092" s="66" t="s">
        <v>4250</v>
      </c>
      <c r="L1092" s="65" t="s">
        <v>75</v>
      </c>
      <c r="M1092" s="67" t="s">
        <v>7</v>
      </c>
      <c r="N1092" s="68">
        <v>0</v>
      </c>
      <c r="O1092" s="67">
        <v>69919</v>
      </c>
      <c r="P1092" s="70" t="e">
        <v>#N/A</v>
      </c>
      <c r="Q1092" s="93" t="s">
        <v>4237</v>
      </c>
    </row>
    <row r="1093" spans="3:17" ht="15" customHeight="1" x14ac:dyDescent="0.25">
      <c r="C1093" s="516"/>
      <c r="D1093" s="354"/>
      <c r="E1093" s="518"/>
      <c r="F1093" s="519"/>
      <c r="G1093" s="126"/>
      <c r="H1093" s="95">
        <v>2</v>
      </c>
      <c r="I1093" s="65" t="s">
        <v>75</v>
      </c>
      <c r="J1093" s="65" t="s">
        <v>75</v>
      </c>
      <c r="K1093" s="66" t="s">
        <v>4250</v>
      </c>
      <c r="L1093" s="65" t="s">
        <v>75</v>
      </c>
      <c r="M1093" s="67" t="s">
        <v>7</v>
      </c>
      <c r="N1093" s="68">
        <v>0</v>
      </c>
      <c r="O1093" s="67">
        <v>69919</v>
      </c>
      <c r="P1093" s="70" t="e">
        <v>#N/A</v>
      </c>
      <c r="Q1093" s="93" t="s">
        <v>4237</v>
      </c>
    </row>
    <row r="1094" spans="3:17" ht="15" customHeight="1" x14ac:dyDescent="0.25">
      <c r="C1094" s="516"/>
      <c r="D1094" s="354"/>
      <c r="E1094" s="518"/>
      <c r="F1094" s="519"/>
      <c r="G1094" s="126"/>
      <c r="H1094" s="95">
        <v>2</v>
      </c>
      <c r="I1094" s="65" t="s">
        <v>75</v>
      </c>
      <c r="J1094" s="65" t="s">
        <v>75</v>
      </c>
      <c r="K1094" s="66" t="s">
        <v>4250</v>
      </c>
      <c r="L1094" s="65" t="s">
        <v>75</v>
      </c>
      <c r="M1094" s="67" t="s">
        <v>7</v>
      </c>
      <c r="N1094" s="68">
        <v>0</v>
      </c>
      <c r="O1094" s="67">
        <v>69919</v>
      </c>
      <c r="P1094" s="70" t="e">
        <v>#N/A</v>
      </c>
      <c r="Q1094" s="93" t="s">
        <v>4237</v>
      </c>
    </row>
    <row r="1095" spans="3:17" ht="15" customHeight="1" x14ac:dyDescent="0.25">
      <c r="C1095" s="516"/>
      <c r="D1095" s="354"/>
      <c r="E1095" s="518"/>
      <c r="F1095" s="519"/>
      <c r="G1095" s="126"/>
      <c r="H1095" s="95">
        <v>2</v>
      </c>
      <c r="I1095" s="65" t="s">
        <v>75</v>
      </c>
      <c r="J1095" s="65" t="s">
        <v>75</v>
      </c>
      <c r="K1095" s="66" t="s">
        <v>4250</v>
      </c>
      <c r="L1095" s="65" t="s">
        <v>75</v>
      </c>
      <c r="M1095" s="67" t="s">
        <v>7</v>
      </c>
      <c r="N1095" s="68">
        <v>0</v>
      </c>
      <c r="O1095" s="67">
        <v>69919</v>
      </c>
      <c r="P1095" s="70" t="e">
        <v>#N/A</v>
      </c>
      <c r="Q1095" s="93" t="s">
        <v>4237</v>
      </c>
    </row>
    <row r="1096" spans="3:17" ht="15" customHeight="1" x14ac:dyDescent="0.25">
      <c r="C1096" s="516"/>
      <c r="D1096" s="354"/>
      <c r="E1096" s="518"/>
      <c r="F1096" s="519"/>
      <c r="G1096" s="126"/>
      <c r="H1096" s="95">
        <v>2</v>
      </c>
      <c r="I1096" s="65" t="s">
        <v>75</v>
      </c>
      <c r="J1096" s="65" t="s">
        <v>75</v>
      </c>
      <c r="K1096" s="66" t="s">
        <v>4250</v>
      </c>
      <c r="L1096" s="65" t="s">
        <v>75</v>
      </c>
      <c r="M1096" s="67" t="s">
        <v>7</v>
      </c>
      <c r="N1096" s="68">
        <v>0</v>
      </c>
      <c r="O1096" s="67">
        <v>69919</v>
      </c>
      <c r="P1096" s="70" t="e">
        <v>#N/A</v>
      </c>
      <c r="Q1096" s="93" t="s">
        <v>4237</v>
      </c>
    </row>
    <row r="1097" spans="3:17" ht="15" customHeight="1" x14ac:dyDescent="0.25">
      <c r="C1097" s="516"/>
      <c r="D1097" s="354"/>
      <c r="E1097" s="518"/>
      <c r="F1097" s="519"/>
      <c r="G1097" s="126"/>
      <c r="H1097" s="95">
        <v>2</v>
      </c>
      <c r="I1097" s="65" t="s">
        <v>75</v>
      </c>
      <c r="J1097" s="65" t="s">
        <v>75</v>
      </c>
      <c r="K1097" s="66" t="s">
        <v>4250</v>
      </c>
      <c r="L1097" s="65" t="s">
        <v>75</v>
      </c>
      <c r="M1097" s="67" t="s">
        <v>7</v>
      </c>
      <c r="N1097" s="68">
        <v>0</v>
      </c>
      <c r="O1097" s="67">
        <v>69919</v>
      </c>
      <c r="P1097" s="70" t="e">
        <v>#N/A</v>
      </c>
      <c r="Q1097" s="93" t="s">
        <v>4237</v>
      </c>
    </row>
    <row r="1098" spans="3:17" ht="15" customHeight="1" x14ac:dyDescent="0.25">
      <c r="C1098" s="516"/>
      <c r="D1098" s="354"/>
      <c r="E1098" s="518"/>
      <c r="F1098" s="519"/>
      <c r="G1098" s="126"/>
      <c r="H1098" s="95">
        <v>2</v>
      </c>
      <c r="I1098" s="65" t="s">
        <v>75</v>
      </c>
      <c r="J1098" s="65" t="s">
        <v>75</v>
      </c>
      <c r="K1098" s="66" t="s">
        <v>4250</v>
      </c>
      <c r="L1098" s="65" t="s">
        <v>75</v>
      </c>
      <c r="M1098" s="67" t="s">
        <v>7</v>
      </c>
      <c r="N1098" s="68">
        <v>0</v>
      </c>
      <c r="O1098" s="67">
        <v>69919</v>
      </c>
      <c r="P1098" s="70" t="e">
        <v>#N/A</v>
      </c>
      <c r="Q1098" s="93" t="s">
        <v>4237</v>
      </c>
    </row>
    <row r="1099" spans="3:17" ht="15" customHeight="1" x14ac:dyDescent="0.25">
      <c r="C1099" s="516"/>
      <c r="D1099" s="354"/>
      <c r="E1099" s="518"/>
      <c r="F1099" s="519"/>
      <c r="G1099" s="126"/>
      <c r="H1099" s="95">
        <v>2</v>
      </c>
      <c r="I1099" s="65" t="s">
        <v>75</v>
      </c>
      <c r="J1099" s="65" t="s">
        <v>75</v>
      </c>
      <c r="K1099" s="66" t="s">
        <v>4250</v>
      </c>
      <c r="L1099" s="65" t="s">
        <v>75</v>
      </c>
      <c r="M1099" s="67" t="s">
        <v>7</v>
      </c>
      <c r="N1099" s="68">
        <v>0</v>
      </c>
      <c r="O1099" s="67">
        <v>69919</v>
      </c>
      <c r="P1099" s="70" t="e">
        <v>#N/A</v>
      </c>
      <c r="Q1099" s="93" t="s">
        <v>4237</v>
      </c>
    </row>
    <row r="1100" spans="3:17" ht="15" customHeight="1" x14ac:dyDescent="0.25">
      <c r="C1100" s="516"/>
      <c r="D1100" s="354"/>
      <c r="E1100" s="518"/>
      <c r="F1100" s="519"/>
      <c r="G1100" s="126"/>
      <c r="H1100" s="95">
        <v>2</v>
      </c>
      <c r="I1100" s="65" t="s">
        <v>75</v>
      </c>
      <c r="J1100" s="65" t="s">
        <v>75</v>
      </c>
      <c r="K1100" s="66" t="s">
        <v>4250</v>
      </c>
      <c r="L1100" s="65" t="s">
        <v>75</v>
      </c>
      <c r="M1100" s="67" t="s">
        <v>7</v>
      </c>
      <c r="N1100" s="68">
        <v>0</v>
      </c>
      <c r="O1100" s="67">
        <v>69919</v>
      </c>
      <c r="P1100" s="70" t="e">
        <v>#N/A</v>
      </c>
      <c r="Q1100" s="93" t="s">
        <v>4237</v>
      </c>
    </row>
    <row r="1101" spans="3:17" ht="15" customHeight="1" x14ac:dyDescent="0.25">
      <c r="C1101" s="516"/>
      <c r="D1101" s="354"/>
      <c r="E1101" s="518"/>
      <c r="F1101" s="519"/>
      <c r="G1101" s="126"/>
      <c r="H1101" s="95">
        <v>2</v>
      </c>
      <c r="I1101" s="65" t="s">
        <v>75</v>
      </c>
      <c r="J1101" s="65" t="s">
        <v>75</v>
      </c>
      <c r="K1101" s="66" t="s">
        <v>4239</v>
      </c>
      <c r="L1101" s="65" t="s">
        <v>75</v>
      </c>
      <c r="M1101" s="67" t="s">
        <v>7</v>
      </c>
      <c r="N1101" s="68">
        <v>0</v>
      </c>
      <c r="O1101" s="67">
        <v>69920</v>
      </c>
      <c r="P1101" s="70" t="e">
        <v>#N/A</v>
      </c>
      <c r="Q1101" s="93" t="s">
        <v>4237</v>
      </c>
    </row>
    <row r="1102" spans="3:17" ht="15" customHeight="1" x14ac:dyDescent="0.25">
      <c r="C1102" s="516"/>
      <c r="D1102" s="354"/>
      <c r="E1102" s="518"/>
      <c r="F1102" s="519"/>
      <c r="G1102" s="126"/>
      <c r="H1102" s="95">
        <v>2</v>
      </c>
      <c r="I1102" s="65" t="s">
        <v>75</v>
      </c>
      <c r="J1102" s="65" t="s">
        <v>75</v>
      </c>
      <c r="K1102" s="66" t="s">
        <v>4239</v>
      </c>
      <c r="L1102" s="65" t="s">
        <v>75</v>
      </c>
      <c r="M1102" s="67" t="s">
        <v>7</v>
      </c>
      <c r="N1102" s="68">
        <v>0</v>
      </c>
      <c r="O1102" s="67">
        <v>69920</v>
      </c>
      <c r="P1102" s="70" t="e">
        <v>#N/A</v>
      </c>
      <c r="Q1102" s="93" t="s">
        <v>4237</v>
      </c>
    </row>
    <row r="1103" spans="3:17" ht="15" customHeight="1" x14ac:dyDescent="0.25">
      <c r="C1103" s="516"/>
      <c r="D1103" s="354"/>
      <c r="E1103" s="518"/>
      <c r="F1103" s="519"/>
      <c r="G1103" s="126"/>
      <c r="H1103" s="95">
        <v>2</v>
      </c>
      <c r="I1103" s="65" t="s">
        <v>75</v>
      </c>
      <c r="J1103" s="65" t="s">
        <v>75</v>
      </c>
      <c r="K1103" s="66" t="s">
        <v>4239</v>
      </c>
      <c r="L1103" s="65" t="s">
        <v>75</v>
      </c>
      <c r="M1103" s="67" t="s">
        <v>7</v>
      </c>
      <c r="N1103" s="68">
        <v>0</v>
      </c>
      <c r="O1103" s="67">
        <v>69920</v>
      </c>
      <c r="P1103" s="70" t="e">
        <v>#N/A</v>
      </c>
      <c r="Q1103" s="93" t="s">
        <v>4237</v>
      </c>
    </row>
    <row r="1104" spans="3:17" ht="15" customHeight="1" x14ac:dyDescent="0.25">
      <c r="C1104" s="516"/>
      <c r="D1104" s="354"/>
      <c r="E1104" s="518"/>
      <c r="F1104" s="519"/>
      <c r="G1104" s="126"/>
      <c r="H1104" s="95">
        <v>2</v>
      </c>
      <c r="I1104" s="65" t="s">
        <v>75</v>
      </c>
      <c r="J1104" s="65" t="s">
        <v>75</v>
      </c>
      <c r="K1104" s="66" t="s">
        <v>4239</v>
      </c>
      <c r="L1104" s="65" t="s">
        <v>75</v>
      </c>
      <c r="M1104" s="67" t="s">
        <v>7</v>
      </c>
      <c r="N1104" s="68">
        <v>0</v>
      </c>
      <c r="O1104" s="67">
        <v>69920</v>
      </c>
      <c r="P1104" s="70" t="e">
        <v>#N/A</v>
      </c>
      <c r="Q1104" s="93" t="s">
        <v>4237</v>
      </c>
    </row>
    <row r="1105" spans="3:17" ht="15" customHeight="1" x14ac:dyDescent="0.25">
      <c r="C1105" s="516"/>
      <c r="D1105" s="354"/>
      <c r="E1105" s="518"/>
      <c r="F1105" s="519"/>
      <c r="G1105" s="126"/>
      <c r="H1105" s="95">
        <v>2</v>
      </c>
      <c r="I1105" s="65" t="s">
        <v>75</v>
      </c>
      <c r="J1105" s="65" t="s">
        <v>75</v>
      </c>
      <c r="K1105" s="66" t="s">
        <v>4240</v>
      </c>
      <c r="L1105" s="65" t="s">
        <v>75</v>
      </c>
      <c r="M1105" s="67" t="s">
        <v>7</v>
      </c>
      <c r="N1105" s="68">
        <v>0</v>
      </c>
      <c r="O1105" s="67">
        <v>69921</v>
      </c>
      <c r="P1105" s="70" t="e">
        <v>#N/A</v>
      </c>
      <c r="Q1105" s="93" t="s">
        <v>4237</v>
      </c>
    </row>
    <row r="1106" spans="3:17" ht="15" customHeight="1" x14ac:dyDescent="0.25">
      <c r="C1106" s="516"/>
      <c r="D1106" s="354"/>
      <c r="E1106" s="518"/>
      <c r="F1106" s="519"/>
      <c r="G1106" s="126"/>
      <c r="H1106" s="95">
        <v>2</v>
      </c>
      <c r="I1106" s="65" t="s">
        <v>75</v>
      </c>
      <c r="J1106" s="65" t="s">
        <v>75</v>
      </c>
      <c r="K1106" s="66" t="s">
        <v>4240</v>
      </c>
      <c r="L1106" s="65" t="s">
        <v>75</v>
      </c>
      <c r="M1106" s="67" t="s">
        <v>7</v>
      </c>
      <c r="N1106" s="68">
        <v>0</v>
      </c>
      <c r="O1106" s="67">
        <v>69921</v>
      </c>
      <c r="P1106" s="70" t="e">
        <v>#N/A</v>
      </c>
      <c r="Q1106" s="93" t="s">
        <v>4237</v>
      </c>
    </row>
    <row r="1107" spans="3:17" ht="15" customHeight="1" x14ac:dyDescent="0.25">
      <c r="C1107" s="516"/>
      <c r="D1107" s="354"/>
      <c r="E1107" s="518"/>
      <c r="F1107" s="519"/>
      <c r="G1107" s="126"/>
      <c r="H1107" s="95">
        <v>2</v>
      </c>
      <c r="I1107" s="65" t="s">
        <v>75</v>
      </c>
      <c r="J1107" s="65" t="s">
        <v>75</v>
      </c>
      <c r="K1107" s="66" t="s">
        <v>4240</v>
      </c>
      <c r="L1107" s="65" t="s">
        <v>75</v>
      </c>
      <c r="M1107" s="67" t="s">
        <v>7</v>
      </c>
      <c r="N1107" s="68">
        <v>0</v>
      </c>
      <c r="O1107" s="67">
        <v>69921</v>
      </c>
      <c r="P1107" s="70" t="e">
        <v>#N/A</v>
      </c>
      <c r="Q1107" s="93" t="s">
        <v>4237</v>
      </c>
    </row>
    <row r="1108" spans="3:17" ht="15" customHeight="1" x14ac:dyDescent="0.25">
      <c r="C1108" s="516"/>
      <c r="D1108" s="354"/>
      <c r="E1108" s="518"/>
      <c r="F1108" s="519"/>
      <c r="G1108" s="126"/>
      <c r="H1108" s="95">
        <v>2</v>
      </c>
      <c r="I1108" s="65" t="s">
        <v>75</v>
      </c>
      <c r="J1108" s="65" t="s">
        <v>75</v>
      </c>
      <c r="K1108" s="66" t="s">
        <v>4240</v>
      </c>
      <c r="L1108" s="65" t="s">
        <v>75</v>
      </c>
      <c r="M1108" s="67" t="s">
        <v>7</v>
      </c>
      <c r="N1108" s="68">
        <v>0</v>
      </c>
      <c r="O1108" s="67">
        <v>69921</v>
      </c>
      <c r="P1108" s="70" t="e">
        <v>#N/A</v>
      </c>
      <c r="Q1108" s="93" t="s">
        <v>4237</v>
      </c>
    </row>
    <row r="1109" spans="3:17" ht="15" customHeight="1" x14ac:dyDescent="0.25">
      <c r="C1109" s="516"/>
      <c r="D1109" s="354"/>
      <c r="E1109" s="518"/>
      <c r="F1109" s="519"/>
      <c r="G1109" s="126"/>
      <c r="H1109" s="95">
        <v>2</v>
      </c>
      <c r="I1109" s="65" t="s">
        <v>75</v>
      </c>
      <c r="J1109" s="65" t="s">
        <v>75</v>
      </c>
      <c r="K1109" s="66" t="s">
        <v>4240</v>
      </c>
      <c r="L1109" s="65" t="s">
        <v>75</v>
      </c>
      <c r="M1109" s="67" t="s">
        <v>7</v>
      </c>
      <c r="N1109" s="68">
        <v>0</v>
      </c>
      <c r="O1109" s="67">
        <v>69921</v>
      </c>
      <c r="P1109" s="70" t="e">
        <v>#N/A</v>
      </c>
      <c r="Q1109" s="93" t="s">
        <v>4237</v>
      </c>
    </row>
    <row r="1110" spans="3:17" ht="15" customHeight="1" x14ac:dyDescent="0.25">
      <c r="C1110" s="516"/>
      <c r="D1110" s="354"/>
      <c r="E1110" s="518"/>
      <c r="F1110" s="519"/>
      <c r="G1110" s="126"/>
      <c r="H1110" s="95">
        <v>2</v>
      </c>
      <c r="I1110" s="65" t="s">
        <v>75</v>
      </c>
      <c r="J1110" s="65" t="s">
        <v>75</v>
      </c>
      <c r="K1110" s="66" t="s">
        <v>4240</v>
      </c>
      <c r="L1110" s="65" t="s">
        <v>75</v>
      </c>
      <c r="M1110" s="67" t="s">
        <v>7</v>
      </c>
      <c r="N1110" s="68">
        <v>0</v>
      </c>
      <c r="O1110" s="67">
        <v>69921</v>
      </c>
      <c r="P1110" s="70" t="e">
        <v>#N/A</v>
      </c>
      <c r="Q1110" s="93" t="s">
        <v>4237</v>
      </c>
    </row>
    <row r="1111" spans="3:17" ht="15" customHeight="1" x14ac:dyDescent="0.25">
      <c r="C1111" s="516"/>
      <c r="D1111" s="354"/>
      <c r="E1111" s="518"/>
      <c r="F1111" s="519"/>
      <c r="G1111" s="126"/>
      <c r="H1111" s="95">
        <v>2</v>
      </c>
      <c r="I1111" s="65" t="s">
        <v>75</v>
      </c>
      <c r="J1111" s="65" t="s">
        <v>75</v>
      </c>
      <c r="K1111" s="66" t="s">
        <v>4240</v>
      </c>
      <c r="L1111" s="65" t="s">
        <v>75</v>
      </c>
      <c r="M1111" s="67" t="s">
        <v>7</v>
      </c>
      <c r="N1111" s="68">
        <v>0</v>
      </c>
      <c r="O1111" s="67">
        <v>69921</v>
      </c>
      <c r="P1111" s="70" t="e">
        <v>#N/A</v>
      </c>
      <c r="Q1111" s="93" t="s">
        <v>4237</v>
      </c>
    </row>
    <row r="1112" spans="3:17" ht="15" customHeight="1" x14ac:dyDescent="0.25">
      <c r="C1112" s="516"/>
      <c r="D1112" s="354"/>
      <c r="E1112" s="518"/>
      <c r="F1112" s="519"/>
      <c r="G1112" s="126"/>
      <c r="H1112" s="95">
        <v>2</v>
      </c>
      <c r="I1112" s="65" t="s">
        <v>75</v>
      </c>
      <c r="J1112" s="65" t="s">
        <v>75</v>
      </c>
      <c r="K1112" s="66" t="s">
        <v>4240</v>
      </c>
      <c r="L1112" s="65" t="s">
        <v>75</v>
      </c>
      <c r="M1112" s="67" t="s">
        <v>7</v>
      </c>
      <c r="N1112" s="68">
        <v>0</v>
      </c>
      <c r="O1112" s="67">
        <v>69921</v>
      </c>
      <c r="P1112" s="70" t="e">
        <v>#N/A</v>
      </c>
      <c r="Q1112" s="93" t="s">
        <v>4237</v>
      </c>
    </row>
    <row r="1113" spans="3:17" ht="15" customHeight="1" x14ac:dyDescent="0.25">
      <c r="C1113" s="516"/>
      <c r="D1113" s="354"/>
      <c r="E1113" s="518"/>
      <c r="F1113" s="519"/>
      <c r="G1113" s="126"/>
      <c r="H1113" s="95">
        <v>2</v>
      </c>
      <c r="I1113" s="65" t="s">
        <v>75</v>
      </c>
      <c r="J1113" s="65" t="s">
        <v>75</v>
      </c>
      <c r="K1113" s="66" t="s">
        <v>4240</v>
      </c>
      <c r="L1113" s="65" t="s">
        <v>75</v>
      </c>
      <c r="M1113" s="67" t="s">
        <v>7</v>
      </c>
      <c r="N1113" s="68">
        <v>0</v>
      </c>
      <c r="O1113" s="67">
        <v>69921</v>
      </c>
      <c r="P1113" s="70" t="e">
        <v>#N/A</v>
      </c>
      <c r="Q1113" s="93" t="s">
        <v>4237</v>
      </c>
    </row>
    <row r="1114" spans="3:17" ht="15" customHeight="1" x14ac:dyDescent="0.25">
      <c r="C1114" s="516"/>
      <c r="D1114" s="354"/>
      <c r="E1114" s="518"/>
      <c r="F1114" s="519"/>
      <c r="G1114" s="126"/>
      <c r="H1114" s="95">
        <v>2</v>
      </c>
      <c r="I1114" s="65" t="s">
        <v>75</v>
      </c>
      <c r="J1114" s="65" t="s">
        <v>75</v>
      </c>
      <c r="K1114" s="66" t="s">
        <v>4240</v>
      </c>
      <c r="L1114" s="65" t="s">
        <v>75</v>
      </c>
      <c r="M1114" s="67" t="s">
        <v>7</v>
      </c>
      <c r="N1114" s="68">
        <v>0</v>
      </c>
      <c r="O1114" s="67">
        <v>69921</v>
      </c>
      <c r="P1114" s="70" t="e">
        <v>#N/A</v>
      </c>
      <c r="Q1114" s="93" t="s">
        <v>4237</v>
      </c>
    </row>
    <row r="1115" spans="3:17" ht="15" customHeight="1" x14ac:dyDescent="0.25">
      <c r="C1115" s="516"/>
      <c r="D1115" s="354"/>
      <c r="E1115" s="518"/>
      <c r="F1115" s="519"/>
      <c r="G1115" s="126"/>
      <c r="H1115" s="95">
        <v>2</v>
      </c>
      <c r="I1115" s="65" t="s">
        <v>75</v>
      </c>
      <c r="J1115" s="65" t="s">
        <v>75</v>
      </c>
      <c r="K1115" s="66" t="s">
        <v>4240</v>
      </c>
      <c r="L1115" s="65" t="s">
        <v>75</v>
      </c>
      <c r="M1115" s="67" t="s">
        <v>7</v>
      </c>
      <c r="N1115" s="68">
        <v>0</v>
      </c>
      <c r="O1115" s="67">
        <v>69921</v>
      </c>
      <c r="P1115" s="70" t="e">
        <v>#N/A</v>
      </c>
      <c r="Q1115" s="93" t="s">
        <v>4237</v>
      </c>
    </row>
    <row r="1116" spans="3:17" ht="15" customHeight="1" x14ac:dyDescent="0.25">
      <c r="C1116" s="516"/>
      <c r="D1116" s="354"/>
      <c r="E1116" s="518"/>
      <c r="F1116" s="519"/>
      <c r="G1116" s="126"/>
      <c r="H1116" s="95">
        <v>2</v>
      </c>
      <c r="I1116" s="65" t="s">
        <v>75</v>
      </c>
      <c r="J1116" s="65" t="s">
        <v>75</v>
      </c>
      <c r="K1116" s="66" t="s">
        <v>4240</v>
      </c>
      <c r="L1116" s="65" t="s">
        <v>75</v>
      </c>
      <c r="M1116" s="67" t="s">
        <v>7</v>
      </c>
      <c r="N1116" s="68">
        <v>0</v>
      </c>
      <c r="O1116" s="67">
        <v>69921</v>
      </c>
      <c r="P1116" s="70" t="e">
        <v>#N/A</v>
      </c>
      <c r="Q1116" s="93" t="s">
        <v>4237</v>
      </c>
    </row>
    <row r="1117" spans="3:17" ht="15" customHeight="1" x14ac:dyDescent="0.25">
      <c r="C1117" s="516"/>
      <c r="D1117" s="354"/>
      <c r="E1117" s="518"/>
      <c r="F1117" s="519"/>
      <c r="G1117" s="126"/>
      <c r="H1117" s="95">
        <v>2</v>
      </c>
      <c r="I1117" s="65" t="s">
        <v>75</v>
      </c>
      <c r="J1117" s="65" t="s">
        <v>75</v>
      </c>
      <c r="K1117" s="66" t="s">
        <v>4240</v>
      </c>
      <c r="L1117" s="65" t="s">
        <v>75</v>
      </c>
      <c r="M1117" s="67" t="s">
        <v>7</v>
      </c>
      <c r="N1117" s="68">
        <v>0</v>
      </c>
      <c r="O1117" s="67">
        <v>69921</v>
      </c>
      <c r="P1117" s="70" t="e">
        <v>#N/A</v>
      </c>
      <c r="Q1117" s="93" t="s">
        <v>4237</v>
      </c>
    </row>
    <row r="1118" spans="3:17" ht="15" customHeight="1" x14ac:dyDescent="0.25">
      <c r="C1118" s="516"/>
      <c r="D1118" s="354"/>
      <c r="E1118" s="518"/>
      <c r="F1118" s="519"/>
      <c r="G1118" s="126"/>
      <c r="H1118" s="95">
        <v>2</v>
      </c>
      <c r="I1118" s="65" t="s">
        <v>75</v>
      </c>
      <c r="J1118" s="65" t="s">
        <v>75</v>
      </c>
      <c r="K1118" s="66" t="s">
        <v>4240</v>
      </c>
      <c r="L1118" s="65" t="s">
        <v>75</v>
      </c>
      <c r="M1118" s="67" t="s">
        <v>7</v>
      </c>
      <c r="N1118" s="68">
        <v>0</v>
      </c>
      <c r="O1118" s="67">
        <v>69921</v>
      </c>
      <c r="P1118" s="70" t="e">
        <v>#N/A</v>
      </c>
      <c r="Q1118" s="93" t="s">
        <v>4237</v>
      </c>
    </row>
    <row r="1119" spans="3:17" ht="15" customHeight="1" x14ac:dyDescent="0.25">
      <c r="C1119" s="516"/>
      <c r="D1119" s="354"/>
      <c r="E1119" s="518"/>
      <c r="F1119" s="519"/>
      <c r="G1119" s="126"/>
      <c r="H1119" s="95">
        <v>4</v>
      </c>
      <c r="I1119" s="65" t="s">
        <v>75</v>
      </c>
      <c r="J1119" s="65" t="s">
        <v>75</v>
      </c>
      <c r="K1119" s="66" t="s">
        <v>4242</v>
      </c>
      <c r="L1119" s="65" t="s">
        <v>75</v>
      </c>
      <c r="M1119" s="67" t="s">
        <v>7</v>
      </c>
      <c r="N1119" s="68">
        <v>0</v>
      </c>
      <c r="O1119" s="67">
        <v>71914</v>
      </c>
      <c r="P1119" s="70" t="e">
        <v>#N/A</v>
      </c>
      <c r="Q1119" s="93" t="s">
        <v>4237</v>
      </c>
    </row>
    <row r="1120" spans="3:17" ht="15" customHeight="1" x14ac:dyDescent="0.25">
      <c r="C1120" s="516"/>
      <c r="D1120" s="354"/>
      <c r="E1120" s="518"/>
      <c r="F1120" s="519"/>
      <c r="G1120" s="520"/>
      <c r="H1120" s="95">
        <v>4</v>
      </c>
      <c r="I1120" s="65" t="s">
        <v>75</v>
      </c>
      <c r="J1120" s="65" t="s">
        <v>75</v>
      </c>
      <c r="K1120" s="66" t="s">
        <v>4242</v>
      </c>
      <c r="L1120" s="65" t="s">
        <v>75</v>
      </c>
      <c r="M1120" s="67" t="s">
        <v>7</v>
      </c>
      <c r="N1120" s="68">
        <v>0</v>
      </c>
      <c r="O1120" s="67">
        <v>71914</v>
      </c>
      <c r="P1120" s="70" t="e">
        <v>#N/A</v>
      </c>
      <c r="Q1120" s="93" t="s">
        <v>4237</v>
      </c>
    </row>
    <row r="1121" spans="3:17" ht="15" customHeight="1" x14ac:dyDescent="0.25">
      <c r="C1121" s="516"/>
      <c r="D1121" s="354"/>
      <c r="E1121" s="518"/>
      <c r="F1121" s="519"/>
      <c r="G1121" s="520"/>
      <c r="H1121" s="95">
        <v>2</v>
      </c>
      <c r="I1121" s="65" t="s">
        <v>75</v>
      </c>
      <c r="J1121" s="65" t="s">
        <v>75</v>
      </c>
      <c r="K1121" s="66" t="s">
        <v>4242</v>
      </c>
      <c r="L1121" s="65" t="s">
        <v>75</v>
      </c>
      <c r="M1121" s="67" t="s">
        <v>7</v>
      </c>
      <c r="N1121" s="68">
        <v>0</v>
      </c>
      <c r="O1121" s="67">
        <v>71914</v>
      </c>
      <c r="P1121" s="70" t="e">
        <v>#N/A</v>
      </c>
      <c r="Q1121" s="93" t="s">
        <v>4237</v>
      </c>
    </row>
    <row r="1122" spans="3:17" ht="15" customHeight="1" x14ac:dyDescent="0.25">
      <c r="C1122" s="516"/>
      <c r="D1122" s="354"/>
      <c r="E1122" s="518"/>
      <c r="F1122" s="519"/>
      <c r="G1122" s="520"/>
      <c r="H1122" s="95">
        <v>2</v>
      </c>
      <c r="I1122" s="65" t="s">
        <v>75</v>
      </c>
      <c r="J1122" s="65" t="s">
        <v>75</v>
      </c>
      <c r="K1122" s="66" t="s">
        <v>4242</v>
      </c>
      <c r="L1122" s="65" t="s">
        <v>75</v>
      </c>
      <c r="M1122" s="67" t="s">
        <v>7</v>
      </c>
      <c r="N1122" s="68">
        <v>0</v>
      </c>
      <c r="O1122" s="67">
        <v>71914</v>
      </c>
      <c r="P1122" s="70" t="e">
        <v>#N/A</v>
      </c>
      <c r="Q1122" s="93" t="s">
        <v>4237</v>
      </c>
    </row>
    <row r="1123" spans="3:17" ht="15" customHeight="1" x14ac:dyDescent="0.25">
      <c r="C1123" s="516"/>
      <c r="D1123" s="354"/>
      <c r="E1123" s="518"/>
      <c r="F1123" s="519"/>
      <c r="G1123" s="520"/>
      <c r="H1123" s="95">
        <v>2</v>
      </c>
      <c r="I1123" s="65" t="s">
        <v>75</v>
      </c>
      <c r="J1123" s="65" t="s">
        <v>75</v>
      </c>
      <c r="K1123" s="66" t="s">
        <v>4242</v>
      </c>
      <c r="L1123" s="65" t="s">
        <v>75</v>
      </c>
      <c r="M1123" s="67" t="s">
        <v>7</v>
      </c>
      <c r="N1123" s="68">
        <v>0</v>
      </c>
      <c r="O1123" s="67">
        <v>71914</v>
      </c>
      <c r="P1123" s="70" t="e">
        <v>#N/A</v>
      </c>
      <c r="Q1123" s="93" t="s">
        <v>4237</v>
      </c>
    </row>
    <row r="1124" spans="3:17" ht="15" customHeight="1" x14ac:dyDescent="0.25">
      <c r="C1124" s="516"/>
      <c r="D1124" s="354"/>
      <c r="E1124" s="518"/>
      <c r="F1124" s="519"/>
      <c r="G1124" s="126"/>
      <c r="H1124" s="95">
        <v>2</v>
      </c>
      <c r="I1124" s="65" t="s">
        <v>75</v>
      </c>
      <c r="J1124" s="65" t="s">
        <v>75</v>
      </c>
      <c r="K1124" s="66" t="s">
        <v>4242</v>
      </c>
      <c r="L1124" s="65" t="s">
        <v>75</v>
      </c>
      <c r="M1124" s="67" t="s">
        <v>7</v>
      </c>
      <c r="N1124" s="68">
        <v>0</v>
      </c>
      <c r="O1124" s="67">
        <v>71914</v>
      </c>
      <c r="P1124" s="70" t="e">
        <v>#N/A</v>
      </c>
      <c r="Q1124" s="93" t="s">
        <v>4237</v>
      </c>
    </row>
    <row r="1125" spans="3:17" ht="15" customHeight="1" x14ac:dyDescent="0.25">
      <c r="C1125" s="516"/>
      <c r="D1125" s="354"/>
      <c r="E1125" s="518"/>
      <c r="F1125" s="519"/>
      <c r="G1125" s="126"/>
      <c r="H1125" s="95">
        <v>2</v>
      </c>
      <c r="I1125" s="65" t="s">
        <v>75</v>
      </c>
      <c r="J1125" s="65" t="s">
        <v>75</v>
      </c>
      <c r="K1125" s="66" t="s">
        <v>4242</v>
      </c>
      <c r="L1125" s="65" t="s">
        <v>75</v>
      </c>
      <c r="M1125" s="67" t="s">
        <v>7</v>
      </c>
      <c r="N1125" s="68">
        <v>0</v>
      </c>
      <c r="O1125" s="67">
        <v>71914</v>
      </c>
      <c r="P1125" s="70" t="e">
        <v>#N/A</v>
      </c>
      <c r="Q1125" s="93" t="s">
        <v>4237</v>
      </c>
    </row>
    <row r="1126" spans="3:17" ht="15" customHeight="1" x14ac:dyDescent="0.25">
      <c r="C1126" s="516"/>
      <c r="D1126" s="354"/>
      <c r="E1126" s="518"/>
      <c r="F1126" s="519"/>
      <c r="G1126" s="126"/>
      <c r="H1126" s="95">
        <v>4</v>
      </c>
      <c r="I1126" s="65" t="s">
        <v>75</v>
      </c>
      <c r="J1126" s="65" t="s">
        <v>75</v>
      </c>
      <c r="K1126" s="66" t="s">
        <v>4271</v>
      </c>
      <c r="L1126" s="65" t="s">
        <v>75</v>
      </c>
      <c r="M1126" s="67" t="s">
        <v>7</v>
      </c>
      <c r="N1126" s="68">
        <v>0</v>
      </c>
      <c r="O1126" s="67">
        <v>71915</v>
      </c>
      <c r="P1126" s="70" t="e">
        <v>#N/A</v>
      </c>
      <c r="Q1126" s="93" t="s">
        <v>4237</v>
      </c>
    </row>
    <row r="1127" spans="3:17" ht="15" customHeight="1" x14ac:dyDescent="0.25">
      <c r="C1127" s="516"/>
      <c r="D1127" s="354"/>
      <c r="E1127" s="518"/>
      <c r="F1127" s="519"/>
      <c r="G1127" s="126"/>
      <c r="H1127" s="95">
        <v>4</v>
      </c>
      <c r="I1127" s="65" t="s">
        <v>75</v>
      </c>
      <c r="J1127" s="65" t="s">
        <v>75</v>
      </c>
      <c r="K1127" s="66" t="s">
        <v>4271</v>
      </c>
      <c r="L1127" s="65" t="s">
        <v>75</v>
      </c>
      <c r="M1127" s="67" t="s">
        <v>7</v>
      </c>
      <c r="N1127" s="68">
        <v>0</v>
      </c>
      <c r="O1127" s="67">
        <v>71915</v>
      </c>
      <c r="P1127" s="70" t="e">
        <v>#N/A</v>
      </c>
      <c r="Q1127" s="93" t="s">
        <v>4237</v>
      </c>
    </row>
    <row r="1128" spans="3:17" ht="15" customHeight="1" x14ac:dyDescent="0.25">
      <c r="C1128" s="516"/>
      <c r="D1128" s="354"/>
      <c r="E1128" s="518"/>
      <c r="F1128" s="519"/>
      <c r="G1128" s="126"/>
      <c r="H1128" s="95">
        <v>2</v>
      </c>
      <c r="I1128" s="65" t="s">
        <v>75</v>
      </c>
      <c r="J1128" s="65" t="s">
        <v>75</v>
      </c>
      <c r="K1128" s="66" t="s">
        <v>4271</v>
      </c>
      <c r="L1128" s="65" t="s">
        <v>75</v>
      </c>
      <c r="M1128" s="67" t="s">
        <v>7</v>
      </c>
      <c r="N1128" s="68">
        <v>0</v>
      </c>
      <c r="O1128" s="67">
        <v>71915</v>
      </c>
      <c r="P1128" s="70" t="e">
        <v>#N/A</v>
      </c>
      <c r="Q1128" s="93" t="s">
        <v>4237</v>
      </c>
    </row>
    <row r="1129" spans="3:17" ht="15" customHeight="1" x14ac:dyDescent="0.25">
      <c r="C1129" s="516"/>
      <c r="D1129" s="354"/>
      <c r="E1129" s="518"/>
      <c r="F1129" s="519"/>
      <c r="G1129" s="126"/>
      <c r="H1129" s="95">
        <v>2</v>
      </c>
      <c r="I1129" s="65" t="s">
        <v>75</v>
      </c>
      <c r="J1129" s="65" t="s">
        <v>75</v>
      </c>
      <c r="K1129" s="66" t="s">
        <v>4271</v>
      </c>
      <c r="L1129" s="65" t="s">
        <v>75</v>
      </c>
      <c r="M1129" s="67" t="s">
        <v>7</v>
      </c>
      <c r="N1129" s="68">
        <v>0</v>
      </c>
      <c r="O1129" s="67">
        <v>71915</v>
      </c>
      <c r="P1129" s="70" t="e">
        <v>#N/A</v>
      </c>
      <c r="Q1129" s="93" t="s">
        <v>4237</v>
      </c>
    </row>
    <row r="1130" spans="3:17" ht="15" customHeight="1" x14ac:dyDescent="0.25">
      <c r="C1130" s="516"/>
      <c r="D1130" s="354"/>
      <c r="E1130" s="518"/>
      <c r="F1130" s="519"/>
      <c r="G1130" s="126"/>
      <c r="H1130" s="95">
        <v>2</v>
      </c>
      <c r="I1130" s="65" t="s">
        <v>75</v>
      </c>
      <c r="J1130" s="65" t="s">
        <v>75</v>
      </c>
      <c r="K1130" s="66" t="s">
        <v>4271</v>
      </c>
      <c r="L1130" s="65" t="s">
        <v>75</v>
      </c>
      <c r="M1130" s="67" t="s">
        <v>7</v>
      </c>
      <c r="N1130" s="68">
        <v>0</v>
      </c>
      <c r="O1130" s="67">
        <v>71915</v>
      </c>
      <c r="P1130" s="70" t="e">
        <v>#N/A</v>
      </c>
      <c r="Q1130" s="93" t="s">
        <v>4237</v>
      </c>
    </row>
    <row r="1131" spans="3:17" ht="15" customHeight="1" x14ac:dyDescent="0.25">
      <c r="C1131" s="516"/>
      <c r="D1131" s="354"/>
      <c r="E1131" s="518"/>
      <c r="F1131" s="519"/>
      <c r="G1131" s="126"/>
      <c r="H1131" s="95">
        <v>2</v>
      </c>
      <c r="I1131" s="65" t="s">
        <v>75</v>
      </c>
      <c r="J1131" s="65" t="s">
        <v>75</v>
      </c>
      <c r="K1131" s="66" t="s">
        <v>4271</v>
      </c>
      <c r="L1131" s="65" t="s">
        <v>75</v>
      </c>
      <c r="M1131" s="67" t="s">
        <v>7</v>
      </c>
      <c r="N1131" s="68">
        <v>0</v>
      </c>
      <c r="O1131" s="67">
        <v>71915</v>
      </c>
      <c r="P1131" s="70" t="e">
        <v>#N/A</v>
      </c>
      <c r="Q1131" s="93" t="s">
        <v>4237</v>
      </c>
    </row>
    <row r="1132" spans="3:17" ht="15" customHeight="1" x14ac:dyDescent="0.25">
      <c r="C1132" s="516"/>
      <c r="D1132" s="354"/>
      <c r="E1132" s="518"/>
      <c r="F1132" s="519"/>
      <c r="G1132" s="126"/>
      <c r="H1132" s="95">
        <v>2</v>
      </c>
      <c r="I1132" s="65" t="s">
        <v>75</v>
      </c>
      <c r="J1132" s="65" t="s">
        <v>75</v>
      </c>
      <c r="K1132" s="66" t="s">
        <v>4271</v>
      </c>
      <c r="L1132" s="65" t="s">
        <v>75</v>
      </c>
      <c r="M1132" s="67" t="s">
        <v>7</v>
      </c>
      <c r="N1132" s="68">
        <v>0</v>
      </c>
      <c r="O1132" s="67">
        <v>71915</v>
      </c>
      <c r="P1132" s="70" t="e">
        <v>#N/A</v>
      </c>
      <c r="Q1132" s="93" t="s">
        <v>4237</v>
      </c>
    </row>
    <row r="1133" spans="3:17" ht="15" customHeight="1" x14ac:dyDescent="0.25">
      <c r="C1133" s="516"/>
      <c r="D1133" s="354"/>
      <c r="E1133" s="518"/>
      <c r="F1133" s="519"/>
      <c r="G1133" s="126"/>
      <c r="H1133" s="95">
        <v>4</v>
      </c>
      <c r="I1133" s="65" t="s">
        <v>75</v>
      </c>
      <c r="J1133" s="65" t="s">
        <v>75</v>
      </c>
      <c r="K1133" s="66" t="s">
        <v>4244</v>
      </c>
      <c r="L1133" s="65" t="s">
        <v>75</v>
      </c>
      <c r="M1133" s="67" t="s">
        <v>7</v>
      </c>
      <c r="N1133" s="68">
        <v>0</v>
      </c>
      <c r="O1133" s="67">
        <v>71916</v>
      </c>
      <c r="P1133" s="70" t="e">
        <v>#N/A</v>
      </c>
      <c r="Q1133" s="93" t="s">
        <v>4237</v>
      </c>
    </row>
    <row r="1134" spans="3:17" ht="15" customHeight="1" x14ac:dyDescent="0.25">
      <c r="C1134" s="516"/>
      <c r="D1134" s="354"/>
      <c r="E1134" s="518"/>
      <c r="F1134" s="519"/>
      <c r="G1134" s="126"/>
      <c r="H1134" s="95">
        <v>4</v>
      </c>
      <c r="I1134" s="65" t="s">
        <v>75</v>
      </c>
      <c r="J1134" s="65" t="s">
        <v>75</v>
      </c>
      <c r="K1134" s="66" t="s">
        <v>4244</v>
      </c>
      <c r="L1134" s="65" t="s">
        <v>75</v>
      </c>
      <c r="M1134" s="67" t="s">
        <v>7</v>
      </c>
      <c r="N1134" s="68">
        <v>0</v>
      </c>
      <c r="O1134" s="67">
        <v>71916</v>
      </c>
      <c r="P1134" s="70" t="e">
        <v>#N/A</v>
      </c>
      <c r="Q1134" s="93" t="s">
        <v>4237</v>
      </c>
    </row>
    <row r="1135" spans="3:17" ht="15" customHeight="1" x14ac:dyDescent="0.25">
      <c r="C1135" s="516"/>
      <c r="D1135" s="354"/>
      <c r="E1135" s="518"/>
      <c r="F1135" s="519"/>
      <c r="G1135" s="126"/>
      <c r="H1135" s="95">
        <v>4</v>
      </c>
      <c r="I1135" s="65" t="s">
        <v>75</v>
      </c>
      <c r="J1135" s="65" t="s">
        <v>75</v>
      </c>
      <c r="K1135" s="66" t="s">
        <v>4244</v>
      </c>
      <c r="L1135" s="65" t="s">
        <v>75</v>
      </c>
      <c r="M1135" s="67" t="s">
        <v>7</v>
      </c>
      <c r="N1135" s="68">
        <v>0</v>
      </c>
      <c r="O1135" s="67">
        <v>71916</v>
      </c>
      <c r="P1135" s="70" t="e">
        <v>#N/A</v>
      </c>
      <c r="Q1135" s="93" t="s">
        <v>4237</v>
      </c>
    </row>
    <row r="1136" spans="3:17" ht="15" customHeight="1" x14ac:dyDescent="0.25">
      <c r="C1136" s="516"/>
      <c r="D1136" s="354"/>
      <c r="E1136" s="518"/>
      <c r="F1136" s="519"/>
      <c r="G1136" s="126"/>
      <c r="H1136" s="95">
        <v>4</v>
      </c>
      <c r="I1136" s="65" t="s">
        <v>75</v>
      </c>
      <c r="J1136" s="65" t="s">
        <v>75</v>
      </c>
      <c r="K1136" s="66" t="s">
        <v>4244</v>
      </c>
      <c r="L1136" s="65" t="s">
        <v>75</v>
      </c>
      <c r="M1136" s="67" t="s">
        <v>7</v>
      </c>
      <c r="N1136" s="68">
        <v>0</v>
      </c>
      <c r="O1136" s="67">
        <v>71916</v>
      </c>
      <c r="P1136" s="70" t="e">
        <v>#N/A</v>
      </c>
      <c r="Q1136" s="93" t="s">
        <v>4237</v>
      </c>
    </row>
    <row r="1137" spans="3:17" ht="15" customHeight="1" x14ac:dyDescent="0.25">
      <c r="C1137" s="516"/>
      <c r="D1137" s="354"/>
      <c r="E1137" s="518"/>
      <c r="F1137" s="519"/>
      <c r="G1137" s="126"/>
      <c r="H1137" s="95">
        <v>4</v>
      </c>
      <c r="I1137" s="65" t="s">
        <v>75</v>
      </c>
      <c r="J1137" s="65" t="s">
        <v>75</v>
      </c>
      <c r="K1137" s="66" t="s">
        <v>4244</v>
      </c>
      <c r="L1137" s="65" t="s">
        <v>75</v>
      </c>
      <c r="M1137" s="67" t="s">
        <v>7</v>
      </c>
      <c r="N1137" s="68">
        <v>0</v>
      </c>
      <c r="O1137" s="67">
        <v>71916</v>
      </c>
      <c r="P1137" s="70" t="e">
        <v>#N/A</v>
      </c>
      <c r="Q1137" s="93" t="s">
        <v>4237</v>
      </c>
    </row>
    <row r="1138" spans="3:17" ht="15" customHeight="1" x14ac:dyDescent="0.25">
      <c r="C1138" s="516"/>
      <c r="D1138" s="354"/>
      <c r="E1138" s="518"/>
      <c r="F1138" s="519"/>
      <c r="G1138" s="126"/>
      <c r="H1138" s="95">
        <v>4</v>
      </c>
      <c r="I1138" s="65" t="s">
        <v>75</v>
      </c>
      <c r="J1138" s="65" t="s">
        <v>75</v>
      </c>
      <c r="K1138" s="66" t="s">
        <v>4244</v>
      </c>
      <c r="L1138" s="65" t="s">
        <v>75</v>
      </c>
      <c r="M1138" s="67" t="s">
        <v>7</v>
      </c>
      <c r="N1138" s="68">
        <v>0</v>
      </c>
      <c r="O1138" s="67">
        <v>71916</v>
      </c>
      <c r="P1138" s="70" t="e">
        <v>#N/A</v>
      </c>
      <c r="Q1138" s="93" t="s">
        <v>4237</v>
      </c>
    </row>
    <row r="1139" spans="3:17" ht="15" customHeight="1" x14ac:dyDescent="0.25">
      <c r="C1139" s="516"/>
      <c r="D1139" s="354"/>
      <c r="E1139" s="518"/>
      <c r="F1139" s="519"/>
      <c r="G1139" s="126"/>
      <c r="H1139" s="95">
        <v>4</v>
      </c>
      <c r="I1139" s="65" t="s">
        <v>75</v>
      </c>
      <c r="J1139" s="65" t="s">
        <v>75</v>
      </c>
      <c r="K1139" s="66" t="s">
        <v>4244</v>
      </c>
      <c r="L1139" s="65" t="s">
        <v>75</v>
      </c>
      <c r="M1139" s="67" t="s">
        <v>7</v>
      </c>
      <c r="N1139" s="68">
        <v>0</v>
      </c>
      <c r="O1139" s="67">
        <v>71916</v>
      </c>
      <c r="P1139" s="70" t="e">
        <v>#N/A</v>
      </c>
      <c r="Q1139" s="93" t="s">
        <v>4237</v>
      </c>
    </row>
    <row r="1140" spans="3:17" ht="15" customHeight="1" x14ac:dyDescent="0.25">
      <c r="C1140" s="516"/>
      <c r="D1140" s="354"/>
      <c r="E1140" s="518"/>
      <c r="F1140" s="519"/>
      <c r="G1140" s="126"/>
      <c r="H1140" s="95">
        <v>2</v>
      </c>
      <c r="I1140" s="65" t="s">
        <v>75</v>
      </c>
      <c r="J1140" s="65" t="s">
        <v>75</v>
      </c>
      <c r="K1140" s="66" t="s">
        <v>4244</v>
      </c>
      <c r="L1140" s="65" t="s">
        <v>75</v>
      </c>
      <c r="M1140" s="67" t="s">
        <v>7</v>
      </c>
      <c r="N1140" s="68">
        <v>0</v>
      </c>
      <c r="O1140" s="67">
        <v>71917</v>
      </c>
      <c r="P1140" s="70" t="e">
        <v>#N/A</v>
      </c>
      <c r="Q1140" s="93" t="s">
        <v>4237</v>
      </c>
    </row>
    <row r="1141" spans="3:17" ht="15" customHeight="1" x14ac:dyDescent="0.25">
      <c r="C1141" s="516"/>
      <c r="D1141" s="354"/>
      <c r="E1141" s="518"/>
      <c r="F1141" s="519"/>
      <c r="G1141" s="126"/>
      <c r="H1141" s="95">
        <v>2</v>
      </c>
      <c r="I1141" s="65" t="s">
        <v>75</v>
      </c>
      <c r="J1141" s="65" t="s">
        <v>75</v>
      </c>
      <c r="K1141" s="66" t="s">
        <v>4244</v>
      </c>
      <c r="L1141" s="65" t="s">
        <v>75</v>
      </c>
      <c r="M1141" s="67" t="s">
        <v>7</v>
      </c>
      <c r="N1141" s="68">
        <v>0</v>
      </c>
      <c r="O1141" s="67">
        <v>71917</v>
      </c>
      <c r="P1141" s="70" t="e">
        <v>#N/A</v>
      </c>
      <c r="Q1141" s="93" t="s">
        <v>4237</v>
      </c>
    </row>
    <row r="1142" spans="3:17" ht="15" customHeight="1" x14ac:dyDescent="0.25">
      <c r="C1142" s="516"/>
      <c r="D1142" s="354"/>
      <c r="E1142" s="518"/>
      <c r="F1142" s="519"/>
      <c r="G1142" s="520"/>
      <c r="H1142" s="95">
        <v>2</v>
      </c>
      <c r="I1142" s="65" t="s">
        <v>75</v>
      </c>
      <c r="J1142" s="65" t="s">
        <v>75</v>
      </c>
      <c r="K1142" s="66" t="s">
        <v>4244</v>
      </c>
      <c r="L1142" s="65" t="s">
        <v>75</v>
      </c>
      <c r="M1142" s="67" t="s">
        <v>7</v>
      </c>
      <c r="N1142" s="68">
        <v>0</v>
      </c>
      <c r="O1142" s="67">
        <v>71917</v>
      </c>
      <c r="P1142" s="70" t="e">
        <v>#N/A</v>
      </c>
      <c r="Q1142" s="93" t="s">
        <v>4237</v>
      </c>
    </row>
    <row r="1143" spans="3:17" ht="15" customHeight="1" x14ac:dyDescent="0.25">
      <c r="C1143" s="516"/>
      <c r="D1143" s="354"/>
      <c r="E1143" s="518"/>
      <c r="F1143" s="519"/>
      <c r="G1143" s="126"/>
      <c r="H1143" s="95">
        <v>2</v>
      </c>
      <c r="I1143" s="65" t="s">
        <v>75</v>
      </c>
      <c r="J1143" s="65" t="s">
        <v>75</v>
      </c>
      <c r="K1143" s="66" t="s">
        <v>4244</v>
      </c>
      <c r="L1143" s="65" t="s">
        <v>75</v>
      </c>
      <c r="M1143" s="67" t="s">
        <v>7</v>
      </c>
      <c r="N1143" s="68">
        <v>0</v>
      </c>
      <c r="O1143" s="67">
        <v>71917</v>
      </c>
      <c r="P1143" s="70" t="e">
        <v>#N/A</v>
      </c>
      <c r="Q1143" s="93" t="s">
        <v>4237</v>
      </c>
    </row>
    <row r="1144" spans="3:17" ht="15" customHeight="1" x14ac:dyDescent="0.25">
      <c r="C1144" s="516"/>
      <c r="D1144" s="354"/>
      <c r="E1144" s="518"/>
      <c r="F1144" s="519"/>
      <c r="G1144" s="126"/>
      <c r="H1144" s="95">
        <v>2</v>
      </c>
      <c r="I1144" s="65" t="s">
        <v>75</v>
      </c>
      <c r="J1144" s="65" t="s">
        <v>75</v>
      </c>
      <c r="K1144" s="66" t="s">
        <v>4244</v>
      </c>
      <c r="L1144" s="65" t="s">
        <v>75</v>
      </c>
      <c r="M1144" s="67" t="s">
        <v>7</v>
      </c>
      <c r="N1144" s="68">
        <v>0</v>
      </c>
      <c r="O1144" s="67">
        <v>71917</v>
      </c>
      <c r="P1144" s="70" t="e">
        <v>#N/A</v>
      </c>
      <c r="Q1144" s="93" t="s">
        <v>4237</v>
      </c>
    </row>
    <row r="1145" spans="3:17" ht="15" customHeight="1" x14ac:dyDescent="0.25">
      <c r="C1145" s="516"/>
      <c r="D1145" s="354"/>
      <c r="E1145" s="576"/>
      <c r="F1145" s="519"/>
      <c r="G1145" s="307"/>
      <c r="H1145" s="95">
        <v>2</v>
      </c>
      <c r="I1145" s="65" t="s">
        <v>75</v>
      </c>
      <c r="J1145" s="65" t="s">
        <v>75</v>
      </c>
      <c r="K1145" s="66" t="s">
        <v>4244</v>
      </c>
      <c r="L1145" s="65" t="s">
        <v>75</v>
      </c>
      <c r="M1145" s="67" t="s">
        <v>7</v>
      </c>
      <c r="N1145" s="68">
        <v>0</v>
      </c>
      <c r="O1145" s="67">
        <v>71917</v>
      </c>
      <c r="P1145" s="70" t="e">
        <v>#N/A</v>
      </c>
      <c r="Q1145" s="93" t="s">
        <v>4237</v>
      </c>
    </row>
    <row r="1146" spans="3:17" ht="15" customHeight="1" x14ac:dyDescent="0.25">
      <c r="C1146" s="516"/>
      <c r="D1146" s="354"/>
      <c r="E1146" s="576"/>
      <c r="F1146" s="519"/>
      <c r="G1146" s="307"/>
      <c r="H1146" s="95">
        <v>4</v>
      </c>
      <c r="I1146" s="65" t="s">
        <v>75</v>
      </c>
      <c r="J1146" s="65" t="s">
        <v>75</v>
      </c>
      <c r="K1146" s="66" t="s">
        <v>4250</v>
      </c>
      <c r="L1146" s="65" t="s">
        <v>75</v>
      </c>
      <c r="M1146" s="67" t="s">
        <v>7</v>
      </c>
      <c r="N1146" s="68">
        <v>0</v>
      </c>
      <c r="O1146" s="67">
        <v>71918</v>
      </c>
      <c r="P1146" s="70" t="e">
        <v>#N/A</v>
      </c>
      <c r="Q1146" s="93" t="s">
        <v>4237</v>
      </c>
    </row>
    <row r="1147" spans="3:17" ht="15" customHeight="1" x14ac:dyDescent="0.25">
      <c r="C1147" s="516"/>
      <c r="D1147" s="354"/>
      <c r="E1147" s="518"/>
      <c r="F1147" s="519"/>
      <c r="G1147" s="126"/>
      <c r="H1147" s="95">
        <v>4</v>
      </c>
      <c r="I1147" s="65" t="s">
        <v>75</v>
      </c>
      <c r="J1147" s="65" t="s">
        <v>75</v>
      </c>
      <c r="K1147" s="66" t="s">
        <v>4250</v>
      </c>
      <c r="L1147" s="65" t="s">
        <v>75</v>
      </c>
      <c r="M1147" s="67" t="s">
        <v>7</v>
      </c>
      <c r="N1147" s="68">
        <v>0</v>
      </c>
      <c r="O1147" s="67">
        <v>71918</v>
      </c>
      <c r="P1147" s="70" t="e">
        <v>#N/A</v>
      </c>
      <c r="Q1147" s="93" t="s">
        <v>4237</v>
      </c>
    </row>
    <row r="1148" spans="3:17" ht="15" customHeight="1" x14ac:dyDescent="0.25">
      <c r="C1148" s="516"/>
      <c r="D1148" s="354"/>
      <c r="E1148" s="518"/>
      <c r="F1148" s="519"/>
      <c r="G1148" s="126"/>
      <c r="H1148" s="95">
        <v>4</v>
      </c>
      <c r="I1148" s="65" t="s">
        <v>75</v>
      </c>
      <c r="J1148" s="65" t="s">
        <v>75</v>
      </c>
      <c r="K1148" s="66" t="s">
        <v>4250</v>
      </c>
      <c r="L1148" s="65" t="s">
        <v>75</v>
      </c>
      <c r="M1148" s="67" t="s">
        <v>7</v>
      </c>
      <c r="N1148" s="68">
        <v>0</v>
      </c>
      <c r="O1148" s="67">
        <v>71918</v>
      </c>
      <c r="P1148" s="70" t="e">
        <v>#N/A</v>
      </c>
      <c r="Q1148" s="93" t="s">
        <v>4237</v>
      </c>
    </row>
    <row r="1149" spans="3:17" ht="15" customHeight="1" x14ac:dyDescent="0.25">
      <c r="C1149" s="516"/>
      <c r="D1149" s="354"/>
      <c r="E1149" s="518"/>
      <c r="F1149" s="519"/>
      <c r="G1149" s="126"/>
      <c r="H1149" s="95">
        <v>4</v>
      </c>
      <c r="I1149" s="65" t="s">
        <v>75</v>
      </c>
      <c r="J1149" s="65" t="s">
        <v>75</v>
      </c>
      <c r="K1149" s="66" t="s">
        <v>4250</v>
      </c>
      <c r="L1149" s="65" t="s">
        <v>75</v>
      </c>
      <c r="M1149" s="67" t="s">
        <v>7</v>
      </c>
      <c r="N1149" s="68">
        <v>0</v>
      </c>
      <c r="O1149" s="67">
        <v>71918</v>
      </c>
      <c r="P1149" s="70" t="e">
        <v>#N/A</v>
      </c>
      <c r="Q1149" s="93" t="s">
        <v>4237</v>
      </c>
    </row>
    <row r="1150" spans="3:17" ht="15" customHeight="1" x14ac:dyDescent="0.25">
      <c r="C1150" s="516"/>
      <c r="D1150" s="354"/>
      <c r="E1150" s="518"/>
      <c r="F1150" s="519"/>
      <c r="G1150" s="126"/>
      <c r="H1150" s="95">
        <v>4</v>
      </c>
      <c r="I1150" s="65" t="s">
        <v>75</v>
      </c>
      <c r="J1150" s="65" t="s">
        <v>75</v>
      </c>
      <c r="K1150" s="66" t="s">
        <v>4250</v>
      </c>
      <c r="L1150" s="65" t="s">
        <v>75</v>
      </c>
      <c r="M1150" s="67" t="s">
        <v>7</v>
      </c>
      <c r="N1150" s="68">
        <v>0</v>
      </c>
      <c r="O1150" s="67">
        <v>71918</v>
      </c>
      <c r="P1150" s="70" t="e">
        <v>#N/A</v>
      </c>
      <c r="Q1150" s="93" t="s">
        <v>4237</v>
      </c>
    </row>
    <row r="1151" spans="3:17" ht="15" customHeight="1" x14ac:dyDescent="0.25">
      <c r="C1151" s="516"/>
      <c r="D1151" s="354"/>
      <c r="E1151" s="518"/>
      <c r="F1151" s="519"/>
      <c r="G1151" s="126"/>
      <c r="H1151" s="95">
        <v>4</v>
      </c>
      <c r="I1151" s="65" t="s">
        <v>75</v>
      </c>
      <c r="J1151" s="65" t="s">
        <v>75</v>
      </c>
      <c r="K1151" s="66" t="s">
        <v>4250</v>
      </c>
      <c r="L1151" s="65" t="s">
        <v>75</v>
      </c>
      <c r="M1151" s="67" t="s">
        <v>7</v>
      </c>
      <c r="N1151" s="68">
        <v>0</v>
      </c>
      <c r="O1151" s="67">
        <v>71918</v>
      </c>
      <c r="P1151" s="70" t="e">
        <v>#N/A</v>
      </c>
      <c r="Q1151" s="93" t="s">
        <v>4237</v>
      </c>
    </row>
    <row r="1152" spans="3:17" ht="15" customHeight="1" x14ac:dyDescent="0.25">
      <c r="C1152" s="516"/>
      <c r="D1152" s="354"/>
      <c r="E1152" s="518"/>
      <c r="F1152" s="519"/>
      <c r="G1152" s="126"/>
      <c r="H1152" s="95">
        <v>4</v>
      </c>
      <c r="I1152" s="65" t="s">
        <v>75</v>
      </c>
      <c r="J1152" s="65" t="s">
        <v>75</v>
      </c>
      <c r="K1152" s="66" t="s">
        <v>4250</v>
      </c>
      <c r="L1152" s="65" t="s">
        <v>75</v>
      </c>
      <c r="M1152" s="67" t="s">
        <v>7</v>
      </c>
      <c r="N1152" s="68">
        <v>0</v>
      </c>
      <c r="O1152" s="67">
        <v>71918</v>
      </c>
      <c r="P1152" s="70" t="e">
        <v>#N/A</v>
      </c>
      <c r="Q1152" s="93" t="s">
        <v>4237</v>
      </c>
    </row>
    <row r="1153" spans="3:17" ht="15" customHeight="1" x14ac:dyDescent="0.25">
      <c r="C1153" s="516"/>
      <c r="D1153" s="354"/>
      <c r="E1153" s="518"/>
      <c r="F1153" s="519"/>
      <c r="G1153" s="126"/>
      <c r="H1153" s="95">
        <v>2</v>
      </c>
      <c r="I1153" s="65" t="s">
        <v>75</v>
      </c>
      <c r="J1153" s="65" t="s">
        <v>75</v>
      </c>
      <c r="K1153" s="66" t="s">
        <v>4250</v>
      </c>
      <c r="L1153" s="65" t="s">
        <v>75</v>
      </c>
      <c r="M1153" s="67" t="s">
        <v>7</v>
      </c>
      <c r="N1153" s="68">
        <v>0</v>
      </c>
      <c r="O1153" s="67">
        <v>71919</v>
      </c>
      <c r="P1153" s="70" t="e">
        <v>#N/A</v>
      </c>
      <c r="Q1153" s="93" t="s">
        <v>4237</v>
      </c>
    </row>
    <row r="1154" spans="3:17" ht="15" customHeight="1" x14ac:dyDescent="0.25">
      <c r="C1154" s="516"/>
      <c r="D1154" s="354"/>
      <c r="E1154" s="518"/>
      <c r="F1154" s="519"/>
      <c r="G1154" s="126"/>
      <c r="H1154" s="95">
        <v>2</v>
      </c>
      <c r="I1154" s="65" t="s">
        <v>75</v>
      </c>
      <c r="J1154" s="65" t="s">
        <v>75</v>
      </c>
      <c r="K1154" s="66" t="s">
        <v>4250</v>
      </c>
      <c r="L1154" s="65" t="s">
        <v>75</v>
      </c>
      <c r="M1154" s="67" t="s">
        <v>7</v>
      </c>
      <c r="N1154" s="68">
        <v>0</v>
      </c>
      <c r="O1154" s="67">
        <v>71919</v>
      </c>
      <c r="P1154" s="70" t="e">
        <v>#N/A</v>
      </c>
      <c r="Q1154" s="93" t="s">
        <v>4237</v>
      </c>
    </row>
    <row r="1155" spans="3:17" ht="15" customHeight="1" x14ac:dyDescent="0.25">
      <c r="C1155" s="516"/>
      <c r="D1155" s="354"/>
      <c r="E1155" s="518"/>
      <c r="F1155" s="519"/>
      <c r="G1155" s="126"/>
      <c r="H1155" s="95">
        <v>2</v>
      </c>
      <c r="I1155" s="65" t="s">
        <v>75</v>
      </c>
      <c r="J1155" s="65" t="s">
        <v>75</v>
      </c>
      <c r="K1155" s="66" t="s">
        <v>4250</v>
      </c>
      <c r="L1155" s="65" t="s">
        <v>75</v>
      </c>
      <c r="M1155" s="67" t="s">
        <v>7</v>
      </c>
      <c r="N1155" s="68">
        <v>0</v>
      </c>
      <c r="O1155" s="67">
        <v>71919</v>
      </c>
      <c r="P1155" s="70" t="e">
        <v>#N/A</v>
      </c>
      <c r="Q1155" s="93" t="s">
        <v>4237</v>
      </c>
    </row>
    <row r="1156" spans="3:17" ht="15" customHeight="1" x14ac:dyDescent="0.25">
      <c r="C1156" s="516"/>
      <c r="D1156" s="354"/>
      <c r="E1156" s="518"/>
      <c r="F1156" s="519"/>
      <c r="G1156" s="126"/>
      <c r="H1156" s="95">
        <v>2</v>
      </c>
      <c r="I1156" s="65" t="s">
        <v>75</v>
      </c>
      <c r="J1156" s="65" t="s">
        <v>75</v>
      </c>
      <c r="K1156" s="66" t="s">
        <v>4250</v>
      </c>
      <c r="L1156" s="65" t="s">
        <v>75</v>
      </c>
      <c r="M1156" s="67" t="s">
        <v>7</v>
      </c>
      <c r="N1156" s="68">
        <v>0</v>
      </c>
      <c r="O1156" s="67">
        <v>71919</v>
      </c>
      <c r="P1156" s="70" t="e">
        <v>#N/A</v>
      </c>
      <c r="Q1156" s="93" t="s">
        <v>4237</v>
      </c>
    </row>
    <row r="1157" spans="3:17" ht="15" customHeight="1" x14ac:dyDescent="0.25">
      <c r="C1157" s="516"/>
      <c r="D1157" s="354"/>
      <c r="E1157" s="518"/>
      <c r="F1157" s="519"/>
      <c r="G1157" s="126"/>
      <c r="H1157" s="95">
        <v>4</v>
      </c>
      <c r="I1157" s="65" t="s">
        <v>75</v>
      </c>
      <c r="J1157" s="65" t="s">
        <v>75</v>
      </c>
      <c r="K1157" s="66" t="s">
        <v>4259</v>
      </c>
      <c r="L1157" s="65" t="s">
        <v>75</v>
      </c>
      <c r="M1157" s="67" t="s">
        <v>7</v>
      </c>
      <c r="N1157" s="68">
        <v>0</v>
      </c>
      <c r="O1157" s="67">
        <v>71920</v>
      </c>
      <c r="P1157" s="70" t="e">
        <v>#N/A</v>
      </c>
      <c r="Q1157" s="93" t="s">
        <v>4237</v>
      </c>
    </row>
    <row r="1158" spans="3:17" ht="15" customHeight="1" x14ac:dyDescent="0.25">
      <c r="C1158" s="516"/>
      <c r="D1158" s="354"/>
      <c r="E1158" s="518"/>
      <c r="F1158" s="519"/>
      <c r="G1158" s="126"/>
      <c r="H1158" s="95">
        <v>4</v>
      </c>
      <c r="I1158" s="65" t="s">
        <v>75</v>
      </c>
      <c r="J1158" s="65" t="s">
        <v>75</v>
      </c>
      <c r="K1158" s="66" t="s">
        <v>4259</v>
      </c>
      <c r="L1158" s="65" t="s">
        <v>75</v>
      </c>
      <c r="M1158" s="67" t="s">
        <v>7</v>
      </c>
      <c r="N1158" s="68">
        <v>0</v>
      </c>
      <c r="O1158" s="67">
        <v>71920</v>
      </c>
      <c r="P1158" s="70" t="e">
        <v>#N/A</v>
      </c>
      <c r="Q1158" s="93" t="s">
        <v>4237</v>
      </c>
    </row>
    <row r="1159" spans="3:17" ht="15" customHeight="1" x14ac:dyDescent="0.25">
      <c r="C1159" s="516"/>
      <c r="D1159" s="354"/>
      <c r="E1159" s="518"/>
      <c r="F1159" s="519"/>
      <c r="G1159" s="126"/>
      <c r="H1159" s="95">
        <v>2</v>
      </c>
      <c r="I1159" s="65" t="s">
        <v>75</v>
      </c>
      <c r="J1159" s="65" t="s">
        <v>75</v>
      </c>
      <c r="K1159" s="66" t="s">
        <v>4259</v>
      </c>
      <c r="L1159" s="65" t="s">
        <v>75</v>
      </c>
      <c r="M1159" s="67" t="s">
        <v>7</v>
      </c>
      <c r="N1159" s="68">
        <v>0</v>
      </c>
      <c r="O1159" s="67">
        <v>71920</v>
      </c>
      <c r="P1159" s="70" t="e">
        <v>#N/A</v>
      </c>
      <c r="Q1159" s="93" t="s">
        <v>4237</v>
      </c>
    </row>
    <row r="1160" spans="3:17" ht="15" customHeight="1" x14ac:dyDescent="0.25">
      <c r="C1160" s="516"/>
      <c r="D1160" s="354"/>
      <c r="E1160" s="518"/>
      <c r="F1160" s="519"/>
      <c r="G1160" s="126"/>
      <c r="H1160" s="95">
        <v>2</v>
      </c>
      <c r="I1160" s="65" t="s">
        <v>75</v>
      </c>
      <c r="J1160" s="65" t="s">
        <v>75</v>
      </c>
      <c r="K1160" s="66" t="s">
        <v>4259</v>
      </c>
      <c r="L1160" s="65" t="s">
        <v>75</v>
      </c>
      <c r="M1160" s="67" t="s">
        <v>7</v>
      </c>
      <c r="N1160" s="68">
        <v>0</v>
      </c>
      <c r="O1160" s="67">
        <v>71920</v>
      </c>
      <c r="P1160" s="70" t="e">
        <v>#N/A</v>
      </c>
      <c r="Q1160" s="93" t="s">
        <v>4237</v>
      </c>
    </row>
    <row r="1161" spans="3:17" ht="15" customHeight="1" x14ac:dyDescent="0.25">
      <c r="C1161" s="516"/>
      <c r="D1161" s="354"/>
      <c r="E1161" s="518"/>
      <c r="F1161" s="519"/>
      <c r="G1161" s="126"/>
      <c r="H1161" s="95">
        <v>2</v>
      </c>
      <c r="I1161" s="65" t="s">
        <v>75</v>
      </c>
      <c r="J1161" s="65" t="s">
        <v>75</v>
      </c>
      <c r="K1161" s="66" t="s">
        <v>4259</v>
      </c>
      <c r="L1161" s="65" t="s">
        <v>75</v>
      </c>
      <c r="M1161" s="67" t="s">
        <v>7</v>
      </c>
      <c r="N1161" s="68">
        <v>0</v>
      </c>
      <c r="O1161" s="67">
        <v>71920</v>
      </c>
      <c r="P1161" s="70" t="e">
        <v>#N/A</v>
      </c>
      <c r="Q1161" s="93" t="s">
        <v>4237</v>
      </c>
    </row>
    <row r="1162" spans="3:17" ht="15" customHeight="1" x14ac:dyDescent="0.25">
      <c r="C1162" s="516"/>
      <c r="D1162" s="354"/>
      <c r="E1162" s="518"/>
      <c r="F1162" s="519"/>
      <c r="G1162" s="126"/>
      <c r="H1162" s="95">
        <v>2</v>
      </c>
      <c r="I1162" s="65" t="s">
        <v>75</v>
      </c>
      <c r="J1162" s="65" t="s">
        <v>75</v>
      </c>
      <c r="K1162" s="66" t="s">
        <v>4259</v>
      </c>
      <c r="L1162" s="65" t="s">
        <v>75</v>
      </c>
      <c r="M1162" s="67" t="s">
        <v>7</v>
      </c>
      <c r="N1162" s="68">
        <v>0</v>
      </c>
      <c r="O1162" s="67">
        <v>71920</v>
      </c>
      <c r="P1162" s="70" t="e">
        <v>#N/A</v>
      </c>
      <c r="Q1162" s="93" t="s">
        <v>4237</v>
      </c>
    </row>
    <row r="1163" spans="3:17" ht="15" customHeight="1" x14ac:dyDescent="0.25">
      <c r="C1163" s="516"/>
      <c r="D1163" s="354"/>
      <c r="E1163" s="518"/>
      <c r="F1163" s="519"/>
      <c r="G1163" s="126"/>
      <c r="H1163" s="95">
        <v>2</v>
      </c>
      <c r="I1163" s="65" t="s">
        <v>75</v>
      </c>
      <c r="J1163" s="65" t="s">
        <v>75</v>
      </c>
      <c r="K1163" s="66" t="s">
        <v>4259</v>
      </c>
      <c r="L1163" s="65" t="s">
        <v>75</v>
      </c>
      <c r="M1163" s="67" t="s">
        <v>7</v>
      </c>
      <c r="N1163" s="68">
        <v>0</v>
      </c>
      <c r="O1163" s="67">
        <v>71920</v>
      </c>
      <c r="P1163" s="70" t="e">
        <v>#N/A</v>
      </c>
      <c r="Q1163" s="93" t="s">
        <v>4237</v>
      </c>
    </row>
    <row r="1164" spans="3:17" ht="15" customHeight="1" x14ac:dyDescent="0.25">
      <c r="C1164" s="516"/>
      <c r="D1164" s="354"/>
      <c r="E1164" s="518"/>
      <c r="F1164" s="519"/>
      <c r="G1164" s="126"/>
      <c r="H1164" s="95">
        <v>2</v>
      </c>
      <c r="I1164" s="65" t="s">
        <v>75</v>
      </c>
      <c r="J1164" s="65" t="s">
        <v>75</v>
      </c>
      <c r="K1164" s="66" t="s">
        <v>4259</v>
      </c>
      <c r="L1164" s="65" t="s">
        <v>75</v>
      </c>
      <c r="M1164" s="67" t="s">
        <v>7</v>
      </c>
      <c r="N1164" s="68">
        <v>0</v>
      </c>
      <c r="O1164" s="67">
        <v>71920</v>
      </c>
      <c r="P1164" s="70" t="e">
        <v>#N/A</v>
      </c>
      <c r="Q1164" s="93" t="s">
        <v>4237</v>
      </c>
    </row>
    <row r="1165" spans="3:17" ht="15" customHeight="1" x14ac:dyDescent="0.25">
      <c r="C1165" s="516"/>
      <c r="D1165" s="354"/>
      <c r="E1165" s="518"/>
      <c r="F1165" s="519"/>
      <c r="G1165" s="126"/>
      <c r="H1165" s="95">
        <v>4</v>
      </c>
      <c r="I1165" s="65" t="s">
        <v>75</v>
      </c>
      <c r="J1165" s="65" t="s">
        <v>75</v>
      </c>
      <c r="K1165" s="66" t="s">
        <v>4240</v>
      </c>
      <c r="L1165" s="65" t="s">
        <v>75</v>
      </c>
      <c r="M1165" s="67" t="s">
        <v>7</v>
      </c>
      <c r="N1165" s="68">
        <v>0</v>
      </c>
      <c r="O1165" s="67">
        <v>71921</v>
      </c>
      <c r="P1165" s="70" t="e">
        <v>#N/A</v>
      </c>
      <c r="Q1165" s="93" t="s">
        <v>4237</v>
      </c>
    </row>
    <row r="1166" spans="3:17" ht="15" customHeight="1" x14ac:dyDescent="0.25">
      <c r="C1166" s="516"/>
      <c r="D1166" s="354"/>
      <c r="E1166" s="518"/>
      <c r="F1166" s="136"/>
      <c r="G1166" s="136"/>
      <c r="H1166" s="95">
        <v>4</v>
      </c>
      <c r="I1166" s="65" t="s">
        <v>75</v>
      </c>
      <c r="J1166" s="65" t="s">
        <v>75</v>
      </c>
      <c r="K1166" s="66" t="s">
        <v>4240</v>
      </c>
      <c r="L1166" s="65" t="s">
        <v>75</v>
      </c>
      <c r="M1166" s="67" t="s">
        <v>7</v>
      </c>
      <c r="N1166" s="68">
        <v>0</v>
      </c>
      <c r="O1166" s="67">
        <v>71921</v>
      </c>
      <c r="P1166" s="70" t="e">
        <v>#N/A</v>
      </c>
      <c r="Q1166" s="93" t="s">
        <v>4237</v>
      </c>
    </row>
    <row r="1167" spans="3:17" ht="15" customHeight="1" x14ac:dyDescent="0.25">
      <c r="C1167" s="516"/>
      <c r="D1167" s="354"/>
      <c r="E1167" s="518"/>
      <c r="F1167" s="136"/>
      <c r="G1167" s="136"/>
      <c r="H1167" s="95">
        <v>4</v>
      </c>
      <c r="I1167" s="65" t="s">
        <v>75</v>
      </c>
      <c r="J1167" s="65" t="s">
        <v>75</v>
      </c>
      <c r="K1167" s="66" t="s">
        <v>4240</v>
      </c>
      <c r="L1167" s="65" t="s">
        <v>75</v>
      </c>
      <c r="M1167" s="67" t="s">
        <v>7</v>
      </c>
      <c r="N1167" s="68">
        <v>0</v>
      </c>
      <c r="O1167" s="67">
        <v>71921</v>
      </c>
      <c r="P1167" s="70" t="e">
        <v>#N/A</v>
      </c>
      <c r="Q1167" s="93" t="s">
        <v>4237</v>
      </c>
    </row>
    <row r="1168" spans="3:17" ht="15" customHeight="1" x14ac:dyDescent="0.25">
      <c r="C1168" s="516"/>
      <c r="D1168" s="354"/>
      <c r="E1168" s="518"/>
      <c r="F1168" s="136"/>
      <c r="G1168" s="136"/>
      <c r="H1168" s="95">
        <v>2</v>
      </c>
      <c r="I1168" s="65" t="s">
        <v>75</v>
      </c>
      <c r="J1168" s="65" t="s">
        <v>75</v>
      </c>
      <c r="K1168" s="66" t="s">
        <v>4240</v>
      </c>
      <c r="L1168" s="65" t="s">
        <v>75</v>
      </c>
      <c r="M1168" s="67" t="s">
        <v>7</v>
      </c>
      <c r="N1168" s="68">
        <v>0</v>
      </c>
      <c r="O1168" s="67">
        <v>71922</v>
      </c>
      <c r="P1168" s="70" t="e">
        <v>#N/A</v>
      </c>
      <c r="Q1168" s="93" t="s">
        <v>4237</v>
      </c>
    </row>
    <row r="1169" spans="3:17" ht="15" customHeight="1" x14ac:dyDescent="0.25">
      <c r="C1169" s="516"/>
      <c r="D1169" s="354"/>
      <c r="E1169" s="518"/>
      <c r="F1169" s="136"/>
      <c r="G1169" s="136"/>
      <c r="H1169" s="95">
        <v>2</v>
      </c>
      <c r="I1169" s="65" t="s">
        <v>75</v>
      </c>
      <c r="J1169" s="65" t="s">
        <v>75</v>
      </c>
      <c r="K1169" s="66" t="s">
        <v>4240</v>
      </c>
      <c r="L1169" s="65" t="s">
        <v>75</v>
      </c>
      <c r="M1169" s="67" t="s">
        <v>7</v>
      </c>
      <c r="N1169" s="68">
        <v>0</v>
      </c>
      <c r="O1169" s="67">
        <v>71922</v>
      </c>
      <c r="P1169" s="70" t="e">
        <v>#N/A</v>
      </c>
      <c r="Q1169" s="93" t="s">
        <v>4237</v>
      </c>
    </row>
    <row r="1170" spans="3:17" ht="15" customHeight="1" x14ac:dyDescent="0.25">
      <c r="C1170" s="516"/>
      <c r="D1170" s="354"/>
      <c r="E1170" s="518"/>
      <c r="F1170" s="136"/>
      <c r="G1170" s="136"/>
      <c r="H1170" s="95">
        <v>2</v>
      </c>
      <c r="I1170" s="65" t="s">
        <v>75</v>
      </c>
      <c r="J1170" s="65" t="s">
        <v>75</v>
      </c>
      <c r="K1170" s="66" t="s">
        <v>4240</v>
      </c>
      <c r="L1170" s="65" t="s">
        <v>75</v>
      </c>
      <c r="M1170" s="67" t="s">
        <v>7</v>
      </c>
      <c r="N1170" s="68">
        <v>0</v>
      </c>
      <c r="O1170" s="67">
        <v>71922</v>
      </c>
      <c r="P1170" s="70" t="e">
        <v>#N/A</v>
      </c>
      <c r="Q1170" s="93" t="s">
        <v>4237</v>
      </c>
    </row>
    <row r="1171" spans="3:17" ht="15" customHeight="1" x14ac:dyDescent="0.25">
      <c r="C1171" s="516"/>
      <c r="D1171" s="354"/>
      <c r="E1171" s="518"/>
      <c r="F1171" s="136"/>
      <c r="G1171" s="136"/>
      <c r="H1171" s="95">
        <v>4</v>
      </c>
      <c r="I1171" s="65" t="s">
        <v>75</v>
      </c>
      <c r="J1171" s="65" t="s">
        <v>75</v>
      </c>
      <c r="K1171" s="66" t="s">
        <v>4242</v>
      </c>
      <c r="L1171" s="65" t="s">
        <v>75</v>
      </c>
      <c r="M1171" s="67" t="s">
        <v>7</v>
      </c>
      <c r="N1171" s="68">
        <v>0</v>
      </c>
      <c r="O1171" s="67">
        <v>73924</v>
      </c>
      <c r="P1171" s="70" t="e">
        <v>#N/A</v>
      </c>
      <c r="Q1171" s="93" t="s">
        <v>4237</v>
      </c>
    </row>
    <row r="1172" spans="3:17" ht="15" customHeight="1" x14ac:dyDescent="0.25">
      <c r="C1172" s="516"/>
      <c r="D1172" s="354"/>
      <c r="E1172" s="518"/>
      <c r="F1172" s="136"/>
      <c r="G1172" s="136"/>
      <c r="H1172" s="95">
        <v>4</v>
      </c>
      <c r="I1172" s="65" t="s">
        <v>75</v>
      </c>
      <c r="J1172" s="65" t="s">
        <v>75</v>
      </c>
      <c r="K1172" s="66" t="s">
        <v>4242</v>
      </c>
      <c r="L1172" s="65" t="s">
        <v>75</v>
      </c>
      <c r="M1172" s="67" t="s">
        <v>7</v>
      </c>
      <c r="N1172" s="68">
        <v>0</v>
      </c>
      <c r="O1172" s="67">
        <v>73924</v>
      </c>
      <c r="P1172" s="70" t="e">
        <v>#N/A</v>
      </c>
      <c r="Q1172" s="93" t="s">
        <v>4237</v>
      </c>
    </row>
    <row r="1173" spans="3:17" ht="15" customHeight="1" x14ac:dyDescent="0.25">
      <c r="C1173" s="516"/>
      <c r="D1173" s="354"/>
      <c r="E1173" s="518"/>
      <c r="F1173" s="136"/>
      <c r="G1173" s="136"/>
      <c r="H1173" s="95">
        <v>4</v>
      </c>
      <c r="I1173" s="65" t="s">
        <v>75</v>
      </c>
      <c r="J1173" s="65" t="s">
        <v>75</v>
      </c>
      <c r="K1173" s="66" t="s">
        <v>4242</v>
      </c>
      <c r="L1173" s="65" t="s">
        <v>75</v>
      </c>
      <c r="M1173" s="67" t="s">
        <v>7</v>
      </c>
      <c r="N1173" s="68">
        <v>0</v>
      </c>
      <c r="O1173" s="67">
        <v>73925</v>
      </c>
      <c r="P1173" s="70" t="e">
        <v>#N/A</v>
      </c>
      <c r="Q1173" s="93" t="s">
        <v>4237</v>
      </c>
    </row>
    <row r="1174" spans="3:17" ht="15" customHeight="1" x14ac:dyDescent="0.25">
      <c r="C1174" s="516"/>
      <c r="D1174" s="354"/>
      <c r="E1174" s="518"/>
      <c r="F1174" s="136"/>
      <c r="G1174" s="136"/>
      <c r="H1174" s="95">
        <v>4</v>
      </c>
      <c r="I1174" s="65" t="s">
        <v>75</v>
      </c>
      <c r="J1174" s="65" t="s">
        <v>75</v>
      </c>
      <c r="K1174" s="66" t="s">
        <v>4242</v>
      </c>
      <c r="L1174" s="65" t="s">
        <v>75</v>
      </c>
      <c r="M1174" s="67" t="s">
        <v>7</v>
      </c>
      <c r="N1174" s="68">
        <v>0</v>
      </c>
      <c r="O1174" s="67">
        <v>73925</v>
      </c>
      <c r="P1174" s="70" t="e">
        <v>#N/A</v>
      </c>
      <c r="Q1174" s="93" t="s">
        <v>4237</v>
      </c>
    </row>
    <row r="1175" spans="3:17" ht="15" customHeight="1" x14ac:dyDescent="0.25">
      <c r="C1175" s="516"/>
      <c r="D1175" s="354"/>
      <c r="E1175" s="518"/>
      <c r="F1175" s="136"/>
      <c r="G1175" s="136"/>
      <c r="H1175" s="95">
        <v>4</v>
      </c>
      <c r="I1175" s="65" t="s">
        <v>75</v>
      </c>
      <c r="J1175" s="65" t="s">
        <v>75</v>
      </c>
      <c r="K1175" s="66" t="s">
        <v>4242</v>
      </c>
      <c r="L1175" s="65" t="s">
        <v>75</v>
      </c>
      <c r="M1175" s="67" t="s">
        <v>7</v>
      </c>
      <c r="N1175" s="68">
        <v>0</v>
      </c>
      <c r="O1175" s="67">
        <v>73925</v>
      </c>
      <c r="P1175" s="70" t="e">
        <v>#N/A</v>
      </c>
      <c r="Q1175" s="93" t="s">
        <v>4237</v>
      </c>
    </row>
    <row r="1176" spans="3:17" ht="15" customHeight="1" x14ac:dyDescent="0.25">
      <c r="C1176" s="516"/>
      <c r="D1176" s="354"/>
      <c r="E1176" s="518"/>
      <c r="F1176" s="136"/>
      <c r="G1176" s="136"/>
      <c r="H1176" s="95">
        <v>4</v>
      </c>
      <c r="I1176" s="65" t="s">
        <v>75</v>
      </c>
      <c r="J1176" s="65" t="s">
        <v>75</v>
      </c>
      <c r="K1176" s="66" t="s">
        <v>4245</v>
      </c>
      <c r="L1176" s="65" t="s">
        <v>75</v>
      </c>
      <c r="M1176" s="67" t="s">
        <v>7</v>
      </c>
      <c r="N1176" s="68">
        <v>0</v>
      </c>
      <c r="O1176" s="67">
        <v>73926</v>
      </c>
      <c r="P1176" s="70" t="e">
        <v>#N/A</v>
      </c>
      <c r="Q1176" s="93" t="s">
        <v>4237</v>
      </c>
    </row>
    <row r="1177" spans="3:17" ht="15" customHeight="1" x14ac:dyDescent="0.25">
      <c r="C1177" s="516"/>
      <c r="D1177" s="354"/>
      <c r="E1177" s="518"/>
      <c r="F1177" s="136"/>
      <c r="G1177" s="136"/>
      <c r="H1177" s="95">
        <v>2</v>
      </c>
      <c r="I1177" s="65" t="s">
        <v>75</v>
      </c>
      <c r="J1177" s="65" t="s">
        <v>75</v>
      </c>
      <c r="K1177" s="66" t="s">
        <v>4245</v>
      </c>
      <c r="L1177" s="65" t="s">
        <v>75</v>
      </c>
      <c r="M1177" s="67" t="s">
        <v>7</v>
      </c>
      <c r="N1177" s="68">
        <v>0</v>
      </c>
      <c r="O1177" s="67">
        <v>73926</v>
      </c>
      <c r="P1177" s="70" t="e">
        <v>#N/A</v>
      </c>
      <c r="Q1177" s="93" t="s">
        <v>4237</v>
      </c>
    </row>
    <row r="1178" spans="3:17" ht="15" customHeight="1" x14ac:dyDescent="0.25">
      <c r="C1178" s="516"/>
      <c r="D1178" s="354"/>
      <c r="E1178" s="518"/>
      <c r="F1178" s="136"/>
      <c r="G1178" s="136"/>
      <c r="H1178" s="95">
        <v>2</v>
      </c>
      <c r="I1178" s="65" t="s">
        <v>75</v>
      </c>
      <c r="J1178" s="65" t="s">
        <v>75</v>
      </c>
      <c r="K1178" s="66" t="s">
        <v>4245</v>
      </c>
      <c r="L1178" s="65" t="s">
        <v>75</v>
      </c>
      <c r="M1178" s="67" t="s">
        <v>7</v>
      </c>
      <c r="N1178" s="68">
        <v>0</v>
      </c>
      <c r="O1178" s="67">
        <v>73926</v>
      </c>
      <c r="P1178" s="70" t="e">
        <v>#N/A</v>
      </c>
      <c r="Q1178" s="93" t="s">
        <v>4237</v>
      </c>
    </row>
    <row r="1179" spans="3:17" ht="15" customHeight="1" x14ac:dyDescent="0.25">
      <c r="C1179" s="516"/>
      <c r="D1179" s="354"/>
      <c r="E1179" s="518"/>
      <c r="F1179" s="136"/>
      <c r="G1179" s="136"/>
      <c r="H1179" s="95">
        <v>2</v>
      </c>
      <c r="I1179" s="65" t="s">
        <v>75</v>
      </c>
      <c r="J1179" s="65" t="s">
        <v>75</v>
      </c>
      <c r="K1179" s="66" t="s">
        <v>4245</v>
      </c>
      <c r="L1179" s="65" t="s">
        <v>75</v>
      </c>
      <c r="M1179" s="67" t="s">
        <v>7</v>
      </c>
      <c r="N1179" s="68">
        <v>0</v>
      </c>
      <c r="O1179" s="67">
        <v>73926</v>
      </c>
      <c r="P1179" s="70" t="e">
        <v>#N/A</v>
      </c>
      <c r="Q1179" s="93" t="s">
        <v>4237</v>
      </c>
    </row>
    <row r="1180" spans="3:17" ht="15" customHeight="1" x14ac:dyDescent="0.25">
      <c r="C1180" s="516"/>
      <c r="D1180" s="354"/>
      <c r="E1180" s="518"/>
      <c r="F1180" s="136"/>
      <c r="G1180" s="136"/>
      <c r="H1180" s="95">
        <v>4</v>
      </c>
      <c r="I1180" s="65" t="s">
        <v>75</v>
      </c>
      <c r="J1180" s="65" t="s">
        <v>75</v>
      </c>
      <c r="K1180" s="66" t="s">
        <v>4245</v>
      </c>
      <c r="L1180" s="65" t="s">
        <v>75</v>
      </c>
      <c r="M1180" s="67" t="s">
        <v>7</v>
      </c>
      <c r="N1180" s="68">
        <v>0</v>
      </c>
      <c r="O1180" s="67">
        <v>73927</v>
      </c>
      <c r="P1180" s="70" t="e">
        <v>#N/A</v>
      </c>
      <c r="Q1180" s="93" t="s">
        <v>4237</v>
      </c>
    </row>
    <row r="1181" spans="3:17" ht="15" customHeight="1" x14ac:dyDescent="0.25">
      <c r="C1181" s="516"/>
      <c r="D1181" s="354"/>
      <c r="E1181" s="518"/>
      <c r="F1181" s="136"/>
      <c r="G1181" s="136"/>
      <c r="H1181" s="95">
        <v>2</v>
      </c>
      <c r="I1181" s="65" t="s">
        <v>75</v>
      </c>
      <c r="J1181" s="65" t="s">
        <v>75</v>
      </c>
      <c r="K1181" s="66" t="s">
        <v>4245</v>
      </c>
      <c r="L1181" s="65" t="s">
        <v>75</v>
      </c>
      <c r="M1181" s="67" t="s">
        <v>7</v>
      </c>
      <c r="N1181" s="68">
        <v>0</v>
      </c>
      <c r="O1181" s="67">
        <v>73927</v>
      </c>
      <c r="P1181" s="70" t="e">
        <v>#N/A</v>
      </c>
      <c r="Q1181" s="93" t="s">
        <v>4237</v>
      </c>
    </row>
    <row r="1182" spans="3:17" ht="15" customHeight="1" x14ac:dyDescent="0.25">
      <c r="C1182" s="516"/>
      <c r="D1182" s="354"/>
      <c r="E1182" s="518"/>
      <c r="F1182" s="136"/>
      <c r="G1182" s="136"/>
      <c r="H1182" s="95">
        <v>4</v>
      </c>
      <c r="I1182" s="65" t="s">
        <v>75</v>
      </c>
      <c r="J1182" s="65" t="s">
        <v>75</v>
      </c>
      <c r="K1182" s="66" t="s">
        <v>4250</v>
      </c>
      <c r="L1182" s="65" t="s">
        <v>75</v>
      </c>
      <c r="M1182" s="67" t="s">
        <v>7</v>
      </c>
      <c r="N1182" s="68">
        <v>0</v>
      </c>
      <c r="O1182" s="67">
        <v>73928</v>
      </c>
      <c r="P1182" s="70" t="e">
        <v>#N/A</v>
      </c>
      <c r="Q1182" s="93" t="s">
        <v>4237</v>
      </c>
    </row>
    <row r="1183" spans="3:17" ht="15" customHeight="1" x14ac:dyDescent="0.25">
      <c r="C1183" s="516"/>
      <c r="D1183" s="354"/>
      <c r="E1183" s="518"/>
      <c r="F1183" s="136"/>
      <c r="G1183" s="136"/>
      <c r="H1183" s="95">
        <v>4</v>
      </c>
      <c r="I1183" s="65" t="s">
        <v>75</v>
      </c>
      <c r="J1183" s="65" t="s">
        <v>75</v>
      </c>
      <c r="K1183" s="66" t="s">
        <v>4250</v>
      </c>
      <c r="L1183" s="65" t="s">
        <v>75</v>
      </c>
      <c r="M1183" s="67" t="s">
        <v>7</v>
      </c>
      <c r="N1183" s="68">
        <v>0</v>
      </c>
      <c r="O1183" s="67">
        <v>73928</v>
      </c>
      <c r="P1183" s="70" t="e">
        <v>#N/A</v>
      </c>
      <c r="Q1183" s="93" t="s">
        <v>4237</v>
      </c>
    </row>
    <row r="1184" spans="3:17" ht="15" customHeight="1" x14ac:dyDescent="0.25">
      <c r="C1184" s="516"/>
      <c r="D1184" s="354"/>
      <c r="E1184" s="518"/>
      <c r="F1184" s="136"/>
      <c r="G1184" s="136"/>
      <c r="H1184" s="95">
        <v>4</v>
      </c>
      <c r="I1184" s="65" t="s">
        <v>75</v>
      </c>
      <c r="J1184" s="65" t="s">
        <v>75</v>
      </c>
      <c r="K1184" s="66" t="s">
        <v>4250</v>
      </c>
      <c r="L1184" s="65" t="s">
        <v>75</v>
      </c>
      <c r="M1184" s="67" t="s">
        <v>7</v>
      </c>
      <c r="N1184" s="68">
        <v>0</v>
      </c>
      <c r="O1184" s="67">
        <v>73928</v>
      </c>
      <c r="P1184" s="70" t="e">
        <v>#N/A</v>
      </c>
      <c r="Q1184" s="93" t="s">
        <v>4237</v>
      </c>
    </row>
    <row r="1185" spans="3:17" ht="15" customHeight="1" x14ac:dyDescent="0.25">
      <c r="C1185" s="516"/>
      <c r="D1185" s="354"/>
      <c r="E1185" s="518"/>
      <c r="F1185" s="136"/>
      <c r="G1185" s="136"/>
      <c r="H1185" s="95">
        <v>4</v>
      </c>
      <c r="I1185" s="65" t="s">
        <v>75</v>
      </c>
      <c r="J1185" s="65" t="s">
        <v>75</v>
      </c>
      <c r="K1185" s="66" t="s">
        <v>4250</v>
      </c>
      <c r="L1185" s="65" t="s">
        <v>75</v>
      </c>
      <c r="M1185" s="67" t="s">
        <v>7</v>
      </c>
      <c r="N1185" s="68">
        <v>0</v>
      </c>
      <c r="O1185" s="67">
        <v>73928</v>
      </c>
      <c r="P1185" s="70" t="e">
        <v>#N/A</v>
      </c>
      <c r="Q1185" s="93" t="s">
        <v>4237</v>
      </c>
    </row>
    <row r="1186" spans="3:17" ht="15" customHeight="1" x14ac:dyDescent="0.25">
      <c r="C1186" s="516"/>
      <c r="D1186" s="354"/>
      <c r="E1186" s="518"/>
      <c r="F1186" s="136"/>
      <c r="G1186" s="136"/>
      <c r="H1186" s="95">
        <v>4</v>
      </c>
      <c r="I1186" s="65" t="s">
        <v>75</v>
      </c>
      <c r="J1186" s="65" t="s">
        <v>75</v>
      </c>
      <c r="K1186" s="66" t="s">
        <v>4250</v>
      </c>
      <c r="L1186" s="65" t="s">
        <v>75</v>
      </c>
      <c r="M1186" s="67" t="s">
        <v>7</v>
      </c>
      <c r="N1186" s="68">
        <v>0</v>
      </c>
      <c r="O1186" s="67">
        <v>73928</v>
      </c>
      <c r="P1186" s="70" t="e">
        <v>#N/A</v>
      </c>
      <c r="Q1186" s="93" t="s">
        <v>4237</v>
      </c>
    </row>
    <row r="1187" spans="3:17" ht="15" customHeight="1" x14ac:dyDescent="0.25">
      <c r="C1187" s="516"/>
      <c r="D1187" s="354"/>
      <c r="E1187" s="518"/>
      <c r="F1187" s="136"/>
      <c r="G1187" s="136"/>
      <c r="H1187" s="95">
        <v>4</v>
      </c>
      <c r="I1187" s="65" t="s">
        <v>75</v>
      </c>
      <c r="J1187" s="65" t="s">
        <v>75</v>
      </c>
      <c r="K1187" s="66" t="s">
        <v>4250</v>
      </c>
      <c r="L1187" s="65" t="s">
        <v>75</v>
      </c>
      <c r="M1187" s="67" t="s">
        <v>7</v>
      </c>
      <c r="N1187" s="68">
        <v>0</v>
      </c>
      <c r="O1187" s="67">
        <v>73929</v>
      </c>
      <c r="P1187" s="70" t="e">
        <v>#N/A</v>
      </c>
      <c r="Q1187" s="93" t="s">
        <v>4237</v>
      </c>
    </row>
    <row r="1188" spans="3:17" ht="15" customHeight="1" x14ac:dyDescent="0.25">
      <c r="C1188" s="516"/>
      <c r="D1188" s="354"/>
      <c r="E1188" s="518"/>
      <c r="F1188" s="136"/>
      <c r="G1188" s="136"/>
      <c r="H1188" s="95">
        <v>2</v>
      </c>
      <c r="I1188" s="65" t="s">
        <v>75</v>
      </c>
      <c r="J1188" s="65" t="s">
        <v>75</v>
      </c>
      <c r="K1188" s="66" t="s">
        <v>4250</v>
      </c>
      <c r="L1188" s="65" t="s">
        <v>75</v>
      </c>
      <c r="M1188" s="67" t="s">
        <v>7</v>
      </c>
      <c r="N1188" s="68">
        <v>0</v>
      </c>
      <c r="O1188" s="67">
        <v>73929</v>
      </c>
      <c r="P1188" s="70" t="e">
        <v>#N/A</v>
      </c>
      <c r="Q1188" s="93" t="s">
        <v>4237</v>
      </c>
    </row>
    <row r="1189" spans="3:17" ht="15" customHeight="1" x14ac:dyDescent="0.25">
      <c r="C1189" s="516"/>
      <c r="D1189" s="354"/>
      <c r="E1189" s="518"/>
      <c r="F1189" s="136"/>
      <c r="G1189" s="136"/>
      <c r="H1189" s="95">
        <v>2</v>
      </c>
      <c r="I1189" s="65" t="s">
        <v>75</v>
      </c>
      <c r="J1189" s="65" t="s">
        <v>75</v>
      </c>
      <c r="K1189" s="66" t="s">
        <v>4250</v>
      </c>
      <c r="L1189" s="65" t="s">
        <v>75</v>
      </c>
      <c r="M1189" s="67" t="s">
        <v>7</v>
      </c>
      <c r="N1189" s="68">
        <v>0</v>
      </c>
      <c r="O1189" s="67">
        <v>73929</v>
      </c>
      <c r="P1189" s="70" t="e">
        <v>#N/A</v>
      </c>
      <c r="Q1189" s="93" t="s">
        <v>4237</v>
      </c>
    </row>
    <row r="1190" spans="3:17" ht="15" customHeight="1" x14ac:dyDescent="0.25">
      <c r="C1190" s="516"/>
      <c r="D1190" s="354"/>
      <c r="E1190" s="518"/>
      <c r="F1190" s="136"/>
      <c r="G1190" s="136"/>
      <c r="H1190" s="95">
        <v>2</v>
      </c>
      <c r="I1190" s="65" t="s">
        <v>75</v>
      </c>
      <c r="J1190" s="65" t="s">
        <v>75</v>
      </c>
      <c r="K1190" s="66" t="s">
        <v>4250</v>
      </c>
      <c r="L1190" s="65" t="s">
        <v>75</v>
      </c>
      <c r="M1190" s="67" t="s">
        <v>7</v>
      </c>
      <c r="N1190" s="68">
        <v>0</v>
      </c>
      <c r="O1190" s="67">
        <v>73929</v>
      </c>
      <c r="P1190" s="70" t="e">
        <v>#N/A</v>
      </c>
      <c r="Q1190" s="93" t="s">
        <v>4237</v>
      </c>
    </row>
    <row r="1191" spans="3:17" ht="15" customHeight="1" x14ac:dyDescent="0.25">
      <c r="C1191" s="516"/>
      <c r="D1191" s="354"/>
      <c r="E1191" s="518"/>
      <c r="F1191" s="136"/>
      <c r="G1191" s="136"/>
      <c r="H1191" s="95">
        <v>2</v>
      </c>
      <c r="I1191" s="65" t="s">
        <v>75</v>
      </c>
      <c r="J1191" s="65" t="s">
        <v>75</v>
      </c>
      <c r="K1191" s="66" t="s">
        <v>4250</v>
      </c>
      <c r="L1191" s="65" t="s">
        <v>75</v>
      </c>
      <c r="M1191" s="67" t="s">
        <v>7</v>
      </c>
      <c r="N1191" s="68">
        <v>0</v>
      </c>
      <c r="O1191" s="67">
        <v>73929</v>
      </c>
      <c r="P1191" s="70" t="e">
        <v>#N/A</v>
      </c>
      <c r="Q1191" s="93" t="s">
        <v>4237</v>
      </c>
    </row>
    <row r="1192" spans="3:17" ht="15" customHeight="1" x14ac:dyDescent="0.25">
      <c r="C1192" s="516"/>
      <c r="D1192" s="354"/>
      <c r="E1192" s="518"/>
      <c r="F1192" s="136"/>
      <c r="G1192" s="136"/>
      <c r="H1192" s="95">
        <v>2</v>
      </c>
      <c r="I1192" s="65" t="s">
        <v>75</v>
      </c>
      <c r="J1192" s="65" t="s">
        <v>75</v>
      </c>
      <c r="K1192" s="66" t="s">
        <v>4250</v>
      </c>
      <c r="L1192" s="65" t="s">
        <v>75</v>
      </c>
      <c r="M1192" s="67" t="s">
        <v>7</v>
      </c>
      <c r="N1192" s="68">
        <v>0</v>
      </c>
      <c r="O1192" s="67">
        <v>73929</v>
      </c>
      <c r="P1192" s="70" t="e">
        <v>#N/A</v>
      </c>
      <c r="Q1192" s="93" t="s">
        <v>4237</v>
      </c>
    </row>
    <row r="1193" spans="3:17" ht="15" customHeight="1" x14ac:dyDescent="0.25">
      <c r="C1193" s="516"/>
      <c r="D1193" s="354"/>
      <c r="E1193" s="518"/>
      <c r="F1193" s="136"/>
      <c r="G1193" s="136"/>
      <c r="H1193" s="95">
        <v>4</v>
      </c>
      <c r="I1193" s="65" t="s">
        <v>75</v>
      </c>
      <c r="J1193" s="65" t="s">
        <v>75</v>
      </c>
      <c r="K1193" s="66" t="s">
        <v>4244</v>
      </c>
      <c r="L1193" s="65" t="s">
        <v>75</v>
      </c>
      <c r="M1193" s="67" t="s">
        <v>7</v>
      </c>
      <c r="N1193" s="68">
        <v>0</v>
      </c>
      <c r="O1193" s="67">
        <v>73930</v>
      </c>
      <c r="P1193" s="70" t="e">
        <v>#N/A</v>
      </c>
      <c r="Q1193" s="93" t="s">
        <v>4237</v>
      </c>
    </row>
    <row r="1194" spans="3:17" ht="15" customHeight="1" x14ac:dyDescent="0.25">
      <c r="C1194" s="516"/>
      <c r="D1194" s="354"/>
      <c r="E1194" s="518"/>
      <c r="F1194" s="136"/>
      <c r="G1194" s="136"/>
      <c r="H1194" s="95">
        <v>4</v>
      </c>
      <c r="I1194" s="65" t="s">
        <v>75</v>
      </c>
      <c r="J1194" s="65" t="s">
        <v>75</v>
      </c>
      <c r="K1194" s="66" t="s">
        <v>4244</v>
      </c>
      <c r="L1194" s="65" t="s">
        <v>75</v>
      </c>
      <c r="M1194" s="67" t="s">
        <v>7</v>
      </c>
      <c r="N1194" s="68">
        <v>0</v>
      </c>
      <c r="O1194" s="67">
        <v>73930</v>
      </c>
      <c r="P1194" s="70" t="e">
        <v>#N/A</v>
      </c>
      <c r="Q1194" s="93" t="s">
        <v>4237</v>
      </c>
    </row>
    <row r="1195" spans="3:17" ht="15" customHeight="1" x14ac:dyDescent="0.25">
      <c r="C1195" s="516"/>
      <c r="D1195" s="354"/>
      <c r="E1195" s="518"/>
      <c r="F1195" s="136"/>
      <c r="G1195" s="136"/>
      <c r="H1195" s="95">
        <v>4</v>
      </c>
      <c r="I1195" s="65" t="s">
        <v>75</v>
      </c>
      <c r="J1195" s="65" t="s">
        <v>75</v>
      </c>
      <c r="K1195" s="66" t="s">
        <v>4244</v>
      </c>
      <c r="L1195" s="65" t="s">
        <v>75</v>
      </c>
      <c r="M1195" s="67" t="s">
        <v>7</v>
      </c>
      <c r="N1195" s="68">
        <v>0</v>
      </c>
      <c r="O1195" s="67">
        <v>73930</v>
      </c>
      <c r="P1195" s="70" t="e">
        <v>#N/A</v>
      </c>
      <c r="Q1195" s="93" t="s">
        <v>4237</v>
      </c>
    </row>
    <row r="1196" spans="3:17" ht="15" customHeight="1" x14ac:dyDescent="0.25">
      <c r="C1196" s="516"/>
      <c r="D1196" s="354"/>
      <c r="E1196" s="518"/>
      <c r="F1196" s="136"/>
      <c r="G1196" s="136"/>
      <c r="H1196" s="95">
        <v>4</v>
      </c>
      <c r="I1196" s="65" t="s">
        <v>75</v>
      </c>
      <c r="J1196" s="65" t="s">
        <v>75</v>
      </c>
      <c r="K1196" s="66" t="s">
        <v>4244</v>
      </c>
      <c r="L1196" s="65" t="s">
        <v>75</v>
      </c>
      <c r="M1196" s="67" t="s">
        <v>7</v>
      </c>
      <c r="N1196" s="68">
        <v>0</v>
      </c>
      <c r="O1196" s="67">
        <v>73931</v>
      </c>
      <c r="P1196" s="70" t="e">
        <v>#N/A</v>
      </c>
      <c r="Q1196" s="93" t="s">
        <v>4237</v>
      </c>
    </row>
    <row r="1197" spans="3:17" ht="15" customHeight="1" x14ac:dyDescent="0.25">
      <c r="C1197" s="516"/>
      <c r="D1197" s="354"/>
      <c r="E1197" s="518"/>
      <c r="F1197" s="136"/>
      <c r="G1197" s="136"/>
      <c r="H1197" s="95">
        <v>2</v>
      </c>
      <c r="I1197" s="65" t="s">
        <v>75</v>
      </c>
      <c r="J1197" s="65" t="s">
        <v>75</v>
      </c>
      <c r="K1197" s="66" t="s">
        <v>4244</v>
      </c>
      <c r="L1197" s="65" t="s">
        <v>75</v>
      </c>
      <c r="M1197" s="67" t="s">
        <v>7</v>
      </c>
      <c r="N1197" s="68">
        <v>0</v>
      </c>
      <c r="O1197" s="67">
        <v>73931</v>
      </c>
      <c r="P1197" s="70" t="e">
        <v>#N/A</v>
      </c>
      <c r="Q1197" s="93" t="s">
        <v>4237</v>
      </c>
    </row>
    <row r="1198" spans="3:17" ht="15" customHeight="1" x14ac:dyDescent="0.25">
      <c r="C1198" s="516"/>
      <c r="D1198" s="354"/>
      <c r="E1198" s="518"/>
      <c r="F1198" s="136"/>
      <c r="G1198" s="136"/>
      <c r="H1198" s="95">
        <v>4</v>
      </c>
      <c r="I1198" s="65" t="s">
        <v>75</v>
      </c>
      <c r="J1198" s="65" t="s">
        <v>75</v>
      </c>
      <c r="K1198" s="66" t="s">
        <v>4243</v>
      </c>
      <c r="L1198" s="65" t="s">
        <v>75</v>
      </c>
      <c r="M1198" s="67" t="s">
        <v>7</v>
      </c>
      <c r="N1198" s="68">
        <v>0</v>
      </c>
      <c r="O1198" s="67">
        <v>73932</v>
      </c>
      <c r="P1198" s="70" t="e">
        <v>#N/A</v>
      </c>
      <c r="Q1198" s="93" t="s">
        <v>4237</v>
      </c>
    </row>
    <row r="1199" spans="3:17" ht="15" customHeight="1" x14ac:dyDescent="0.25">
      <c r="C1199" s="516"/>
      <c r="D1199" s="354"/>
      <c r="E1199" s="518"/>
      <c r="F1199" s="136"/>
      <c r="G1199" s="136"/>
      <c r="H1199" s="95">
        <v>4</v>
      </c>
      <c r="I1199" s="65" t="s">
        <v>75</v>
      </c>
      <c r="J1199" s="65" t="s">
        <v>75</v>
      </c>
      <c r="K1199" s="66" t="s">
        <v>4243</v>
      </c>
      <c r="L1199" s="65" t="s">
        <v>75</v>
      </c>
      <c r="M1199" s="67" t="s">
        <v>7</v>
      </c>
      <c r="N1199" s="68">
        <v>0</v>
      </c>
      <c r="O1199" s="67">
        <v>73932</v>
      </c>
      <c r="P1199" s="70" t="e">
        <v>#N/A</v>
      </c>
      <c r="Q1199" s="93" t="s">
        <v>4237</v>
      </c>
    </row>
    <row r="1200" spans="3:17" ht="15" customHeight="1" x14ac:dyDescent="0.25">
      <c r="C1200" s="516"/>
      <c r="D1200" s="354"/>
      <c r="E1200" s="518"/>
      <c r="F1200" s="136"/>
      <c r="G1200" s="136"/>
      <c r="H1200" s="95">
        <v>4</v>
      </c>
      <c r="I1200" s="65" t="s">
        <v>75</v>
      </c>
      <c r="J1200" s="65" t="s">
        <v>75</v>
      </c>
      <c r="K1200" s="66" t="s">
        <v>4243</v>
      </c>
      <c r="L1200" s="65" t="s">
        <v>75</v>
      </c>
      <c r="M1200" s="67" t="s">
        <v>7</v>
      </c>
      <c r="N1200" s="68">
        <v>0</v>
      </c>
      <c r="O1200" s="67">
        <v>73932</v>
      </c>
      <c r="P1200" s="70" t="e">
        <v>#N/A</v>
      </c>
      <c r="Q1200" s="93" t="s">
        <v>4237</v>
      </c>
    </row>
    <row r="1201" spans="3:17" ht="15" customHeight="1" x14ac:dyDescent="0.25">
      <c r="C1201" s="516"/>
      <c r="D1201" s="354"/>
      <c r="E1201" s="518"/>
      <c r="F1201" s="136"/>
      <c r="G1201" s="136"/>
      <c r="H1201" s="95">
        <v>4</v>
      </c>
      <c r="I1201" s="65" t="s">
        <v>75</v>
      </c>
      <c r="J1201" s="65" t="s">
        <v>75</v>
      </c>
      <c r="K1201" s="66" t="s">
        <v>4243</v>
      </c>
      <c r="L1201" s="65" t="s">
        <v>75</v>
      </c>
      <c r="M1201" s="67" t="s">
        <v>7</v>
      </c>
      <c r="N1201" s="68">
        <v>0</v>
      </c>
      <c r="O1201" s="67">
        <v>73932</v>
      </c>
      <c r="P1201" s="70" t="e">
        <v>#N/A</v>
      </c>
      <c r="Q1201" s="93" t="s">
        <v>4237</v>
      </c>
    </row>
    <row r="1202" spans="3:17" ht="15" customHeight="1" x14ac:dyDescent="0.25">
      <c r="C1202" s="516"/>
      <c r="D1202" s="354"/>
      <c r="E1202" s="518"/>
      <c r="F1202" s="136"/>
      <c r="G1202" s="136"/>
      <c r="H1202" s="95">
        <v>2</v>
      </c>
      <c r="I1202" s="65" t="s">
        <v>75</v>
      </c>
      <c r="J1202" s="65" t="s">
        <v>75</v>
      </c>
      <c r="K1202" s="66" t="s">
        <v>4243</v>
      </c>
      <c r="L1202" s="65" t="s">
        <v>75</v>
      </c>
      <c r="M1202" s="67" t="s">
        <v>7</v>
      </c>
      <c r="N1202" s="68">
        <v>0</v>
      </c>
      <c r="O1202" s="67">
        <v>73932</v>
      </c>
      <c r="P1202" s="70" t="e">
        <v>#N/A</v>
      </c>
      <c r="Q1202" s="93" t="s">
        <v>4237</v>
      </c>
    </row>
    <row r="1203" spans="3:17" ht="15" customHeight="1" x14ac:dyDescent="0.25">
      <c r="C1203" s="516"/>
      <c r="D1203" s="354"/>
      <c r="E1203" s="518"/>
      <c r="F1203" s="136"/>
      <c r="G1203" s="136"/>
      <c r="H1203" s="95">
        <v>2</v>
      </c>
      <c r="I1203" s="65" t="s">
        <v>75</v>
      </c>
      <c r="J1203" s="65" t="s">
        <v>75</v>
      </c>
      <c r="K1203" s="66" t="s">
        <v>4243</v>
      </c>
      <c r="L1203" s="65" t="s">
        <v>75</v>
      </c>
      <c r="M1203" s="67" t="s">
        <v>7</v>
      </c>
      <c r="N1203" s="68">
        <v>0</v>
      </c>
      <c r="O1203" s="67">
        <v>73932</v>
      </c>
      <c r="P1203" s="70" t="e">
        <v>#N/A</v>
      </c>
      <c r="Q1203" s="93" t="s">
        <v>4237</v>
      </c>
    </row>
    <row r="1204" spans="3:17" ht="15" customHeight="1" x14ac:dyDescent="0.25">
      <c r="C1204" s="516"/>
      <c r="D1204" s="354"/>
      <c r="E1204" s="518"/>
      <c r="F1204" s="136"/>
      <c r="G1204" s="136"/>
      <c r="H1204" s="95">
        <v>2</v>
      </c>
      <c r="I1204" s="65" t="s">
        <v>75</v>
      </c>
      <c r="J1204" s="65" t="s">
        <v>75</v>
      </c>
      <c r="K1204" s="66" t="s">
        <v>4243</v>
      </c>
      <c r="L1204" s="65" t="s">
        <v>75</v>
      </c>
      <c r="M1204" s="67" t="s">
        <v>7</v>
      </c>
      <c r="N1204" s="68">
        <v>0</v>
      </c>
      <c r="O1204" s="67">
        <v>73932</v>
      </c>
      <c r="P1204" s="70" t="e">
        <v>#N/A</v>
      </c>
      <c r="Q1204" s="93" t="s">
        <v>4237</v>
      </c>
    </row>
    <row r="1205" spans="3:17" ht="15" customHeight="1" x14ac:dyDescent="0.25">
      <c r="C1205" s="516"/>
      <c r="D1205" s="354"/>
      <c r="E1205" s="518"/>
      <c r="F1205" s="136"/>
      <c r="G1205" s="136"/>
      <c r="H1205" s="95">
        <v>2</v>
      </c>
      <c r="I1205" s="65" t="s">
        <v>75</v>
      </c>
      <c r="J1205" s="65" t="s">
        <v>75</v>
      </c>
      <c r="K1205" s="66" t="s">
        <v>4243</v>
      </c>
      <c r="L1205" s="65" t="s">
        <v>75</v>
      </c>
      <c r="M1205" s="67" t="s">
        <v>7</v>
      </c>
      <c r="N1205" s="68">
        <v>0</v>
      </c>
      <c r="O1205" s="67">
        <v>73932</v>
      </c>
      <c r="P1205" s="70" t="e">
        <v>#N/A</v>
      </c>
      <c r="Q1205" s="93" t="s">
        <v>4237</v>
      </c>
    </row>
    <row r="1206" spans="3:17" ht="15" customHeight="1" x14ac:dyDescent="0.25">
      <c r="C1206" s="516"/>
      <c r="D1206" s="354"/>
      <c r="E1206" s="518"/>
      <c r="F1206" s="136"/>
      <c r="G1206" s="136"/>
      <c r="H1206" s="95">
        <v>4</v>
      </c>
      <c r="I1206" s="65" t="s">
        <v>75</v>
      </c>
      <c r="J1206" s="65" t="s">
        <v>75</v>
      </c>
      <c r="K1206" s="66" t="s">
        <v>4243</v>
      </c>
      <c r="L1206" s="65" t="s">
        <v>75</v>
      </c>
      <c r="M1206" s="67" t="s">
        <v>7</v>
      </c>
      <c r="N1206" s="68">
        <v>0</v>
      </c>
      <c r="O1206" s="67">
        <v>73933</v>
      </c>
      <c r="P1206" s="70" t="e">
        <v>#N/A</v>
      </c>
      <c r="Q1206" s="93" t="s">
        <v>4237</v>
      </c>
    </row>
    <row r="1207" spans="3:17" ht="15" customHeight="1" x14ac:dyDescent="0.25">
      <c r="C1207" s="516"/>
      <c r="D1207" s="354"/>
      <c r="E1207" s="518"/>
      <c r="F1207" s="136"/>
      <c r="G1207" s="136"/>
      <c r="H1207" s="95">
        <v>4</v>
      </c>
      <c r="I1207" s="65" t="s">
        <v>75</v>
      </c>
      <c r="J1207" s="65" t="s">
        <v>75</v>
      </c>
      <c r="K1207" s="66" t="s">
        <v>4243</v>
      </c>
      <c r="L1207" s="65" t="s">
        <v>75</v>
      </c>
      <c r="M1207" s="67" t="s">
        <v>7</v>
      </c>
      <c r="N1207" s="68">
        <v>0</v>
      </c>
      <c r="O1207" s="67">
        <v>73933</v>
      </c>
      <c r="P1207" s="70" t="e">
        <v>#N/A</v>
      </c>
      <c r="Q1207" s="93" t="s">
        <v>4237</v>
      </c>
    </row>
    <row r="1208" spans="3:17" ht="15" customHeight="1" x14ac:dyDescent="0.25">
      <c r="C1208" s="516"/>
      <c r="D1208" s="354"/>
      <c r="E1208" s="518"/>
      <c r="F1208" s="136"/>
      <c r="G1208" s="136"/>
      <c r="H1208" s="95">
        <v>4</v>
      </c>
      <c r="I1208" s="65" t="s">
        <v>75</v>
      </c>
      <c r="J1208" s="65" t="s">
        <v>75</v>
      </c>
      <c r="K1208" s="66" t="s">
        <v>4243</v>
      </c>
      <c r="L1208" s="65" t="s">
        <v>75</v>
      </c>
      <c r="M1208" s="67" t="s">
        <v>7</v>
      </c>
      <c r="N1208" s="68">
        <v>0</v>
      </c>
      <c r="O1208" s="67">
        <v>73933</v>
      </c>
      <c r="P1208" s="70" t="e">
        <v>#N/A</v>
      </c>
      <c r="Q1208" s="93" t="s">
        <v>4237</v>
      </c>
    </row>
    <row r="1209" spans="3:17" ht="15" customHeight="1" x14ac:dyDescent="0.25">
      <c r="C1209" s="516"/>
      <c r="D1209" s="354"/>
      <c r="E1209" s="518"/>
      <c r="F1209" s="136"/>
      <c r="G1209" s="136"/>
      <c r="H1209" s="95">
        <v>2</v>
      </c>
      <c r="I1209" s="65" t="s">
        <v>75</v>
      </c>
      <c r="J1209" s="65" t="s">
        <v>75</v>
      </c>
      <c r="K1209" s="66" t="s">
        <v>4243</v>
      </c>
      <c r="L1209" s="65" t="s">
        <v>75</v>
      </c>
      <c r="M1209" s="67" t="s">
        <v>7</v>
      </c>
      <c r="N1209" s="68">
        <v>0</v>
      </c>
      <c r="O1209" s="67">
        <v>73933</v>
      </c>
      <c r="P1209" s="70" t="e">
        <v>#N/A</v>
      </c>
      <c r="Q1209" s="93" t="s">
        <v>4237</v>
      </c>
    </row>
    <row r="1210" spans="3:17" ht="15" customHeight="1" x14ac:dyDescent="0.25">
      <c r="C1210" s="516"/>
      <c r="D1210" s="354"/>
      <c r="E1210" s="518"/>
      <c r="F1210" s="136"/>
      <c r="G1210" s="136"/>
      <c r="H1210" s="95">
        <v>2</v>
      </c>
      <c r="I1210" s="65" t="s">
        <v>75</v>
      </c>
      <c r="J1210" s="65" t="s">
        <v>75</v>
      </c>
      <c r="K1210" s="66" t="s">
        <v>4243</v>
      </c>
      <c r="L1210" s="65" t="s">
        <v>75</v>
      </c>
      <c r="M1210" s="67" t="s">
        <v>7</v>
      </c>
      <c r="N1210" s="68">
        <v>0</v>
      </c>
      <c r="O1210" s="67">
        <v>73933</v>
      </c>
      <c r="P1210" s="70" t="e">
        <v>#N/A</v>
      </c>
      <c r="Q1210" s="93" t="s">
        <v>4237</v>
      </c>
    </row>
    <row r="1211" spans="3:17" ht="15" customHeight="1" x14ac:dyDescent="0.25">
      <c r="C1211" s="516"/>
      <c r="D1211" s="354"/>
      <c r="E1211" s="518"/>
      <c r="F1211" s="136"/>
      <c r="G1211" s="136"/>
      <c r="H1211" s="95">
        <v>2</v>
      </c>
      <c r="I1211" s="65" t="s">
        <v>75</v>
      </c>
      <c r="J1211" s="65" t="s">
        <v>75</v>
      </c>
      <c r="K1211" s="66" t="s">
        <v>4243</v>
      </c>
      <c r="L1211" s="65" t="s">
        <v>75</v>
      </c>
      <c r="M1211" s="67" t="s">
        <v>7</v>
      </c>
      <c r="N1211" s="68">
        <v>0</v>
      </c>
      <c r="O1211" s="67">
        <v>73933</v>
      </c>
      <c r="P1211" s="70" t="e">
        <v>#N/A</v>
      </c>
      <c r="Q1211" s="93" t="s">
        <v>4237</v>
      </c>
    </row>
    <row r="1212" spans="3:17" ht="15" customHeight="1" x14ac:dyDescent="0.25">
      <c r="C1212" s="516"/>
      <c r="D1212" s="354"/>
      <c r="E1212" s="518"/>
      <c r="F1212" s="136"/>
      <c r="G1212" s="136"/>
      <c r="H1212" s="95">
        <v>4</v>
      </c>
      <c r="I1212" s="65" t="s">
        <v>75</v>
      </c>
      <c r="J1212" s="65" t="s">
        <v>75</v>
      </c>
      <c r="K1212" s="66" t="s">
        <v>4271</v>
      </c>
      <c r="L1212" s="65" t="s">
        <v>75</v>
      </c>
      <c r="M1212" s="67" t="s">
        <v>7</v>
      </c>
      <c r="N1212" s="68">
        <v>0</v>
      </c>
      <c r="O1212" s="67">
        <v>73934</v>
      </c>
      <c r="P1212" s="70" t="e">
        <v>#N/A</v>
      </c>
      <c r="Q1212" s="93" t="s">
        <v>4237</v>
      </c>
    </row>
    <row r="1213" spans="3:17" ht="15" customHeight="1" x14ac:dyDescent="0.25">
      <c r="C1213" s="516"/>
      <c r="D1213" s="354"/>
      <c r="E1213" s="518"/>
      <c r="F1213" s="136"/>
      <c r="G1213" s="136"/>
      <c r="H1213" s="95">
        <v>2</v>
      </c>
      <c r="I1213" s="65" t="s">
        <v>75</v>
      </c>
      <c r="J1213" s="65" t="s">
        <v>75</v>
      </c>
      <c r="K1213" s="66" t="s">
        <v>4271</v>
      </c>
      <c r="L1213" s="65" t="s">
        <v>75</v>
      </c>
      <c r="M1213" s="67" t="s">
        <v>7</v>
      </c>
      <c r="N1213" s="68">
        <v>0</v>
      </c>
      <c r="O1213" s="67">
        <v>73935</v>
      </c>
      <c r="P1213" s="70" t="e">
        <v>#N/A</v>
      </c>
      <c r="Q1213" s="93" t="s">
        <v>4237</v>
      </c>
    </row>
    <row r="1214" spans="3:17" ht="15" customHeight="1" x14ac:dyDescent="0.25">
      <c r="C1214" s="516"/>
      <c r="D1214" s="354"/>
      <c r="E1214" s="518"/>
      <c r="F1214" s="136"/>
      <c r="G1214" s="136"/>
      <c r="H1214" s="95">
        <v>4</v>
      </c>
      <c r="I1214" s="65" t="s">
        <v>75</v>
      </c>
      <c r="J1214" s="65" t="s">
        <v>75</v>
      </c>
      <c r="K1214" s="66" t="s">
        <v>4271</v>
      </c>
      <c r="L1214" s="65" t="s">
        <v>75</v>
      </c>
      <c r="M1214" s="67" t="s">
        <v>7</v>
      </c>
      <c r="N1214" s="68">
        <v>0</v>
      </c>
      <c r="O1214" s="67">
        <v>73935</v>
      </c>
      <c r="P1214" s="70" t="e">
        <v>#N/A</v>
      </c>
      <c r="Q1214" s="93" t="s">
        <v>4237</v>
      </c>
    </row>
    <row r="1215" spans="3:17" ht="15" customHeight="1" x14ac:dyDescent="0.25">
      <c r="C1215" s="516"/>
      <c r="D1215" s="354"/>
      <c r="E1215" s="518"/>
      <c r="F1215" s="136"/>
      <c r="G1215" s="136"/>
      <c r="H1215" s="95">
        <v>2</v>
      </c>
      <c r="I1215" s="65" t="s">
        <v>75</v>
      </c>
      <c r="J1215" s="65" t="s">
        <v>75</v>
      </c>
      <c r="K1215" s="66" t="s">
        <v>4259</v>
      </c>
      <c r="L1215" s="65" t="s">
        <v>75</v>
      </c>
      <c r="M1215" s="67" t="s">
        <v>7</v>
      </c>
      <c r="N1215" s="68">
        <v>0</v>
      </c>
      <c r="O1215" s="67">
        <v>75949</v>
      </c>
      <c r="P1215" s="70" t="e">
        <v>#N/A</v>
      </c>
      <c r="Q1215" s="93" t="s">
        <v>4237</v>
      </c>
    </row>
    <row r="1216" spans="3:17" ht="15" customHeight="1" x14ac:dyDescent="0.25">
      <c r="C1216" s="516"/>
      <c r="D1216" s="354"/>
      <c r="E1216" s="518"/>
      <c r="F1216" s="136"/>
      <c r="G1216" s="136"/>
      <c r="H1216" s="95">
        <v>2</v>
      </c>
      <c r="I1216" s="65" t="s">
        <v>75</v>
      </c>
      <c r="J1216" s="65" t="s">
        <v>75</v>
      </c>
      <c r="K1216" s="66" t="s">
        <v>4259</v>
      </c>
      <c r="L1216" s="65" t="s">
        <v>75</v>
      </c>
      <c r="M1216" s="67" t="s">
        <v>7</v>
      </c>
      <c r="N1216" s="68">
        <v>0</v>
      </c>
      <c r="O1216" s="67">
        <v>75949</v>
      </c>
      <c r="P1216" s="70" t="e">
        <v>#N/A</v>
      </c>
      <c r="Q1216" s="93" t="s">
        <v>4237</v>
      </c>
    </row>
    <row r="1217" spans="3:17" ht="15" customHeight="1" x14ac:dyDescent="0.25">
      <c r="C1217" s="516"/>
      <c r="D1217" s="354"/>
      <c r="E1217" s="518"/>
      <c r="F1217" s="136"/>
      <c r="G1217" s="136"/>
      <c r="H1217" s="95">
        <v>2</v>
      </c>
      <c r="I1217" s="65" t="s">
        <v>75</v>
      </c>
      <c r="J1217" s="65" t="s">
        <v>75</v>
      </c>
      <c r="K1217" s="66" t="s">
        <v>4259</v>
      </c>
      <c r="L1217" s="65" t="s">
        <v>75</v>
      </c>
      <c r="M1217" s="67" t="s">
        <v>7</v>
      </c>
      <c r="N1217" s="68">
        <v>0</v>
      </c>
      <c r="O1217" s="67">
        <v>75950</v>
      </c>
      <c r="P1217" s="70" t="e">
        <v>#N/A</v>
      </c>
      <c r="Q1217" s="93" t="s">
        <v>4237</v>
      </c>
    </row>
    <row r="1218" spans="3:17" ht="15" customHeight="1" x14ac:dyDescent="0.25">
      <c r="C1218" s="516"/>
      <c r="D1218" s="354"/>
      <c r="E1218" s="518"/>
      <c r="F1218" s="136"/>
      <c r="G1218" s="136"/>
      <c r="H1218" s="95">
        <v>2</v>
      </c>
      <c r="I1218" s="65" t="s">
        <v>75</v>
      </c>
      <c r="J1218" s="65" t="s">
        <v>75</v>
      </c>
      <c r="K1218" s="66" t="s">
        <v>4259</v>
      </c>
      <c r="L1218" s="65" t="s">
        <v>75</v>
      </c>
      <c r="M1218" s="67" t="s">
        <v>7</v>
      </c>
      <c r="N1218" s="68">
        <v>0</v>
      </c>
      <c r="O1218" s="67">
        <v>75950</v>
      </c>
      <c r="P1218" s="70" t="e">
        <v>#N/A</v>
      </c>
      <c r="Q1218" s="93" t="s">
        <v>4237</v>
      </c>
    </row>
    <row r="1219" spans="3:17" ht="15" customHeight="1" x14ac:dyDescent="0.25">
      <c r="C1219" s="516"/>
      <c r="D1219" s="354"/>
      <c r="E1219" s="518"/>
      <c r="F1219" s="136"/>
      <c r="G1219" s="136"/>
      <c r="H1219" s="95">
        <v>2</v>
      </c>
      <c r="I1219" s="65" t="s">
        <v>75</v>
      </c>
      <c r="J1219" s="65" t="s">
        <v>75</v>
      </c>
      <c r="K1219" s="66" t="s">
        <v>4244</v>
      </c>
      <c r="L1219" s="65" t="s">
        <v>75</v>
      </c>
      <c r="M1219" s="67" t="s">
        <v>7</v>
      </c>
      <c r="N1219" s="68">
        <v>0</v>
      </c>
      <c r="O1219" s="67">
        <v>75951</v>
      </c>
      <c r="P1219" s="70" t="e">
        <v>#N/A</v>
      </c>
      <c r="Q1219" s="93" t="s">
        <v>4237</v>
      </c>
    </row>
    <row r="1220" spans="3:17" ht="15" customHeight="1" x14ac:dyDescent="0.25">
      <c r="C1220" s="516"/>
      <c r="D1220" s="354"/>
      <c r="E1220" s="518"/>
      <c r="F1220" s="136"/>
      <c r="G1220" s="136"/>
      <c r="H1220" s="95">
        <v>2</v>
      </c>
      <c r="I1220" s="65" t="s">
        <v>75</v>
      </c>
      <c r="J1220" s="65" t="s">
        <v>75</v>
      </c>
      <c r="K1220" s="66" t="s">
        <v>4244</v>
      </c>
      <c r="L1220" s="65" t="s">
        <v>75</v>
      </c>
      <c r="M1220" s="67" t="s">
        <v>7</v>
      </c>
      <c r="N1220" s="68">
        <v>0</v>
      </c>
      <c r="O1220" s="67">
        <v>75951</v>
      </c>
      <c r="P1220" s="70" t="e">
        <v>#N/A</v>
      </c>
      <c r="Q1220" s="93" t="s">
        <v>4237</v>
      </c>
    </row>
    <row r="1221" spans="3:17" ht="15" customHeight="1" x14ac:dyDescent="0.25">
      <c r="C1221" s="516"/>
      <c r="D1221" s="354"/>
      <c r="E1221" s="518"/>
      <c r="F1221" s="136"/>
      <c r="G1221" s="136"/>
      <c r="H1221" s="95">
        <v>2</v>
      </c>
      <c r="I1221" s="65" t="s">
        <v>75</v>
      </c>
      <c r="J1221" s="65" t="s">
        <v>75</v>
      </c>
      <c r="K1221" s="66" t="s">
        <v>4244</v>
      </c>
      <c r="L1221" s="65" t="s">
        <v>75</v>
      </c>
      <c r="M1221" s="67" t="s">
        <v>7</v>
      </c>
      <c r="N1221" s="68">
        <v>0</v>
      </c>
      <c r="O1221" s="67">
        <v>75951</v>
      </c>
      <c r="P1221" s="70" t="e">
        <v>#N/A</v>
      </c>
      <c r="Q1221" s="93" t="s">
        <v>4237</v>
      </c>
    </row>
    <row r="1222" spans="3:17" ht="15" customHeight="1" x14ac:dyDescent="0.25">
      <c r="C1222" s="516"/>
      <c r="D1222" s="354"/>
      <c r="E1222" s="518"/>
      <c r="F1222" s="136"/>
      <c r="G1222" s="136"/>
      <c r="H1222" s="95">
        <v>2</v>
      </c>
      <c r="I1222" s="65" t="s">
        <v>75</v>
      </c>
      <c r="J1222" s="65" t="s">
        <v>75</v>
      </c>
      <c r="K1222" s="66" t="s">
        <v>4244</v>
      </c>
      <c r="L1222" s="65" t="s">
        <v>75</v>
      </c>
      <c r="M1222" s="67" t="s">
        <v>7</v>
      </c>
      <c r="N1222" s="68">
        <v>0</v>
      </c>
      <c r="O1222" s="67">
        <v>75951</v>
      </c>
      <c r="P1222" s="70" t="e">
        <v>#N/A</v>
      </c>
      <c r="Q1222" s="93" t="s">
        <v>4237</v>
      </c>
    </row>
    <row r="1223" spans="3:17" ht="15" customHeight="1" x14ac:dyDescent="0.25">
      <c r="C1223" s="516"/>
      <c r="D1223" s="354"/>
      <c r="E1223" s="518"/>
      <c r="F1223" s="136"/>
      <c r="G1223" s="136"/>
      <c r="H1223" s="95">
        <v>2</v>
      </c>
      <c r="I1223" s="65" t="s">
        <v>75</v>
      </c>
      <c r="J1223" s="65" t="s">
        <v>75</v>
      </c>
      <c r="K1223" s="66" t="s">
        <v>4244</v>
      </c>
      <c r="L1223" s="65" t="s">
        <v>75</v>
      </c>
      <c r="M1223" s="67" t="s">
        <v>7</v>
      </c>
      <c r="N1223" s="68">
        <v>0</v>
      </c>
      <c r="O1223" s="67">
        <v>75951</v>
      </c>
      <c r="P1223" s="70" t="e">
        <v>#N/A</v>
      </c>
      <c r="Q1223" s="93" t="s">
        <v>4237</v>
      </c>
    </row>
    <row r="1224" spans="3:17" ht="15" customHeight="1" x14ac:dyDescent="0.25">
      <c r="C1224" s="516"/>
      <c r="D1224" s="354"/>
      <c r="E1224" s="518"/>
      <c r="F1224" s="136"/>
      <c r="G1224" s="136"/>
      <c r="H1224" s="95">
        <v>2</v>
      </c>
      <c r="I1224" s="65" t="s">
        <v>75</v>
      </c>
      <c r="J1224" s="65" t="s">
        <v>75</v>
      </c>
      <c r="K1224" s="66" t="s">
        <v>4244</v>
      </c>
      <c r="L1224" s="65" t="s">
        <v>75</v>
      </c>
      <c r="M1224" s="67" t="s">
        <v>7</v>
      </c>
      <c r="N1224" s="68">
        <v>0</v>
      </c>
      <c r="O1224" s="67">
        <v>75951</v>
      </c>
      <c r="P1224" s="70" t="e">
        <v>#N/A</v>
      </c>
      <c r="Q1224" s="93" t="s">
        <v>4237</v>
      </c>
    </row>
    <row r="1225" spans="3:17" ht="15" customHeight="1" x14ac:dyDescent="0.25">
      <c r="C1225" s="516"/>
      <c r="D1225" s="354"/>
      <c r="E1225" s="518"/>
      <c r="F1225" s="136"/>
      <c r="G1225" s="136"/>
      <c r="H1225" s="95">
        <v>2</v>
      </c>
      <c r="I1225" s="65" t="s">
        <v>75</v>
      </c>
      <c r="J1225" s="65" t="s">
        <v>75</v>
      </c>
      <c r="K1225" s="66" t="s">
        <v>4244</v>
      </c>
      <c r="L1225" s="65" t="s">
        <v>75</v>
      </c>
      <c r="M1225" s="67" t="s">
        <v>7</v>
      </c>
      <c r="N1225" s="68">
        <v>0</v>
      </c>
      <c r="O1225" s="67">
        <v>75951</v>
      </c>
      <c r="P1225" s="70" t="e">
        <v>#N/A</v>
      </c>
      <c r="Q1225" s="93" t="s">
        <v>4237</v>
      </c>
    </row>
    <row r="1226" spans="3:17" ht="15" customHeight="1" x14ac:dyDescent="0.25">
      <c r="C1226" s="516"/>
      <c r="D1226" s="354"/>
      <c r="E1226" s="518"/>
      <c r="F1226" s="136"/>
      <c r="G1226" s="136"/>
      <c r="H1226" s="95">
        <v>2</v>
      </c>
      <c r="I1226" s="65" t="s">
        <v>75</v>
      </c>
      <c r="J1226" s="65" t="s">
        <v>75</v>
      </c>
      <c r="K1226" s="66" t="s">
        <v>4244</v>
      </c>
      <c r="L1226" s="65" t="s">
        <v>75</v>
      </c>
      <c r="M1226" s="67" t="s">
        <v>7</v>
      </c>
      <c r="N1226" s="68">
        <v>0</v>
      </c>
      <c r="O1226" s="67">
        <v>75952</v>
      </c>
      <c r="P1226" s="70" t="e">
        <v>#N/A</v>
      </c>
      <c r="Q1226" s="93" t="s">
        <v>4237</v>
      </c>
    </row>
    <row r="1227" spans="3:17" ht="15" customHeight="1" x14ac:dyDescent="0.25">
      <c r="C1227" s="516"/>
      <c r="D1227" s="354"/>
      <c r="E1227" s="518"/>
      <c r="F1227" s="136"/>
      <c r="G1227" s="136"/>
      <c r="H1227" s="95">
        <v>2</v>
      </c>
      <c r="I1227" s="65" t="s">
        <v>75</v>
      </c>
      <c r="J1227" s="65" t="s">
        <v>75</v>
      </c>
      <c r="K1227" s="66" t="s">
        <v>4244</v>
      </c>
      <c r="L1227" s="65" t="s">
        <v>75</v>
      </c>
      <c r="M1227" s="67" t="s">
        <v>7</v>
      </c>
      <c r="N1227" s="68">
        <v>0</v>
      </c>
      <c r="O1227" s="67">
        <v>75952</v>
      </c>
      <c r="P1227" s="70" t="e">
        <v>#N/A</v>
      </c>
      <c r="Q1227" s="93" t="s">
        <v>4237</v>
      </c>
    </row>
    <row r="1228" spans="3:17" ht="15" customHeight="1" x14ac:dyDescent="0.25">
      <c r="C1228" s="516"/>
      <c r="D1228" s="354"/>
      <c r="E1228" s="518"/>
      <c r="F1228" s="136"/>
      <c r="G1228" s="136"/>
      <c r="H1228" s="95">
        <v>2</v>
      </c>
      <c r="I1228" s="65" t="s">
        <v>75</v>
      </c>
      <c r="J1228" s="65" t="s">
        <v>75</v>
      </c>
      <c r="K1228" s="66" t="s">
        <v>4244</v>
      </c>
      <c r="L1228" s="65" t="s">
        <v>75</v>
      </c>
      <c r="M1228" s="67" t="s">
        <v>7</v>
      </c>
      <c r="N1228" s="68">
        <v>0</v>
      </c>
      <c r="O1228" s="67">
        <v>75952</v>
      </c>
      <c r="P1228" s="70" t="e">
        <v>#N/A</v>
      </c>
      <c r="Q1228" s="93" t="s">
        <v>4237</v>
      </c>
    </row>
    <row r="1229" spans="3:17" ht="15" customHeight="1" x14ac:dyDescent="0.25">
      <c r="C1229" s="516"/>
      <c r="D1229" s="354"/>
      <c r="E1229" s="518"/>
      <c r="F1229" s="136"/>
      <c r="G1229" s="136"/>
      <c r="H1229" s="95">
        <v>2</v>
      </c>
      <c r="I1229" s="65" t="s">
        <v>75</v>
      </c>
      <c r="J1229" s="65" t="s">
        <v>75</v>
      </c>
      <c r="K1229" s="66" t="s">
        <v>4244</v>
      </c>
      <c r="L1229" s="65" t="s">
        <v>75</v>
      </c>
      <c r="M1229" s="67" t="s">
        <v>7</v>
      </c>
      <c r="N1229" s="68">
        <v>0</v>
      </c>
      <c r="O1229" s="67">
        <v>75952</v>
      </c>
      <c r="P1229" s="70" t="e">
        <v>#N/A</v>
      </c>
      <c r="Q1229" s="93" t="s">
        <v>4237</v>
      </c>
    </row>
    <row r="1230" spans="3:17" ht="15" customHeight="1" x14ac:dyDescent="0.25">
      <c r="C1230" s="516"/>
      <c r="D1230" s="354"/>
      <c r="E1230" s="518"/>
      <c r="F1230" s="136"/>
      <c r="G1230" s="136"/>
      <c r="H1230" s="95">
        <v>2</v>
      </c>
      <c r="I1230" s="65" t="s">
        <v>75</v>
      </c>
      <c r="J1230" s="65" t="s">
        <v>75</v>
      </c>
      <c r="K1230" s="66" t="s">
        <v>4244</v>
      </c>
      <c r="L1230" s="65" t="s">
        <v>75</v>
      </c>
      <c r="M1230" s="67" t="s">
        <v>7</v>
      </c>
      <c r="N1230" s="68">
        <v>0</v>
      </c>
      <c r="O1230" s="67">
        <v>75952</v>
      </c>
      <c r="P1230" s="70" t="e">
        <v>#N/A</v>
      </c>
      <c r="Q1230" s="93" t="s">
        <v>4237</v>
      </c>
    </row>
    <row r="1231" spans="3:17" ht="15" customHeight="1" x14ac:dyDescent="0.25">
      <c r="C1231" s="516"/>
      <c r="D1231" s="354"/>
      <c r="E1231" s="518"/>
      <c r="F1231" s="136"/>
      <c r="G1231" s="87"/>
      <c r="H1231" s="95">
        <v>2</v>
      </c>
      <c r="I1231" s="65" t="s">
        <v>75</v>
      </c>
      <c r="J1231" s="65" t="s">
        <v>75</v>
      </c>
      <c r="K1231" s="66" t="s">
        <v>4244</v>
      </c>
      <c r="L1231" s="65" t="s">
        <v>75</v>
      </c>
      <c r="M1231" s="67" t="s">
        <v>7</v>
      </c>
      <c r="N1231" s="68">
        <v>0</v>
      </c>
      <c r="O1231" s="67">
        <v>75952</v>
      </c>
      <c r="P1231" s="70" t="e">
        <v>#N/A</v>
      </c>
      <c r="Q1231" s="93" t="s">
        <v>4237</v>
      </c>
    </row>
    <row r="1232" spans="3:17" ht="15" customHeight="1" x14ac:dyDescent="0.25">
      <c r="C1232" s="516"/>
      <c r="D1232" s="354"/>
      <c r="E1232" s="518"/>
      <c r="F1232" s="136"/>
      <c r="G1232" s="87"/>
      <c r="H1232" s="95">
        <v>2</v>
      </c>
      <c r="I1232" s="65" t="s">
        <v>75</v>
      </c>
      <c r="J1232" s="65" t="s">
        <v>75</v>
      </c>
      <c r="K1232" s="66" t="s">
        <v>4244</v>
      </c>
      <c r="L1232" s="65" t="s">
        <v>75</v>
      </c>
      <c r="M1232" s="67" t="s">
        <v>7</v>
      </c>
      <c r="N1232" s="68">
        <v>0</v>
      </c>
      <c r="O1232" s="67">
        <v>75952</v>
      </c>
      <c r="P1232" s="70" t="e">
        <v>#N/A</v>
      </c>
      <c r="Q1232" s="93" t="s">
        <v>4237</v>
      </c>
    </row>
    <row r="1233" spans="3:17" ht="15" customHeight="1" x14ac:dyDescent="0.25">
      <c r="C1233" s="516"/>
      <c r="D1233" s="354"/>
      <c r="E1233" s="518"/>
      <c r="F1233" s="136"/>
      <c r="G1233" s="87"/>
      <c r="H1233" s="95">
        <v>2</v>
      </c>
      <c r="I1233" s="65" t="s">
        <v>75</v>
      </c>
      <c r="J1233" s="65" t="s">
        <v>75</v>
      </c>
      <c r="K1233" s="66" t="s">
        <v>4243</v>
      </c>
      <c r="L1233" s="65" t="s">
        <v>75</v>
      </c>
      <c r="M1233" s="67" t="s">
        <v>7</v>
      </c>
      <c r="N1233" s="68">
        <v>0</v>
      </c>
      <c r="O1233" s="67">
        <v>75953</v>
      </c>
      <c r="P1233" s="70" t="e">
        <v>#N/A</v>
      </c>
      <c r="Q1233" s="93" t="s">
        <v>4237</v>
      </c>
    </row>
    <row r="1234" spans="3:17" ht="15" customHeight="1" x14ac:dyDescent="0.25">
      <c r="C1234" s="516"/>
      <c r="D1234" s="354"/>
      <c r="E1234" s="518"/>
      <c r="F1234" s="136"/>
      <c r="G1234" s="87"/>
      <c r="H1234" s="95">
        <v>2</v>
      </c>
      <c r="I1234" s="65" t="s">
        <v>75</v>
      </c>
      <c r="J1234" s="65" t="s">
        <v>75</v>
      </c>
      <c r="K1234" s="66" t="s">
        <v>4243</v>
      </c>
      <c r="L1234" s="65" t="s">
        <v>75</v>
      </c>
      <c r="M1234" s="67" t="s">
        <v>7</v>
      </c>
      <c r="N1234" s="68">
        <v>0</v>
      </c>
      <c r="O1234" s="67">
        <v>75953</v>
      </c>
      <c r="P1234" s="70" t="e">
        <v>#N/A</v>
      </c>
      <c r="Q1234" s="93" t="s">
        <v>4237</v>
      </c>
    </row>
    <row r="1235" spans="3:17" ht="15" customHeight="1" x14ac:dyDescent="0.25">
      <c r="C1235" s="516"/>
      <c r="D1235" s="354"/>
      <c r="E1235" s="518"/>
      <c r="F1235" s="136"/>
      <c r="G1235" s="87"/>
      <c r="H1235" s="95">
        <v>2</v>
      </c>
      <c r="I1235" s="65" t="s">
        <v>75</v>
      </c>
      <c r="J1235" s="65" t="s">
        <v>75</v>
      </c>
      <c r="K1235" s="66" t="s">
        <v>4243</v>
      </c>
      <c r="L1235" s="65" t="s">
        <v>75</v>
      </c>
      <c r="M1235" s="67" t="s">
        <v>7</v>
      </c>
      <c r="N1235" s="68">
        <v>0</v>
      </c>
      <c r="O1235" s="67">
        <v>75953</v>
      </c>
      <c r="P1235" s="70" t="e">
        <v>#N/A</v>
      </c>
      <c r="Q1235" s="93" t="s">
        <v>4237</v>
      </c>
    </row>
    <row r="1236" spans="3:17" ht="15" customHeight="1" x14ac:dyDescent="0.25">
      <c r="C1236" s="516"/>
      <c r="D1236" s="354"/>
      <c r="E1236" s="518"/>
      <c r="F1236" s="136"/>
      <c r="G1236" s="87"/>
      <c r="H1236" s="95">
        <v>2</v>
      </c>
      <c r="I1236" s="65" t="s">
        <v>75</v>
      </c>
      <c r="J1236" s="65" t="s">
        <v>75</v>
      </c>
      <c r="K1236" s="66" t="s">
        <v>4243</v>
      </c>
      <c r="L1236" s="65" t="s">
        <v>75</v>
      </c>
      <c r="M1236" s="67" t="s">
        <v>7</v>
      </c>
      <c r="N1236" s="68">
        <v>0</v>
      </c>
      <c r="O1236" s="67">
        <v>75953</v>
      </c>
      <c r="P1236" s="70" t="e">
        <v>#N/A</v>
      </c>
      <c r="Q1236" s="93" t="s">
        <v>4237</v>
      </c>
    </row>
    <row r="1237" spans="3:17" ht="15" customHeight="1" x14ac:dyDescent="0.25">
      <c r="C1237" s="516"/>
      <c r="D1237" s="354"/>
      <c r="E1237" s="518"/>
      <c r="F1237" s="136"/>
      <c r="G1237" s="87"/>
      <c r="H1237" s="95">
        <v>2</v>
      </c>
      <c r="I1237" s="65" t="s">
        <v>75</v>
      </c>
      <c r="J1237" s="65" t="s">
        <v>75</v>
      </c>
      <c r="K1237" s="66" t="s">
        <v>4243</v>
      </c>
      <c r="L1237" s="65" t="s">
        <v>75</v>
      </c>
      <c r="M1237" s="67" t="s">
        <v>7</v>
      </c>
      <c r="N1237" s="68">
        <v>0</v>
      </c>
      <c r="O1237" s="67">
        <v>75953</v>
      </c>
      <c r="P1237" s="70" t="e">
        <v>#N/A</v>
      </c>
      <c r="Q1237" s="93" t="s">
        <v>4237</v>
      </c>
    </row>
    <row r="1238" spans="3:17" ht="15" customHeight="1" x14ac:dyDescent="0.25">
      <c r="C1238" s="516"/>
      <c r="D1238" s="354"/>
      <c r="E1238" s="518"/>
      <c r="F1238" s="136"/>
      <c r="G1238" s="87"/>
      <c r="H1238" s="95">
        <v>2</v>
      </c>
      <c r="I1238" s="65" t="s">
        <v>75</v>
      </c>
      <c r="J1238" s="65" t="s">
        <v>75</v>
      </c>
      <c r="K1238" s="66" t="s">
        <v>4243</v>
      </c>
      <c r="L1238" s="65" t="s">
        <v>75</v>
      </c>
      <c r="M1238" s="67" t="s">
        <v>7</v>
      </c>
      <c r="N1238" s="68">
        <v>0</v>
      </c>
      <c r="O1238" s="67">
        <v>75953</v>
      </c>
      <c r="P1238" s="70" t="e">
        <v>#N/A</v>
      </c>
      <c r="Q1238" s="93" t="s">
        <v>4237</v>
      </c>
    </row>
    <row r="1239" spans="3:17" ht="15" customHeight="1" x14ac:dyDescent="0.25">
      <c r="C1239" s="516"/>
      <c r="D1239" s="354"/>
      <c r="E1239" s="518"/>
      <c r="F1239" s="136"/>
      <c r="G1239" s="87"/>
      <c r="H1239" s="95">
        <v>2</v>
      </c>
      <c r="I1239" s="65" t="s">
        <v>75</v>
      </c>
      <c r="J1239" s="65" t="s">
        <v>75</v>
      </c>
      <c r="K1239" s="66" t="s">
        <v>4243</v>
      </c>
      <c r="L1239" s="65" t="s">
        <v>75</v>
      </c>
      <c r="M1239" s="67" t="s">
        <v>7</v>
      </c>
      <c r="N1239" s="68">
        <v>0</v>
      </c>
      <c r="O1239" s="67">
        <v>75954</v>
      </c>
      <c r="P1239" s="70" t="e">
        <v>#N/A</v>
      </c>
      <c r="Q1239" s="93" t="s">
        <v>4237</v>
      </c>
    </row>
    <row r="1240" spans="3:17" ht="15" customHeight="1" x14ac:dyDescent="0.25">
      <c r="C1240" s="516"/>
      <c r="D1240" s="354"/>
      <c r="E1240" s="518"/>
      <c r="F1240" s="136"/>
      <c r="G1240" s="87"/>
      <c r="H1240" s="95">
        <v>2</v>
      </c>
      <c r="I1240" s="65" t="s">
        <v>75</v>
      </c>
      <c r="J1240" s="65" t="s">
        <v>75</v>
      </c>
      <c r="K1240" s="66" t="s">
        <v>4243</v>
      </c>
      <c r="L1240" s="65" t="s">
        <v>75</v>
      </c>
      <c r="M1240" s="67" t="s">
        <v>7</v>
      </c>
      <c r="N1240" s="68">
        <v>0</v>
      </c>
      <c r="O1240" s="67">
        <v>75954</v>
      </c>
      <c r="P1240" s="70" t="e">
        <v>#N/A</v>
      </c>
      <c r="Q1240" s="93" t="s">
        <v>4237</v>
      </c>
    </row>
    <row r="1241" spans="3:17" ht="15" customHeight="1" x14ac:dyDescent="0.25">
      <c r="C1241" s="516"/>
      <c r="D1241" s="354"/>
      <c r="E1241" s="130"/>
      <c r="F1241" s="136"/>
      <c r="G1241" s="87"/>
      <c r="H1241" s="95">
        <v>2</v>
      </c>
      <c r="I1241" s="65" t="s">
        <v>75</v>
      </c>
      <c r="J1241" s="65" t="s">
        <v>75</v>
      </c>
      <c r="K1241" s="66" t="s">
        <v>4243</v>
      </c>
      <c r="L1241" s="65" t="s">
        <v>75</v>
      </c>
      <c r="M1241" s="67" t="s">
        <v>7</v>
      </c>
      <c r="N1241" s="68">
        <v>0</v>
      </c>
      <c r="O1241" s="67">
        <v>75954</v>
      </c>
      <c r="P1241" s="70" t="e">
        <v>#N/A</v>
      </c>
      <c r="Q1241" s="93" t="s">
        <v>4237</v>
      </c>
    </row>
    <row r="1242" spans="3:17" ht="15" customHeight="1" x14ac:dyDescent="0.25">
      <c r="C1242" s="516"/>
      <c r="D1242" s="354"/>
      <c r="E1242" s="518"/>
      <c r="F1242" s="136"/>
      <c r="G1242" s="87"/>
      <c r="H1242" s="95">
        <v>2</v>
      </c>
      <c r="I1242" s="65" t="s">
        <v>75</v>
      </c>
      <c r="J1242" s="65" t="s">
        <v>75</v>
      </c>
      <c r="K1242" s="66" t="s">
        <v>4243</v>
      </c>
      <c r="L1242" s="65" t="s">
        <v>75</v>
      </c>
      <c r="M1242" s="67" t="s">
        <v>7</v>
      </c>
      <c r="N1242" s="68">
        <v>0</v>
      </c>
      <c r="O1242" s="67">
        <v>75954</v>
      </c>
      <c r="P1242" s="70" t="e">
        <v>#N/A</v>
      </c>
      <c r="Q1242" s="93" t="s">
        <v>4237</v>
      </c>
    </row>
    <row r="1243" spans="3:17" ht="15" customHeight="1" x14ac:dyDescent="0.25">
      <c r="C1243" s="516"/>
      <c r="D1243" s="354"/>
      <c r="E1243" s="518"/>
      <c r="F1243" s="136"/>
      <c r="G1243" s="87"/>
      <c r="H1243" s="95">
        <v>2</v>
      </c>
      <c r="I1243" s="65" t="s">
        <v>75</v>
      </c>
      <c r="J1243" s="65" t="s">
        <v>75</v>
      </c>
      <c r="K1243" s="66" t="s">
        <v>4243</v>
      </c>
      <c r="L1243" s="65" t="s">
        <v>75</v>
      </c>
      <c r="M1243" s="67" t="s">
        <v>7</v>
      </c>
      <c r="N1243" s="68">
        <v>0</v>
      </c>
      <c r="O1243" s="67">
        <v>75954</v>
      </c>
      <c r="P1243" s="70" t="e">
        <v>#N/A</v>
      </c>
      <c r="Q1243" s="93" t="s">
        <v>4237</v>
      </c>
    </row>
    <row r="1244" spans="3:17" ht="15" customHeight="1" x14ac:dyDescent="0.25">
      <c r="C1244" s="516"/>
      <c r="D1244" s="354"/>
      <c r="E1244" s="518"/>
      <c r="F1244" s="136"/>
      <c r="G1244" s="87"/>
      <c r="H1244" s="95">
        <v>2</v>
      </c>
      <c r="I1244" s="65" t="s">
        <v>75</v>
      </c>
      <c r="J1244" s="65" t="s">
        <v>75</v>
      </c>
      <c r="K1244" s="66" t="s">
        <v>4243</v>
      </c>
      <c r="L1244" s="65" t="s">
        <v>75</v>
      </c>
      <c r="M1244" s="67" t="s">
        <v>7</v>
      </c>
      <c r="N1244" s="68">
        <v>0</v>
      </c>
      <c r="O1244" s="67">
        <v>75954</v>
      </c>
      <c r="P1244" s="70" t="e">
        <v>#N/A</v>
      </c>
      <c r="Q1244" s="93" t="s">
        <v>4237</v>
      </c>
    </row>
    <row r="1245" spans="3:17" ht="15" customHeight="1" x14ac:dyDescent="0.25">
      <c r="C1245" s="516"/>
      <c r="D1245" s="354"/>
      <c r="E1245" s="518"/>
      <c r="F1245" s="136"/>
      <c r="G1245" s="87"/>
      <c r="H1245" s="95">
        <v>2</v>
      </c>
      <c r="I1245" s="65" t="s">
        <v>75</v>
      </c>
      <c r="J1245" s="65" t="s">
        <v>75</v>
      </c>
      <c r="K1245" s="66" t="s">
        <v>4240</v>
      </c>
      <c r="L1245" s="65" t="s">
        <v>75</v>
      </c>
      <c r="M1245" s="67" t="s">
        <v>7</v>
      </c>
      <c r="N1245" s="68">
        <v>0</v>
      </c>
      <c r="O1245" s="67">
        <v>75955</v>
      </c>
      <c r="P1245" s="70" t="e">
        <v>#N/A</v>
      </c>
      <c r="Q1245" s="93" t="s">
        <v>4237</v>
      </c>
    </row>
    <row r="1246" spans="3:17" ht="15" customHeight="1" x14ac:dyDescent="0.25">
      <c r="C1246" s="516"/>
      <c r="D1246" s="354"/>
      <c r="E1246" s="518"/>
      <c r="F1246" s="136"/>
      <c r="G1246" s="87"/>
      <c r="H1246" s="95">
        <v>2</v>
      </c>
      <c r="I1246" s="65" t="s">
        <v>75</v>
      </c>
      <c r="J1246" s="65" t="s">
        <v>75</v>
      </c>
      <c r="K1246" s="66" t="s">
        <v>4240</v>
      </c>
      <c r="L1246" s="65" t="s">
        <v>75</v>
      </c>
      <c r="M1246" s="67" t="s">
        <v>7</v>
      </c>
      <c r="N1246" s="68">
        <v>0</v>
      </c>
      <c r="O1246" s="67">
        <v>75955</v>
      </c>
      <c r="P1246" s="70" t="e">
        <v>#N/A</v>
      </c>
      <c r="Q1246" s="93" t="s">
        <v>4237</v>
      </c>
    </row>
    <row r="1247" spans="3:17" ht="15" customHeight="1" x14ac:dyDescent="0.25">
      <c r="C1247" s="516"/>
      <c r="D1247" s="354"/>
      <c r="E1247" s="518"/>
      <c r="F1247" s="136"/>
      <c r="G1247" s="87"/>
      <c r="H1247" s="95">
        <v>2</v>
      </c>
      <c r="I1247" s="65" t="s">
        <v>75</v>
      </c>
      <c r="J1247" s="65" t="s">
        <v>75</v>
      </c>
      <c r="K1247" s="66" t="s">
        <v>4240</v>
      </c>
      <c r="L1247" s="65" t="s">
        <v>75</v>
      </c>
      <c r="M1247" s="67" t="s">
        <v>7</v>
      </c>
      <c r="N1247" s="68">
        <v>0</v>
      </c>
      <c r="O1247" s="67">
        <v>75955</v>
      </c>
      <c r="P1247" s="70" t="e">
        <v>#N/A</v>
      </c>
      <c r="Q1247" s="93" t="s">
        <v>4237</v>
      </c>
    </row>
    <row r="1248" spans="3:17" ht="15" customHeight="1" x14ac:dyDescent="0.25">
      <c r="C1248" s="516"/>
      <c r="D1248" s="354"/>
      <c r="E1248" s="518"/>
      <c r="F1248" s="136"/>
      <c r="G1248" s="87"/>
      <c r="H1248" s="95">
        <v>2</v>
      </c>
      <c r="I1248" s="65" t="s">
        <v>75</v>
      </c>
      <c r="J1248" s="65" t="s">
        <v>75</v>
      </c>
      <c r="K1248" s="66" t="s">
        <v>4240</v>
      </c>
      <c r="L1248" s="65" t="s">
        <v>75</v>
      </c>
      <c r="M1248" s="67" t="s">
        <v>7</v>
      </c>
      <c r="N1248" s="68">
        <v>0</v>
      </c>
      <c r="O1248" s="67">
        <v>75955</v>
      </c>
      <c r="P1248" s="70" t="e">
        <v>#N/A</v>
      </c>
      <c r="Q1248" s="93" t="s">
        <v>4237</v>
      </c>
    </row>
    <row r="1249" spans="3:17" ht="15" customHeight="1" x14ac:dyDescent="0.25">
      <c r="C1249" s="516"/>
      <c r="D1249" s="354"/>
      <c r="E1249" s="518"/>
      <c r="F1249" s="136"/>
      <c r="G1249" s="87"/>
      <c r="H1249" s="95">
        <v>2</v>
      </c>
      <c r="I1249" s="65" t="s">
        <v>75</v>
      </c>
      <c r="J1249" s="65" t="s">
        <v>75</v>
      </c>
      <c r="K1249" s="66" t="s">
        <v>4240</v>
      </c>
      <c r="L1249" s="65" t="s">
        <v>75</v>
      </c>
      <c r="M1249" s="67" t="s">
        <v>7</v>
      </c>
      <c r="N1249" s="68">
        <v>0</v>
      </c>
      <c r="O1249" s="67">
        <v>75955</v>
      </c>
      <c r="P1249" s="70" t="e">
        <v>#N/A</v>
      </c>
      <c r="Q1249" s="93" t="s">
        <v>4237</v>
      </c>
    </row>
    <row r="1250" spans="3:17" ht="15" customHeight="1" x14ac:dyDescent="0.25">
      <c r="C1250" s="516"/>
      <c r="D1250" s="354"/>
      <c r="E1250" s="518"/>
      <c r="F1250" s="136"/>
      <c r="G1250" s="87"/>
      <c r="H1250" s="95">
        <v>2</v>
      </c>
      <c r="I1250" s="65" t="s">
        <v>75</v>
      </c>
      <c r="J1250" s="65" t="s">
        <v>75</v>
      </c>
      <c r="K1250" s="66" t="s">
        <v>4240</v>
      </c>
      <c r="L1250" s="65" t="s">
        <v>75</v>
      </c>
      <c r="M1250" s="67" t="s">
        <v>7</v>
      </c>
      <c r="N1250" s="68">
        <v>0</v>
      </c>
      <c r="O1250" s="67">
        <v>75955</v>
      </c>
      <c r="P1250" s="70" t="e">
        <v>#N/A</v>
      </c>
      <c r="Q1250" s="93" t="s">
        <v>4237</v>
      </c>
    </row>
    <row r="1251" spans="3:17" ht="15" customHeight="1" x14ac:dyDescent="0.25">
      <c r="C1251" s="516"/>
      <c r="D1251" s="354"/>
      <c r="E1251" s="518"/>
      <c r="F1251" s="136"/>
      <c r="G1251" s="87"/>
      <c r="H1251" s="95">
        <v>2</v>
      </c>
      <c r="I1251" s="65" t="s">
        <v>75</v>
      </c>
      <c r="J1251" s="65" t="s">
        <v>75</v>
      </c>
      <c r="K1251" s="66" t="s">
        <v>4240</v>
      </c>
      <c r="L1251" s="65" t="s">
        <v>75</v>
      </c>
      <c r="M1251" s="67" t="s">
        <v>7</v>
      </c>
      <c r="N1251" s="68">
        <v>0</v>
      </c>
      <c r="O1251" s="67">
        <v>75955</v>
      </c>
      <c r="P1251" s="70" t="e">
        <v>#N/A</v>
      </c>
      <c r="Q1251" s="93" t="s">
        <v>4237</v>
      </c>
    </row>
    <row r="1252" spans="3:17" ht="15" customHeight="1" x14ac:dyDescent="0.25">
      <c r="C1252" s="516"/>
      <c r="D1252" s="354"/>
      <c r="E1252" s="518"/>
      <c r="F1252" s="136"/>
      <c r="G1252" s="87"/>
      <c r="H1252" s="95">
        <v>2</v>
      </c>
      <c r="I1252" s="65" t="s">
        <v>75</v>
      </c>
      <c r="J1252" s="65" t="s">
        <v>75</v>
      </c>
      <c r="K1252" s="66" t="s">
        <v>4240</v>
      </c>
      <c r="L1252" s="65" t="s">
        <v>75</v>
      </c>
      <c r="M1252" s="67" t="s">
        <v>7</v>
      </c>
      <c r="N1252" s="68">
        <v>0</v>
      </c>
      <c r="O1252" s="67">
        <v>75955</v>
      </c>
      <c r="P1252" s="70" t="e">
        <v>#N/A</v>
      </c>
      <c r="Q1252" s="93" t="s">
        <v>4237</v>
      </c>
    </row>
    <row r="1253" spans="3:17" ht="15" customHeight="1" x14ac:dyDescent="0.25">
      <c r="C1253" s="516"/>
      <c r="D1253" s="354"/>
      <c r="E1253" s="518"/>
      <c r="F1253" s="136"/>
      <c r="G1253" s="87"/>
      <c r="H1253" s="95">
        <v>2</v>
      </c>
      <c r="I1253" s="65" t="s">
        <v>75</v>
      </c>
      <c r="J1253" s="65" t="s">
        <v>75</v>
      </c>
      <c r="K1253" s="66" t="s">
        <v>4240</v>
      </c>
      <c r="L1253" s="65" t="s">
        <v>75</v>
      </c>
      <c r="M1253" s="67" t="s">
        <v>7</v>
      </c>
      <c r="N1253" s="68">
        <v>0</v>
      </c>
      <c r="O1253" s="67">
        <v>75956</v>
      </c>
      <c r="P1253" s="70" t="e">
        <v>#N/A</v>
      </c>
      <c r="Q1253" s="93" t="s">
        <v>4237</v>
      </c>
    </row>
    <row r="1254" spans="3:17" ht="15" customHeight="1" x14ac:dyDescent="0.25">
      <c r="C1254" s="516"/>
      <c r="D1254" s="354"/>
      <c r="E1254" s="518"/>
      <c r="F1254" s="136"/>
      <c r="G1254" s="87"/>
      <c r="H1254" s="95">
        <v>2</v>
      </c>
      <c r="I1254" s="65" t="s">
        <v>75</v>
      </c>
      <c r="J1254" s="65" t="s">
        <v>75</v>
      </c>
      <c r="K1254" s="66" t="s">
        <v>4240</v>
      </c>
      <c r="L1254" s="65" t="s">
        <v>75</v>
      </c>
      <c r="M1254" s="67" t="s">
        <v>7</v>
      </c>
      <c r="N1254" s="68">
        <v>0</v>
      </c>
      <c r="O1254" s="67">
        <v>75956</v>
      </c>
      <c r="P1254" s="70" t="e">
        <v>#N/A</v>
      </c>
      <c r="Q1254" s="93" t="s">
        <v>4237</v>
      </c>
    </row>
    <row r="1255" spans="3:17" ht="15" customHeight="1" x14ac:dyDescent="0.25">
      <c r="C1255" s="516"/>
      <c r="D1255" s="354"/>
      <c r="E1255" s="518"/>
      <c r="F1255" s="136"/>
      <c r="G1255" s="87"/>
      <c r="H1255" s="95">
        <v>2</v>
      </c>
      <c r="I1255" s="65" t="s">
        <v>75</v>
      </c>
      <c r="J1255" s="65" t="s">
        <v>75</v>
      </c>
      <c r="K1255" s="66" t="s">
        <v>4240</v>
      </c>
      <c r="L1255" s="65" t="s">
        <v>75</v>
      </c>
      <c r="M1255" s="67" t="s">
        <v>7</v>
      </c>
      <c r="N1255" s="68">
        <v>0</v>
      </c>
      <c r="O1255" s="67">
        <v>75956</v>
      </c>
      <c r="P1255" s="70" t="e">
        <v>#N/A</v>
      </c>
      <c r="Q1255" s="93" t="s">
        <v>4237</v>
      </c>
    </row>
    <row r="1256" spans="3:17" ht="15" customHeight="1" x14ac:dyDescent="0.25">
      <c r="C1256" s="516"/>
      <c r="D1256" s="354"/>
      <c r="E1256" s="518"/>
      <c r="F1256" s="136"/>
      <c r="G1256" s="87"/>
      <c r="H1256" s="95">
        <v>2</v>
      </c>
      <c r="I1256" s="65" t="s">
        <v>75</v>
      </c>
      <c r="J1256" s="65" t="s">
        <v>75</v>
      </c>
      <c r="K1256" s="66" t="s">
        <v>4240</v>
      </c>
      <c r="L1256" s="65" t="s">
        <v>75</v>
      </c>
      <c r="M1256" s="67" t="s">
        <v>7</v>
      </c>
      <c r="N1256" s="68">
        <v>0</v>
      </c>
      <c r="O1256" s="67">
        <v>75956</v>
      </c>
      <c r="P1256" s="70" t="e">
        <v>#N/A</v>
      </c>
      <c r="Q1256" s="93" t="s">
        <v>4237</v>
      </c>
    </row>
    <row r="1257" spans="3:17" ht="15" customHeight="1" x14ac:dyDescent="0.25">
      <c r="C1257" s="516"/>
      <c r="D1257" s="354"/>
      <c r="E1257" s="518"/>
      <c r="F1257" s="136"/>
      <c r="G1257" s="87"/>
      <c r="H1257" s="95">
        <v>2</v>
      </c>
      <c r="I1257" s="65" t="s">
        <v>75</v>
      </c>
      <c r="J1257" s="65" t="s">
        <v>75</v>
      </c>
      <c r="K1257" s="66" t="s">
        <v>4240</v>
      </c>
      <c r="L1257" s="65" t="s">
        <v>75</v>
      </c>
      <c r="M1257" s="67" t="s">
        <v>7</v>
      </c>
      <c r="N1257" s="68">
        <v>0</v>
      </c>
      <c r="O1257" s="67">
        <v>75956</v>
      </c>
      <c r="P1257" s="70" t="e">
        <v>#N/A</v>
      </c>
      <c r="Q1257" s="93" t="s">
        <v>4237</v>
      </c>
    </row>
    <row r="1258" spans="3:17" ht="15" customHeight="1" x14ac:dyDescent="0.25">
      <c r="C1258" s="516"/>
      <c r="D1258" s="354"/>
      <c r="E1258" s="518"/>
      <c r="F1258" s="136"/>
      <c r="G1258" s="87"/>
      <c r="H1258" s="95">
        <v>2</v>
      </c>
      <c r="I1258" s="65" t="s">
        <v>75</v>
      </c>
      <c r="J1258" s="65" t="s">
        <v>75</v>
      </c>
      <c r="K1258" s="66" t="s">
        <v>4240</v>
      </c>
      <c r="L1258" s="65" t="s">
        <v>75</v>
      </c>
      <c r="M1258" s="67" t="s">
        <v>7</v>
      </c>
      <c r="N1258" s="68">
        <v>0</v>
      </c>
      <c r="O1258" s="67">
        <v>75956</v>
      </c>
      <c r="P1258" s="70" t="e">
        <v>#N/A</v>
      </c>
      <c r="Q1258" s="93" t="s">
        <v>4237</v>
      </c>
    </row>
    <row r="1259" spans="3:17" ht="15" customHeight="1" x14ac:dyDescent="0.25">
      <c r="C1259" s="516"/>
      <c r="D1259" s="354"/>
      <c r="E1259" s="518"/>
      <c r="F1259" s="136"/>
      <c r="G1259" s="87"/>
      <c r="H1259" s="95">
        <v>2</v>
      </c>
      <c r="I1259" s="65" t="s">
        <v>75</v>
      </c>
      <c r="J1259" s="65" t="s">
        <v>75</v>
      </c>
      <c r="K1259" s="66" t="s">
        <v>4240</v>
      </c>
      <c r="L1259" s="65" t="s">
        <v>75</v>
      </c>
      <c r="M1259" s="67" t="s">
        <v>7</v>
      </c>
      <c r="N1259" s="68">
        <v>0</v>
      </c>
      <c r="O1259" s="67">
        <v>75956</v>
      </c>
      <c r="P1259" s="70" t="e">
        <v>#N/A</v>
      </c>
      <c r="Q1259" s="93" t="s">
        <v>4237</v>
      </c>
    </row>
    <row r="1260" spans="3:17" ht="15" customHeight="1" x14ac:dyDescent="0.25">
      <c r="C1260" s="516"/>
      <c r="D1260" s="354"/>
      <c r="E1260" s="518"/>
      <c r="F1260" s="136"/>
      <c r="G1260" s="87"/>
      <c r="H1260" s="95">
        <v>2</v>
      </c>
      <c r="I1260" s="65" t="s">
        <v>75</v>
      </c>
      <c r="J1260" s="65" t="s">
        <v>75</v>
      </c>
      <c r="K1260" s="66" t="s">
        <v>4240</v>
      </c>
      <c r="L1260" s="65" t="s">
        <v>75</v>
      </c>
      <c r="M1260" s="67" t="s">
        <v>7</v>
      </c>
      <c r="N1260" s="68">
        <v>0</v>
      </c>
      <c r="O1260" s="67">
        <v>75956</v>
      </c>
      <c r="P1260" s="70" t="e">
        <v>#N/A</v>
      </c>
      <c r="Q1260" s="93" t="s">
        <v>4237</v>
      </c>
    </row>
    <row r="1261" spans="3:17" ht="15" customHeight="1" x14ac:dyDescent="0.25">
      <c r="C1261" s="516"/>
      <c r="D1261" s="354"/>
      <c r="E1261" s="518"/>
      <c r="F1261" s="136"/>
      <c r="G1261" s="87"/>
      <c r="H1261" s="95">
        <v>2</v>
      </c>
      <c r="I1261" s="65" t="s">
        <v>75</v>
      </c>
      <c r="J1261" s="65" t="s">
        <v>75</v>
      </c>
      <c r="K1261" s="66" t="s">
        <v>4239</v>
      </c>
      <c r="L1261" s="65" t="s">
        <v>75</v>
      </c>
      <c r="M1261" s="67" t="s">
        <v>7</v>
      </c>
      <c r="N1261" s="68">
        <v>0</v>
      </c>
      <c r="O1261" s="67">
        <v>75957</v>
      </c>
      <c r="P1261" s="70" t="e">
        <v>#N/A</v>
      </c>
      <c r="Q1261" s="93" t="s">
        <v>4237</v>
      </c>
    </row>
    <row r="1262" spans="3:17" ht="15" customHeight="1" x14ac:dyDescent="0.25">
      <c r="C1262" s="516"/>
      <c r="D1262" s="354"/>
      <c r="E1262" s="518"/>
      <c r="F1262" s="136"/>
      <c r="G1262" s="87"/>
      <c r="H1262" s="95">
        <v>2</v>
      </c>
      <c r="I1262" s="65" t="s">
        <v>75</v>
      </c>
      <c r="J1262" s="65" t="s">
        <v>75</v>
      </c>
      <c r="K1262" s="66" t="s">
        <v>4239</v>
      </c>
      <c r="L1262" s="65" t="s">
        <v>75</v>
      </c>
      <c r="M1262" s="67" t="s">
        <v>7</v>
      </c>
      <c r="N1262" s="68">
        <v>0</v>
      </c>
      <c r="O1262" s="67">
        <v>75957</v>
      </c>
      <c r="P1262" s="70" t="e">
        <v>#N/A</v>
      </c>
      <c r="Q1262" s="93" t="s">
        <v>4237</v>
      </c>
    </row>
    <row r="1263" spans="3:17" ht="15" customHeight="1" x14ac:dyDescent="0.25">
      <c r="C1263" s="516"/>
      <c r="D1263" s="354"/>
      <c r="E1263" s="518"/>
      <c r="F1263" s="136"/>
      <c r="G1263" s="87"/>
      <c r="H1263" s="95">
        <v>2</v>
      </c>
      <c r="I1263" s="65" t="s">
        <v>75</v>
      </c>
      <c r="J1263" s="65" t="s">
        <v>75</v>
      </c>
      <c r="K1263" s="66" t="s">
        <v>4239</v>
      </c>
      <c r="L1263" s="65" t="s">
        <v>75</v>
      </c>
      <c r="M1263" s="67" t="s">
        <v>7</v>
      </c>
      <c r="N1263" s="68">
        <v>0</v>
      </c>
      <c r="O1263" s="67">
        <v>75958</v>
      </c>
      <c r="P1263" s="70" t="e">
        <v>#N/A</v>
      </c>
      <c r="Q1263" s="93" t="s">
        <v>4237</v>
      </c>
    </row>
    <row r="1264" spans="3:17" ht="15" customHeight="1" x14ac:dyDescent="0.25">
      <c r="C1264" s="516"/>
      <c r="D1264" s="354"/>
      <c r="E1264" s="518"/>
      <c r="F1264" s="136"/>
      <c r="G1264" s="87"/>
      <c r="H1264" s="95">
        <v>2</v>
      </c>
      <c r="I1264" s="65" t="s">
        <v>75</v>
      </c>
      <c r="J1264" s="65" t="s">
        <v>75</v>
      </c>
      <c r="K1264" s="66" t="s">
        <v>4239</v>
      </c>
      <c r="L1264" s="65" t="s">
        <v>75</v>
      </c>
      <c r="M1264" s="67" t="s">
        <v>7</v>
      </c>
      <c r="N1264" s="68">
        <v>0</v>
      </c>
      <c r="O1264" s="67">
        <v>75958</v>
      </c>
      <c r="P1264" s="70" t="e">
        <v>#N/A</v>
      </c>
      <c r="Q1264" s="93" t="s">
        <v>4237</v>
      </c>
    </row>
    <row r="1265" spans="3:17" ht="15" customHeight="1" x14ac:dyDescent="0.25">
      <c r="C1265" s="516"/>
      <c r="D1265" s="354"/>
      <c r="E1265" s="518"/>
      <c r="F1265" s="136"/>
      <c r="G1265" s="87"/>
      <c r="H1265" s="95">
        <v>2</v>
      </c>
      <c r="I1265" s="65" t="s">
        <v>75</v>
      </c>
      <c r="J1265" s="65" t="s">
        <v>75</v>
      </c>
      <c r="K1265" s="66" t="s">
        <v>4256</v>
      </c>
      <c r="L1265" s="65" t="s">
        <v>75</v>
      </c>
      <c r="M1265" s="67" t="s">
        <v>7</v>
      </c>
      <c r="N1265" s="68">
        <v>0</v>
      </c>
      <c r="O1265" s="67">
        <v>75959</v>
      </c>
      <c r="P1265" s="70" t="e">
        <v>#N/A</v>
      </c>
      <c r="Q1265" s="93" t="s">
        <v>4237</v>
      </c>
    </row>
    <row r="1266" spans="3:17" ht="15" customHeight="1" x14ac:dyDescent="0.25">
      <c r="C1266" s="516"/>
      <c r="D1266" s="354"/>
      <c r="E1266" s="518"/>
      <c r="F1266" s="136"/>
      <c r="G1266" s="87"/>
      <c r="H1266" s="95">
        <v>2</v>
      </c>
      <c r="I1266" s="65" t="s">
        <v>75</v>
      </c>
      <c r="J1266" s="65" t="s">
        <v>75</v>
      </c>
      <c r="K1266" s="66" t="s">
        <v>4256</v>
      </c>
      <c r="L1266" s="65" t="s">
        <v>75</v>
      </c>
      <c r="M1266" s="67" t="s">
        <v>7</v>
      </c>
      <c r="N1266" s="68">
        <v>0</v>
      </c>
      <c r="O1266" s="67">
        <v>75959</v>
      </c>
      <c r="P1266" s="70" t="e">
        <v>#N/A</v>
      </c>
      <c r="Q1266" s="93" t="s">
        <v>4237</v>
      </c>
    </row>
    <row r="1267" spans="3:17" ht="15" customHeight="1" x14ac:dyDescent="0.25">
      <c r="C1267" s="516"/>
      <c r="D1267" s="354"/>
      <c r="E1267" s="518"/>
      <c r="F1267" s="136"/>
      <c r="G1267" s="87"/>
      <c r="H1267" s="95">
        <v>2</v>
      </c>
      <c r="I1267" s="65" t="s">
        <v>75</v>
      </c>
      <c r="J1267" s="65" t="s">
        <v>75</v>
      </c>
      <c r="K1267" s="66" t="s">
        <v>4256</v>
      </c>
      <c r="L1267" s="65" t="s">
        <v>75</v>
      </c>
      <c r="M1267" s="67" t="s">
        <v>7</v>
      </c>
      <c r="N1267" s="68">
        <v>0</v>
      </c>
      <c r="O1267" s="67">
        <v>75959</v>
      </c>
      <c r="P1267" s="70" t="e">
        <v>#N/A</v>
      </c>
      <c r="Q1267" s="93" t="s">
        <v>4237</v>
      </c>
    </row>
    <row r="1268" spans="3:17" ht="15" customHeight="1" x14ac:dyDescent="0.25">
      <c r="C1268" s="516"/>
      <c r="D1268" s="354"/>
      <c r="E1268" s="518"/>
      <c r="F1268" s="136"/>
      <c r="G1268" s="87"/>
      <c r="H1268" s="95">
        <v>2</v>
      </c>
      <c r="I1268" s="65" t="s">
        <v>75</v>
      </c>
      <c r="J1268" s="65" t="s">
        <v>75</v>
      </c>
      <c r="K1268" s="66" t="s">
        <v>4256</v>
      </c>
      <c r="L1268" s="65" t="s">
        <v>75</v>
      </c>
      <c r="M1268" s="67" t="s">
        <v>7</v>
      </c>
      <c r="N1268" s="68">
        <v>0</v>
      </c>
      <c r="O1268" s="67">
        <v>75959</v>
      </c>
      <c r="P1268" s="70" t="e">
        <v>#N/A</v>
      </c>
      <c r="Q1268" s="93" t="s">
        <v>4237</v>
      </c>
    </row>
    <row r="1269" spans="3:17" ht="15" customHeight="1" x14ac:dyDescent="0.25">
      <c r="C1269" s="516"/>
      <c r="D1269" s="354"/>
      <c r="E1269" s="518"/>
      <c r="F1269" s="136"/>
      <c r="G1269" s="87"/>
      <c r="H1269" s="95">
        <v>2</v>
      </c>
      <c r="I1269" s="65" t="s">
        <v>75</v>
      </c>
      <c r="J1269" s="65" t="s">
        <v>75</v>
      </c>
      <c r="K1269" s="66" t="s">
        <v>4256</v>
      </c>
      <c r="L1269" s="65" t="s">
        <v>75</v>
      </c>
      <c r="M1269" s="67" t="s">
        <v>7</v>
      </c>
      <c r="N1269" s="68">
        <v>0</v>
      </c>
      <c r="O1269" s="67">
        <v>75959</v>
      </c>
      <c r="P1269" s="70" t="e">
        <v>#N/A</v>
      </c>
      <c r="Q1269" s="93" t="s">
        <v>4237</v>
      </c>
    </row>
    <row r="1270" spans="3:17" ht="15" customHeight="1" x14ac:dyDescent="0.25">
      <c r="C1270" s="516"/>
      <c r="D1270" s="354"/>
      <c r="E1270" s="518"/>
      <c r="F1270" s="136"/>
      <c r="G1270" s="87"/>
      <c r="H1270" s="95">
        <v>2</v>
      </c>
      <c r="I1270" s="65" t="s">
        <v>75</v>
      </c>
      <c r="J1270" s="65" t="s">
        <v>75</v>
      </c>
      <c r="K1270" s="66" t="s">
        <v>4256</v>
      </c>
      <c r="L1270" s="65" t="s">
        <v>75</v>
      </c>
      <c r="M1270" s="67" t="s">
        <v>7</v>
      </c>
      <c r="N1270" s="68">
        <v>0</v>
      </c>
      <c r="O1270" s="67">
        <v>75960</v>
      </c>
      <c r="P1270" s="70" t="e">
        <v>#N/A</v>
      </c>
      <c r="Q1270" s="93" t="s">
        <v>4237</v>
      </c>
    </row>
    <row r="1271" spans="3:17" ht="15" customHeight="1" x14ac:dyDescent="0.25">
      <c r="C1271" s="516"/>
      <c r="D1271" s="354"/>
      <c r="E1271" s="518"/>
      <c r="F1271" s="136"/>
      <c r="G1271" s="87"/>
      <c r="H1271" s="95">
        <v>2</v>
      </c>
      <c r="I1271" s="65" t="s">
        <v>75</v>
      </c>
      <c r="J1271" s="65" t="s">
        <v>75</v>
      </c>
      <c r="K1271" s="66" t="s">
        <v>4256</v>
      </c>
      <c r="L1271" s="65" t="s">
        <v>75</v>
      </c>
      <c r="M1271" s="67" t="s">
        <v>7</v>
      </c>
      <c r="N1271" s="68">
        <v>0</v>
      </c>
      <c r="O1271" s="67">
        <v>75960</v>
      </c>
      <c r="P1271" s="70" t="e">
        <v>#N/A</v>
      </c>
      <c r="Q1271" s="93" t="s">
        <v>4237</v>
      </c>
    </row>
    <row r="1272" spans="3:17" ht="15" customHeight="1" x14ac:dyDescent="0.25">
      <c r="C1272" s="516"/>
      <c r="D1272" s="354"/>
      <c r="E1272" s="518"/>
      <c r="F1272" s="136"/>
      <c r="G1272" s="87"/>
      <c r="H1272" s="95">
        <v>2</v>
      </c>
      <c r="I1272" s="65" t="s">
        <v>75</v>
      </c>
      <c r="J1272" s="65" t="s">
        <v>75</v>
      </c>
      <c r="K1272" s="66" t="s">
        <v>4256</v>
      </c>
      <c r="L1272" s="65" t="s">
        <v>75</v>
      </c>
      <c r="M1272" s="67" t="s">
        <v>7</v>
      </c>
      <c r="N1272" s="68">
        <v>0</v>
      </c>
      <c r="O1272" s="67">
        <v>75960</v>
      </c>
      <c r="P1272" s="70" t="e">
        <v>#N/A</v>
      </c>
      <c r="Q1272" s="93" t="s">
        <v>4237</v>
      </c>
    </row>
    <row r="1273" spans="3:17" ht="15" customHeight="1" x14ac:dyDescent="0.25">
      <c r="H1273" s="95">
        <v>2</v>
      </c>
      <c r="I1273" s="65" t="s">
        <v>75</v>
      </c>
      <c r="J1273" s="65" t="s">
        <v>75</v>
      </c>
      <c r="K1273" s="66" t="s">
        <v>4256</v>
      </c>
      <c r="L1273" s="65" t="s">
        <v>75</v>
      </c>
      <c r="M1273" s="67" t="s">
        <v>7</v>
      </c>
      <c r="N1273" s="68">
        <v>0</v>
      </c>
      <c r="O1273" s="67">
        <v>75960</v>
      </c>
      <c r="P1273" s="70" t="e">
        <v>#N/A</v>
      </c>
      <c r="Q1273" s="93" t="s">
        <v>4237</v>
      </c>
    </row>
    <row r="1274" spans="3:17" ht="15" customHeight="1" x14ac:dyDescent="0.25">
      <c r="G1274" s="313"/>
      <c r="H1274" s="95">
        <v>2</v>
      </c>
      <c r="I1274" s="65" t="s">
        <v>75</v>
      </c>
      <c r="J1274" s="65" t="s">
        <v>75</v>
      </c>
      <c r="K1274" s="66" t="s">
        <v>4246</v>
      </c>
      <c r="L1274" s="65" t="s">
        <v>75</v>
      </c>
      <c r="M1274" s="67" t="s">
        <v>7</v>
      </c>
      <c r="N1274" s="68">
        <v>0</v>
      </c>
      <c r="O1274" s="67">
        <v>77995</v>
      </c>
      <c r="P1274" s="70" t="e">
        <v>#N/A</v>
      </c>
      <c r="Q1274" s="93" t="s">
        <v>4237</v>
      </c>
    </row>
    <row r="1275" spans="3:17" ht="15" customHeight="1" x14ac:dyDescent="0.25">
      <c r="H1275" s="95">
        <v>2</v>
      </c>
      <c r="I1275" s="65" t="s">
        <v>75</v>
      </c>
      <c r="J1275" s="65" t="s">
        <v>75</v>
      </c>
      <c r="K1275" s="66" t="s">
        <v>4246</v>
      </c>
      <c r="L1275" s="65" t="s">
        <v>75</v>
      </c>
      <c r="M1275" s="67" t="s">
        <v>7</v>
      </c>
      <c r="N1275" s="68">
        <v>0</v>
      </c>
      <c r="O1275" s="67">
        <v>77995</v>
      </c>
      <c r="P1275" s="70" t="e">
        <v>#N/A</v>
      </c>
      <c r="Q1275" s="93" t="s">
        <v>4237</v>
      </c>
    </row>
    <row r="1276" spans="3:17" ht="15" customHeight="1" x14ac:dyDescent="0.25">
      <c r="H1276" s="95">
        <v>2</v>
      </c>
      <c r="I1276" s="65" t="s">
        <v>75</v>
      </c>
      <c r="J1276" s="65" t="s">
        <v>75</v>
      </c>
      <c r="K1276" s="66" t="s">
        <v>4246</v>
      </c>
      <c r="L1276" s="65" t="s">
        <v>75</v>
      </c>
      <c r="M1276" s="67" t="s">
        <v>7</v>
      </c>
      <c r="N1276" s="68">
        <v>0</v>
      </c>
      <c r="O1276" s="67">
        <v>77995</v>
      </c>
      <c r="P1276" s="70" t="e">
        <v>#N/A</v>
      </c>
      <c r="Q1276" s="93" t="s">
        <v>4237</v>
      </c>
    </row>
    <row r="1277" spans="3:17" ht="15" customHeight="1" x14ac:dyDescent="0.25">
      <c r="H1277" s="95">
        <v>2</v>
      </c>
      <c r="I1277" s="65" t="s">
        <v>75</v>
      </c>
      <c r="J1277" s="65" t="s">
        <v>75</v>
      </c>
      <c r="K1277" s="66" t="s">
        <v>4246</v>
      </c>
      <c r="L1277" s="65" t="s">
        <v>75</v>
      </c>
      <c r="M1277" s="67" t="s">
        <v>7</v>
      </c>
      <c r="N1277" s="68">
        <v>0</v>
      </c>
      <c r="O1277" s="67">
        <v>77995</v>
      </c>
      <c r="P1277" s="70" t="e">
        <v>#N/A</v>
      </c>
      <c r="Q1277" s="93" t="s">
        <v>4237</v>
      </c>
    </row>
    <row r="1278" spans="3:17" ht="15" customHeight="1" x14ac:dyDescent="0.25">
      <c r="H1278" s="95">
        <v>2</v>
      </c>
      <c r="I1278" s="65" t="s">
        <v>75</v>
      </c>
      <c r="J1278" s="65" t="s">
        <v>75</v>
      </c>
      <c r="K1278" s="66" t="s">
        <v>4246</v>
      </c>
      <c r="L1278" s="65" t="s">
        <v>75</v>
      </c>
      <c r="M1278" s="67" t="s">
        <v>7</v>
      </c>
      <c r="N1278" s="68">
        <v>0</v>
      </c>
      <c r="O1278" s="67">
        <v>77995</v>
      </c>
      <c r="P1278" s="70" t="e">
        <v>#N/A</v>
      </c>
      <c r="Q1278" s="93" t="s">
        <v>4237</v>
      </c>
    </row>
    <row r="1279" spans="3:17" ht="15" customHeight="1" x14ac:dyDescent="0.25">
      <c r="H1279" s="95">
        <v>2</v>
      </c>
      <c r="I1279" s="65" t="s">
        <v>75</v>
      </c>
      <c r="J1279" s="65" t="s">
        <v>75</v>
      </c>
      <c r="K1279" s="66" t="s">
        <v>4246</v>
      </c>
      <c r="L1279" s="65" t="s">
        <v>75</v>
      </c>
      <c r="M1279" s="67" t="s">
        <v>7</v>
      </c>
      <c r="N1279" s="68">
        <v>0</v>
      </c>
      <c r="O1279" s="67">
        <v>77995</v>
      </c>
      <c r="P1279" s="70" t="e">
        <v>#N/A</v>
      </c>
      <c r="Q1279" s="93" t="s">
        <v>4237</v>
      </c>
    </row>
    <row r="1280" spans="3:17" ht="15" customHeight="1" x14ac:dyDescent="0.25">
      <c r="H1280" s="95">
        <v>2</v>
      </c>
      <c r="I1280" s="65" t="s">
        <v>75</v>
      </c>
      <c r="J1280" s="65" t="s">
        <v>75</v>
      </c>
      <c r="K1280" s="66" t="s">
        <v>4246</v>
      </c>
      <c r="L1280" s="65" t="s">
        <v>75</v>
      </c>
      <c r="M1280" s="67" t="s">
        <v>7</v>
      </c>
      <c r="N1280" s="68">
        <v>0</v>
      </c>
      <c r="O1280" s="67">
        <v>77995</v>
      </c>
      <c r="P1280" s="70" t="e">
        <v>#N/A</v>
      </c>
      <c r="Q1280" s="93" t="s">
        <v>4237</v>
      </c>
    </row>
    <row r="1281" spans="8:17" ht="15" customHeight="1" x14ac:dyDescent="0.25">
      <c r="H1281" s="95">
        <v>2</v>
      </c>
      <c r="I1281" s="65" t="s">
        <v>75</v>
      </c>
      <c r="J1281" s="65" t="s">
        <v>75</v>
      </c>
      <c r="K1281" s="66" t="s">
        <v>4246</v>
      </c>
      <c r="L1281" s="65" t="s">
        <v>75</v>
      </c>
      <c r="M1281" s="67" t="s">
        <v>7</v>
      </c>
      <c r="N1281" s="68">
        <v>0</v>
      </c>
      <c r="O1281" s="67">
        <v>77995</v>
      </c>
      <c r="P1281" s="70" t="e">
        <v>#N/A</v>
      </c>
      <c r="Q1281" s="93" t="s">
        <v>4237</v>
      </c>
    </row>
    <row r="1282" spans="8:17" ht="15" customHeight="1" x14ac:dyDescent="0.25">
      <c r="H1282" s="95">
        <v>2</v>
      </c>
      <c r="I1282" s="65" t="s">
        <v>75</v>
      </c>
      <c r="J1282" s="65" t="s">
        <v>75</v>
      </c>
      <c r="K1282" s="66" t="s">
        <v>4259</v>
      </c>
      <c r="L1282" s="65" t="s">
        <v>75</v>
      </c>
      <c r="M1282" s="67" t="s">
        <v>7</v>
      </c>
      <c r="N1282" s="68">
        <v>0</v>
      </c>
      <c r="O1282" s="67">
        <v>77996</v>
      </c>
      <c r="P1282" s="70" t="e">
        <v>#N/A</v>
      </c>
      <c r="Q1282" s="93" t="s">
        <v>4237</v>
      </c>
    </row>
    <row r="1283" spans="8:17" ht="15" customHeight="1" x14ac:dyDescent="0.25">
      <c r="H1283" s="95">
        <v>2</v>
      </c>
      <c r="I1283" s="65" t="s">
        <v>75</v>
      </c>
      <c r="J1283" s="65" t="s">
        <v>75</v>
      </c>
      <c r="K1283" s="66" t="s">
        <v>4241</v>
      </c>
      <c r="L1283" s="65" t="s">
        <v>75</v>
      </c>
      <c r="M1283" s="67" t="s">
        <v>7</v>
      </c>
      <c r="N1283" s="68">
        <v>0</v>
      </c>
      <c r="O1283" s="67">
        <v>77997</v>
      </c>
      <c r="P1283" s="70" t="e">
        <v>#N/A</v>
      </c>
      <c r="Q1283" s="93" t="s">
        <v>4237</v>
      </c>
    </row>
    <row r="1284" spans="8:17" ht="15" customHeight="1" x14ac:dyDescent="0.25">
      <c r="H1284" s="95">
        <v>2</v>
      </c>
      <c r="I1284" s="65" t="s">
        <v>75</v>
      </c>
      <c r="J1284" s="65" t="s">
        <v>75</v>
      </c>
      <c r="K1284" s="66" t="s">
        <v>4241</v>
      </c>
      <c r="L1284" s="65" t="s">
        <v>75</v>
      </c>
      <c r="M1284" s="67" t="s">
        <v>7</v>
      </c>
      <c r="N1284" s="68">
        <v>0</v>
      </c>
      <c r="O1284" s="67">
        <v>77997</v>
      </c>
      <c r="P1284" s="70" t="e">
        <v>#N/A</v>
      </c>
      <c r="Q1284" s="93" t="s">
        <v>4237</v>
      </c>
    </row>
    <row r="1285" spans="8:17" ht="15" customHeight="1" x14ac:dyDescent="0.25">
      <c r="H1285" s="95">
        <v>2</v>
      </c>
      <c r="I1285" s="65" t="s">
        <v>75</v>
      </c>
      <c r="J1285" s="65" t="s">
        <v>75</v>
      </c>
      <c r="K1285" s="66" t="s">
        <v>4241</v>
      </c>
      <c r="L1285" s="65" t="s">
        <v>75</v>
      </c>
      <c r="M1285" s="67" t="s">
        <v>7</v>
      </c>
      <c r="N1285" s="68">
        <v>0</v>
      </c>
      <c r="O1285" s="67">
        <v>77997</v>
      </c>
      <c r="P1285" s="70" t="e">
        <v>#N/A</v>
      </c>
      <c r="Q1285" s="93" t="s">
        <v>4237</v>
      </c>
    </row>
    <row r="1286" spans="8:17" ht="15" customHeight="1" x14ac:dyDescent="0.25">
      <c r="H1286" s="95">
        <v>2</v>
      </c>
      <c r="I1286" s="65" t="s">
        <v>75</v>
      </c>
      <c r="J1286" s="65" t="s">
        <v>75</v>
      </c>
      <c r="K1286" s="66" t="s">
        <v>4244</v>
      </c>
      <c r="L1286" s="65" t="s">
        <v>75</v>
      </c>
      <c r="M1286" s="67" t="s">
        <v>7</v>
      </c>
      <c r="N1286" s="68">
        <v>0</v>
      </c>
      <c r="O1286" s="67">
        <v>77999</v>
      </c>
      <c r="P1286" s="70" t="e">
        <v>#N/A</v>
      </c>
      <c r="Q1286" s="93" t="s">
        <v>4237</v>
      </c>
    </row>
    <row r="1287" spans="8:17" ht="15" customHeight="1" x14ac:dyDescent="0.25">
      <c r="H1287" s="95">
        <v>2</v>
      </c>
      <c r="I1287" s="65" t="s">
        <v>75</v>
      </c>
      <c r="J1287" s="65" t="s">
        <v>75</v>
      </c>
      <c r="K1287" s="66" t="s">
        <v>4240</v>
      </c>
      <c r="L1287" s="65" t="s">
        <v>75</v>
      </c>
      <c r="M1287" s="67" t="s">
        <v>7</v>
      </c>
      <c r="N1287" s="68">
        <v>0</v>
      </c>
      <c r="O1287" s="67">
        <v>78000</v>
      </c>
      <c r="P1287" s="70" t="e">
        <v>#N/A</v>
      </c>
      <c r="Q1287" s="93" t="s">
        <v>4237</v>
      </c>
    </row>
    <row r="1288" spans="8:17" ht="15" customHeight="1" x14ac:dyDescent="0.25">
      <c r="H1288" s="95">
        <v>2</v>
      </c>
      <c r="I1288" s="65" t="s">
        <v>75</v>
      </c>
      <c r="J1288" s="65" t="s">
        <v>75</v>
      </c>
      <c r="K1288" s="66" t="s">
        <v>4240</v>
      </c>
      <c r="L1288" s="65" t="s">
        <v>75</v>
      </c>
      <c r="M1288" s="67" t="s">
        <v>7</v>
      </c>
      <c r="N1288" s="68">
        <v>0</v>
      </c>
      <c r="O1288" s="67">
        <v>78001</v>
      </c>
      <c r="P1288" s="70" t="e">
        <v>#N/A</v>
      </c>
      <c r="Q1288" s="93" t="s">
        <v>4237</v>
      </c>
    </row>
    <row r="1289" spans="8:17" ht="15" customHeight="1" x14ac:dyDescent="0.25">
      <c r="H1289" s="95">
        <v>2</v>
      </c>
      <c r="I1289" s="65" t="s">
        <v>75</v>
      </c>
      <c r="J1289" s="65" t="s">
        <v>75</v>
      </c>
      <c r="K1289" s="66" t="s">
        <v>4240</v>
      </c>
      <c r="L1289" s="65" t="s">
        <v>75</v>
      </c>
      <c r="M1289" s="67" t="s">
        <v>7</v>
      </c>
      <c r="N1289" s="68">
        <v>0</v>
      </c>
      <c r="O1289" s="67">
        <v>78001</v>
      </c>
      <c r="P1289" s="70" t="e">
        <v>#N/A</v>
      </c>
      <c r="Q1289" s="93" t="s">
        <v>4237</v>
      </c>
    </row>
    <row r="1290" spans="8:17" ht="15" customHeight="1" x14ac:dyDescent="0.25">
      <c r="H1290" s="95">
        <v>2</v>
      </c>
      <c r="I1290" s="65" t="s">
        <v>75</v>
      </c>
      <c r="J1290" s="65" t="s">
        <v>75</v>
      </c>
      <c r="K1290" s="66" t="s">
        <v>4240</v>
      </c>
      <c r="L1290" s="65" t="s">
        <v>75</v>
      </c>
      <c r="M1290" s="67" t="s">
        <v>7</v>
      </c>
      <c r="N1290" s="68">
        <v>0</v>
      </c>
      <c r="O1290" s="67">
        <v>78001</v>
      </c>
      <c r="P1290" s="70" t="e">
        <v>#N/A</v>
      </c>
      <c r="Q1290" s="93" t="s">
        <v>4237</v>
      </c>
    </row>
    <row r="1291" spans="8:17" ht="15" customHeight="1" x14ac:dyDescent="0.25">
      <c r="H1291" s="95">
        <v>2</v>
      </c>
      <c r="I1291" s="65" t="s">
        <v>75</v>
      </c>
      <c r="J1291" s="65" t="s">
        <v>75</v>
      </c>
      <c r="K1291" s="66" t="s">
        <v>4240</v>
      </c>
      <c r="L1291" s="65" t="s">
        <v>75</v>
      </c>
      <c r="M1291" s="67" t="s">
        <v>7</v>
      </c>
      <c r="N1291" s="68">
        <v>0</v>
      </c>
      <c r="O1291" s="67">
        <v>78001</v>
      </c>
      <c r="P1291" s="70" t="e">
        <v>#N/A</v>
      </c>
      <c r="Q1291" s="93" t="s">
        <v>4237</v>
      </c>
    </row>
    <row r="1292" spans="8:17" ht="15" customHeight="1" x14ac:dyDescent="0.25">
      <c r="H1292" s="95">
        <v>2</v>
      </c>
      <c r="I1292" s="65" t="s">
        <v>75</v>
      </c>
      <c r="J1292" s="65" t="s">
        <v>75</v>
      </c>
      <c r="K1292" s="66" t="s">
        <v>4240</v>
      </c>
      <c r="L1292" s="65" t="s">
        <v>75</v>
      </c>
      <c r="M1292" s="67" t="s">
        <v>7</v>
      </c>
      <c r="N1292" s="68">
        <v>0</v>
      </c>
      <c r="O1292" s="67">
        <v>78001</v>
      </c>
      <c r="P1292" s="70" t="e">
        <v>#N/A</v>
      </c>
      <c r="Q1292" s="93" t="s">
        <v>4237</v>
      </c>
    </row>
    <row r="1293" spans="8:17" ht="15" customHeight="1" x14ac:dyDescent="0.25">
      <c r="H1293" s="95">
        <v>2</v>
      </c>
      <c r="I1293" s="65" t="s">
        <v>75</v>
      </c>
      <c r="J1293" s="65" t="s">
        <v>75</v>
      </c>
      <c r="K1293" s="66" t="s">
        <v>4240</v>
      </c>
      <c r="L1293" s="65" t="s">
        <v>75</v>
      </c>
      <c r="M1293" s="67" t="s">
        <v>7</v>
      </c>
      <c r="N1293" s="68">
        <v>0</v>
      </c>
      <c r="O1293" s="67">
        <v>78001</v>
      </c>
      <c r="P1293" s="70" t="e">
        <v>#N/A</v>
      </c>
      <c r="Q1293" s="93" t="s">
        <v>4237</v>
      </c>
    </row>
    <row r="1294" spans="8:17" ht="15" customHeight="1" x14ac:dyDescent="0.25">
      <c r="H1294" s="95">
        <v>2</v>
      </c>
      <c r="I1294" s="65" t="s">
        <v>75</v>
      </c>
      <c r="J1294" s="65" t="s">
        <v>75</v>
      </c>
      <c r="K1294" s="66" t="s">
        <v>4240</v>
      </c>
      <c r="L1294" s="65" t="s">
        <v>75</v>
      </c>
      <c r="M1294" s="67" t="s">
        <v>7</v>
      </c>
      <c r="N1294" s="68">
        <v>0</v>
      </c>
      <c r="O1294" s="67">
        <v>78001</v>
      </c>
      <c r="P1294" s="70" t="e">
        <v>#N/A</v>
      </c>
      <c r="Q1294" s="93" t="s">
        <v>4237</v>
      </c>
    </row>
    <row r="1295" spans="8:17" ht="15" customHeight="1" x14ac:dyDescent="0.25">
      <c r="H1295" s="95">
        <v>2</v>
      </c>
      <c r="I1295" s="65" t="s">
        <v>75</v>
      </c>
      <c r="J1295" s="65" t="s">
        <v>75</v>
      </c>
      <c r="K1295" s="66" t="s">
        <v>4240</v>
      </c>
      <c r="L1295" s="65" t="s">
        <v>75</v>
      </c>
      <c r="M1295" s="67" t="s">
        <v>7</v>
      </c>
      <c r="N1295" s="68">
        <v>0</v>
      </c>
      <c r="O1295" s="67">
        <v>78001</v>
      </c>
      <c r="P1295" s="70" t="e">
        <v>#N/A</v>
      </c>
      <c r="Q1295" s="93" t="s">
        <v>4237</v>
      </c>
    </row>
    <row r="1296" spans="8:17" ht="15" customHeight="1" x14ac:dyDescent="0.25">
      <c r="H1296" s="95">
        <v>2</v>
      </c>
      <c r="I1296" s="65" t="s">
        <v>75</v>
      </c>
      <c r="J1296" s="65" t="s">
        <v>75</v>
      </c>
      <c r="K1296" s="66" t="s">
        <v>4240</v>
      </c>
      <c r="L1296" s="65" t="s">
        <v>75</v>
      </c>
      <c r="M1296" s="67" t="s">
        <v>7</v>
      </c>
      <c r="N1296" s="68">
        <v>0</v>
      </c>
      <c r="O1296" s="67">
        <v>78001</v>
      </c>
      <c r="P1296" s="70" t="e">
        <v>#N/A</v>
      </c>
      <c r="Q1296" s="93" t="s">
        <v>4237</v>
      </c>
    </row>
    <row r="1297" spans="8:17" ht="15" customHeight="1" x14ac:dyDescent="0.25">
      <c r="H1297" s="95">
        <v>2</v>
      </c>
      <c r="I1297" s="65" t="s">
        <v>75</v>
      </c>
      <c r="J1297" s="65" t="s">
        <v>75</v>
      </c>
      <c r="K1297" s="66" t="s">
        <v>4240</v>
      </c>
      <c r="L1297" s="65" t="s">
        <v>75</v>
      </c>
      <c r="M1297" s="67" t="s">
        <v>7</v>
      </c>
      <c r="N1297" s="68">
        <v>0</v>
      </c>
      <c r="O1297" s="67">
        <v>78001</v>
      </c>
      <c r="P1297" s="70" t="e">
        <v>#N/A</v>
      </c>
      <c r="Q1297" s="93" t="s">
        <v>4237</v>
      </c>
    </row>
    <row r="1298" spans="8:17" ht="15" customHeight="1" x14ac:dyDescent="0.25">
      <c r="H1298" s="95">
        <v>2</v>
      </c>
      <c r="I1298" s="65" t="s">
        <v>75</v>
      </c>
      <c r="J1298" s="65" t="s">
        <v>75</v>
      </c>
      <c r="K1298" s="66" t="s">
        <v>4239</v>
      </c>
      <c r="L1298" s="65" t="s">
        <v>75</v>
      </c>
      <c r="M1298" s="67" t="s">
        <v>7</v>
      </c>
      <c r="N1298" s="68">
        <v>0</v>
      </c>
      <c r="O1298" s="67">
        <v>78002</v>
      </c>
      <c r="P1298" s="70" t="e">
        <v>#N/A</v>
      </c>
      <c r="Q1298" s="93" t="s">
        <v>4237</v>
      </c>
    </row>
    <row r="1299" spans="8:17" ht="15" customHeight="1" x14ac:dyDescent="0.25">
      <c r="H1299" s="95">
        <v>2</v>
      </c>
      <c r="I1299" s="65" t="s">
        <v>75</v>
      </c>
      <c r="J1299" s="65" t="s">
        <v>75</v>
      </c>
      <c r="K1299" s="66" t="s">
        <v>4239</v>
      </c>
      <c r="L1299" s="65" t="s">
        <v>75</v>
      </c>
      <c r="M1299" s="67" t="s">
        <v>7</v>
      </c>
      <c r="N1299" s="68">
        <v>0</v>
      </c>
      <c r="O1299" s="67">
        <v>78003</v>
      </c>
      <c r="P1299" s="70" t="e">
        <v>#N/A</v>
      </c>
      <c r="Q1299" s="93" t="s">
        <v>4237</v>
      </c>
    </row>
    <row r="1300" spans="8:17" ht="15" customHeight="1" x14ac:dyDescent="0.25">
      <c r="H1300" s="95">
        <v>2</v>
      </c>
      <c r="I1300" s="65" t="s">
        <v>75</v>
      </c>
      <c r="J1300" s="65" t="s">
        <v>75</v>
      </c>
      <c r="K1300" s="66" t="s">
        <v>4239</v>
      </c>
      <c r="L1300" s="65" t="s">
        <v>75</v>
      </c>
      <c r="M1300" s="67" t="s">
        <v>7</v>
      </c>
      <c r="N1300" s="68">
        <v>0</v>
      </c>
      <c r="O1300" s="67">
        <v>78003</v>
      </c>
      <c r="P1300" s="70" t="e">
        <v>#N/A</v>
      </c>
      <c r="Q1300" s="93" t="s">
        <v>4237</v>
      </c>
    </row>
    <row r="1301" spans="8:17" ht="15" customHeight="1" x14ac:dyDescent="0.25">
      <c r="H1301" s="95">
        <v>2</v>
      </c>
      <c r="I1301" s="65" t="s">
        <v>75</v>
      </c>
      <c r="J1301" s="65" t="s">
        <v>75</v>
      </c>
      <c r="K1301" s="66" t="s">
        <v>4256</v>
      </c>
      <c r="L1301" s="65" t="s">
        <v>75</v>
      </c>
      <c r="M1301" s="67" t="s">
        <v>7</v>
      </c>
      <c r="N1301" s="68">
        <v>0</v>
      </c>
      <c r="O1301" s="67">
        <v>78004</v>
      </c>
      <c r="P1301" s="70" t="e">
        <v>#N/A</v>
      </c>
      <c r="Q1301" s="93" t="s">
        <v>4237</v>
      </c>
    </row>
    <row r="1302" spans="8:17" ht="15" customHeight="1" x14ac:dyDescent="0.25">
      <c r="H1302" s="95">
        <v>2</v>
      </c>
      <c r="I1302" s="65" t="s">
        <v>75</v>
      </c>
      <c r="J1302" s="65" t="s">
        <v>75</v>
      </c>
      <c r="K1302" s="66" t="s">
        <v>4256</v>
      </c>
      <c r="L1302" s="65" t="s">
        <v>75</v>
      </c>
      <c r="M1302" s="67" t="s">
        <v>7</v>
      </c>
      <c r="N1302" s="68">
        <v>0</v>
      </c>
      <c r="O1302" s="67">
        <v>78005</v>
      </c>
      <c r="P1302" s="70" t="e">
        <v>#N/A</v>
      </c>
      <c r="Q1302" s="93" t="s">
        <v>4237</v>
      </c>
    </row>
    <row r="1303" spans="8:17" ht="15" customHeight="1" x14ac:dyDescent="0.25">
      <c r="H1303" s="95">
        <v>2</v>
      </c>
      <c r="I1303" s="65" t="s">
        <v>75</v>
      </c>
      <c r="J1303" s="65" t="s">
        <v>75</v>
      </c>
      <c r="K1303" s="66" t="s">
        <v>4256</v>
      </c>
      <c r="L1303" s="65" t="s">
        <v>75</v>
      </c>
      <c r="M1303" s="67" t="s">
        <v>7</v>
      </c>
      <c r="N1303" s="68">
        <v>0</v>
      </c>
      <c r="O1303" s="67">
        <v>78005</v>
      </c>
      <c r="P1303" s="70" t="e">
        <v>#N/A</v>
      </c>
      <c r="Q1303" s="93" t="s">
        <v>4237</v>
      </c>
    </row>
    <row r="1304" spans="8:17" ht="15" customHeight="1" x14ac:dyDescent="0.25">
      <c r="H1304" s="95">
        <v>2</v>
      </c>
      <c r="I1304" s="65" t="s">
        <v>75</v>
      </c>
      <c r="J1304" s="65" t="s">
        <v>75</v>
      </c>
      <c r="K1304" s="66" t="s">
        <v>4256</v>
      </c>
      <c r="L1304" s="65" t="s">
        <v>75</v>
      </c>
      <c r="M1304" s="67" t="s">
        <v>7</v>
      </c>
      <c r="N1304" s="68">
        <v>0</v>
      </c>
      <c r="O1304" s="67">
        <v>78005</v>
      </c>
      <c r="P1304" s="70" t="e">
        <v>#N/A</v>
      </c>
      <c r="Q1304" s="93" t="s">
        <v>4237</v>
      </c>
    </row>
    <row r="1305" spans="8:17" ht="15" customHeight="1" x14ac:dyDescent="0.25">
      <c r="H1305" s="95">
        <v>2</v>
      </c>
      <c r="I1305" s="65" t="s">
        <v>75</v>
      </c>
      <c r="J1305" s="65" t="s">
        <v>75</v>
      </c>
      <c r="K1305" s="66" t="s">
        <v>4256</v>
      </c>
      <c r="L1305" s="65" t="s">
        <v>75</v>
      </c>
      <c r="M1305" s="67" t="s">
        <v>7</v>
      </c>
      <c r="N1305" s="68">
        <v>0</v>
      </c>
      <c r="O1305" s="67">
        <v>78005</v>
      </c>
      <c r="P1305" s="70" t="e">
        <v>#N/A</v>
      </c>
      <c r="Q1305" s="93" t="s">
        <v>4237</v>
      </c>
    </row>
    <row r="1306" spans="8:17" ht="15" customHeight="1" x14ac:dyDescent="0.25">
      <c r="H1306" s="95">
        <v>4</v>
      </c>
      <c r="I1306" s="65" t="s">
        <v>75</v>
      </c>
      <c r="J1306" s="65" t="s">
        <v>75</v>
      </c>
      <c r="K1306" s="66" t="s">
        <v>4264</v>
      </c>
      <c r="L1306" s="65" t="s">
        <v>75</v>
      </c>
      <c r="M1306" s="67" t="s">
        <v>7</v>
      </c>
      <c r="N1306" s="68">
        <v>0</v>
      </c>
      <c r="O1306" s="67">
        <v>80058</v>
      </c>
      <c r="P1306" s="70" t="e">
        <v>#N/A</v>
      </c>
      <c r="Q1306" s="93" t="s">
        <v>4237</v>
      </c>
    </row>
    <row r="1307" spans="8:17" ht="15" customHeight="1" x14ac:dyDescent="0.25">
      <c r="H1307" s="95">
        <v>2</v>
      </c>
      <c r="I1307" s="65" t="s">
        <v>75</v>
      </c>
      <c r="J1307" s="65" t="s">
        <v>75</v>
      </c>
      <c r="K1307" s="66" t="s">
        <v>4264</v>
      </c>
      <c r="L1307" s="65" t="s">
        <v>75</v>
      </c>
      <c r="M1307" s="67" t="s">
        <v>7</v>
      </c>
      <c r="N1307" s="68">
        <v>0</v>
      </c>
      <c r="O1307" s="67">
        <v>80058</v>
      </c>
      <c r="P1307" s="70" t="e">
        <v>#N/A</v>
      </c>
      <c r="Q1307" s="93" t="s">
        <v>4237</v>
      </c>
    </row>
    <row r="1308" spans="8:17" ht="15" customHeight="1" x14ac:dyDescent="0.25">
      <c r="H1308" s="95">
        <v>2</v>
      </c>
      <c r="I1308" s="65" t="s">
        <v>75</v>
      </c>
      <c r="J1308" s="65" t="s">
        <v>75</v>
      </c>
      <c r="K1308" s="66" t="s">
        <v>4264</v>
      </c>
      <c r="L1308" s="65" t="s">
        <v>75</v>
      </c>
      <c r="M1308" s="67" t="s">
        <v>7</v>
      </c>
      <c r="N1308" s="68">
        <v>0</v>
      </c>
      <c r="O1308" s="67">
        <v>80058</v>
      </c>
      <c r="P1308" s="70" t="e">
        <v>#N/A</v>
      </c>
      <c r="Q1308" s="93" t="s">
        <v>4237</v>
      </c>
    </row>
    <row r="1309" spans="8:17" ht="15" customHeight="1" x14ac:dyDescent="0.25">
      <c r="H1309" s="95">
        <v>2</v>
      </c>
      <c r="I1309" s="65" t="s">
        <v>75</v>
      </c>
      <c r="J1309" s="65" t="s">
        <v>75</v>
      </c>
      <c r="K1309" s="66" t="s">
        <v>4246</v>
      </c>
      <c r="L1309" s="65" t="s">
        <v>75</v>
      </c>
      <c r="M1309" s="67" t="s">
        <v>7</v>
      </c>
      <c r="N1309" s="68">
        <v>0</v>
      </c>
      <c r="O1309" s="67">
        <v>80059</v>
      </c>
      <c r="P1309" s="70" t="e">
        <v>#N/A</v>
      </c>
      <c r="Q1309" s="93" t="s">
        <v>4237</v>
      </c>
    </row>
    <row r="1310" spans="8:17" ht="15" customHeight="1" x14ac:dyDescent="0.25">
      <c r="H1310" s="95">
        <v>2</v>
      </c>
      <c r="I1310" s="65" t="s">
        <v>75</v>
      </c>
      <c r="J1310" s="65" t="s">
        <v>75</v>
      </c>
      <c r="K1310" s="66" t="s">
        <v>4246</v>
      </c>
      <c r="L1310" s="65" t="s">
        <v>75</v>
      </c>
      <c r="M1310" s="67" t="s">
        <v>7</v>
      </c>
      <c r="N1310" s="68">
        <v>0</v>
      </c>
      <c r="O1310" s="67">
        <v>80059</v>
      </c>
      <c r="P1310" s="70" t="e">
        <v>#N/A</v>
      </c>
      <c r="Q1310" s="93" t="s">
        <v>4237</v>
      </c>
    </row>
    <row r="1311" spans="8:17" ht="15" customHeight="1" x14ac:dyDescent="0.25">
      <c r="H1311" s="95">
        <v>4</v>
      </c>
      <c r="I1311" s="65" t="s">
        <v>75</v>
      </c>
      <c r="J1311" s="65" t="s">
        <v>75</v>
      </c>
      <c r="K1311" s="66" t="s">
        <v>4246</v>
      </c>
      <c r="L1311" s="65" t="s">
        <v>75</v>
      </c>
      <c r="M1311" s="67" t="s">
        <v>7</v>
      </c>
      <c r="N1311" s="68">
        <v>0</v>
      </c>
      <c r="O1311" s="67">
        <v>80059</v>
      </c>
      <c r="P1311" s="70" t="e">
        <v>#N/A</v>
      </c>
      <c r="Q1311" s="93" t="s">
        <v>4237</v>
      </c>
    </row>
    <row r="1312" spans="8:17" ht="15" customHeight="1" x14ac:dyDescent="0.25">
      <c r="H1312" s="95">
        <v>2</v>
      </c>
      <c r="I1312" s="65" t="s">
        <v>75</v>
      </c>
      <c r="J1312" s="65" t="s">
        <v>75</v>
      </c>
      <c r="K1312" s="66" t="s">
        <v>4246</v>
      </c>
      <c r="L1312" s="65" t="s">
        <v>75</v>
      </c>
      <c r="M1312" s="67" t="s">
        <v>7</v>
      </c>
      <c r="N1312" s="68">
        <v>0</v>
      </c>
      <c r="O1312" s="67">
        <v>80059</v>
      </c>
      <c r="P1312" s="70" t="e">
        <v>#N/A</v>
      </c>
      <c r="Q1312" s="93" t="s">
        <v>4237</v>
      </c>
    </row>
    <row r="1313" spans="8:17" ht="15" customHeight="1" x14ac:dyDescent="0.25">
      <c r="H1313" s="95">
        <v>2</v>
      </c>
      <c r="I1313" s="65" t="s">
        <v>75</v>
      </c>
      <c r="J1313" s="65" t="s">
        <v>75</v>
      </c>
      <c r="K1313" s="66" t="s">
        <v>4246</v>
      </c>
      <c r="L1313" s="65" t="s">
        <v>75</v>
      </c>
      <c r="M1313" s="67" t="s">
        <v>7</v>
      </c>
      <c r="N1313" s="68">
        <v>0</v>
      </c>
      <c r="O1313" s="67">
        <v>80059</v>
      </c>
      <c r="P1313" s="70" t="e">
        <v>#N/A</v>
      </c>
      <c r="Q1313" s="93" t="s">
        <v>4237</v>
      </c>
    </row>
    <row r="1314" spans="8:17" ht="15" customHeight="1" x14ac:dyDescent="0.25">
      <c r="H1314" s="95">
        <v>2</v>
      </c>
      <c r="I1314" s="65" t="s">
        <v>75</v>
      </c>
      <c r="J1314" s="65" t="s">
        <v>75</v>
      </c>
      <c r="K1314" s="66" t="s">
        <v>4246</v>
      </c>
      <c r="L1314" s="65" t="s">
        <v>75</v>
      </c>
      <c r="M1314" s="67" t="s">
        <v>7</v>
      </c>
      <c r="N1314" s="68">
        <v>0</v>
      </c>
      <c r="O1314" s="67">
        <v>80059</v>
      </c>
      <c r="P1314" s="70" t="e">
        <v>#N/A</v>
      </c>
      <c r="Q1314" s="93" t="s">
        <v>4237</v>
      </c>
    </row>
    <row r="1315" spans="8:17" ht="15" customHeight="1" x14ac:dyDescent="0.25">
      <c r="H1315" s="95">
        <v>2</v>
      </c>
      <c r="I1315" s="65" t="s">
        <v>75</v>
      </c>
      <c r="J1315" s="65" t="s">
        <v>75</v>
      </c>
      <c r="K1315" s="66" t="s">
        <v>4244</v>
      </c>
      <c r="L1315" s="65" t="s">
        <v>75</v>
      </c>
      <c r="M1315" s="67" t="s">
        <v>7</v>
      </c>
      <c r="N1315" s="68">
        <v>0</v>
      </c>
      <c r="O1315" s="67">
        <v>80060</v>
      </c>
      <c r="P1315" s="70" t="e">
        <v>#N/A</v>
      </c>
      <c r="Q1315" s="93" t="s">
        <v>4237</v>
      </c>
    </row>
    <row r="1316" spans="8:17" ht="15" customHeight="1" x14ac:dyDescent="0.25">
      <c r="H1316" s="95">
        <v>2</v>
      </c>
      <c r="I1316" s="65" t="s">
        <v>75</v>
      </c>
      <c r="J1316" s="65" t="s">
        <v>75</v>
      </c>
      <c r="K1316" s="66" t="s">
        <v>4244</v>
      </c>
      <c r="L1316" s="65" t="s">
        <v>75</v>
      </c>
      <c r="M1316" s="67" t="s">
        <v>7</v>
      </c>
      <c r="N1316" s="68">
        <v>0</v>
      </c>
      <c r="O1316" s="67">
        <v>80060</v>
      </c>
      <c r="P1316" s="70" t="e">
        <v>#N/A</v>
      </c>
      <c r="Q1316" s="93" t="s">
        <v>4237</v>
      </c>
    </row>
    <row r="1317" spans="8:17" ht="15" customHeight="1" x14ac:dyDescent="0.25">
      <c r="H1317" s="95">
        <v>2</v>
      </c>
      <c r="I1317" s="65" t="s">
        <v>75</v>
      </c>
      <c r="J1317" s="65" t="s">
        <v>75</v>
      </c>
      <c r="K1317" s="66" t="s">
        <v>4244</v>
      </c>
      <c r="L1317" s="65" t="s">
        <v>75</v>
      </c>
      <c r="M1317" s="67" t="s">
        <v>7</v>
      </c>
      <c r="N1317" s="68">
        <v>0</v>
      </c>
      <c r="O1317" s="67">
        <v>80060</v>
      </c>
      <c r="P1317" s="70" t="e">
        <v>#N/A</v>
      </c>
      <c r="Q1317" s="93" t="s">
        <v>4237</v>
      </c>
    </row>
    <row r="1318" spans="8:17" ht="15" customHeight="1" x14ac:dyDescent="0.25">
      <c r="H1318" s="95">
        <v>2</v>
      </c>
      <c r="I1318" s="65" t="s">
        <v>75</v>
      </c>
      <c r="J1318" s="65" t="s">
        <v>75</v>
      </c>
      <c r="K1318" s="66" t="s">
        <v>4244</v>
      </c>
      <c r="L1318" s="65" t="s">
        <v>75</v>
      </c>
      <c r="M1318" s="67" t="s">
        <v>7</v>
      </c>
      <c r="N1318" s="68">
        <v>0</v>
      </c>
      <c r="O1318" s="67">
        <v>80060</v>
      </c>
      <c r="P1318" s="70" t="e">
        <v>#N/A</v>
      </c>
      <c r="Q1318" s="93" t="s">
        <v>4237</v>
      </c>
    </row>
    <row r="1319" spans="8:17" ht="15" customHeight="1" x14ac:dyDescent="0.25">
      <c r="H1319" s="95">
        <v>2</v>
      </c>
      <c r="I1319" s="65" t="s">
        <v>75</v>
      </c>
      <c r="J1319" s="65" t="s">
        <v>75</v>
      </c>
      <c r="K1319" s="66" t="s">
        <v>4244</v>
      </c>
      <c r="L1319" s="65" t="s">
        <v>75</v>
      </c>
      <c r="M1319" s="67" t="s">
        <v>7</v>
      </c>
      <c r="N1319" s="68">
        <v>0</v>
      </c>
      <c r="O1319" s="67">
        <v>80060</v>
      </c>
      <c r="P1319" s="70" t="e">
        <v>#N/A</v>
      </c>
      <c r="Q1319" s="93" t="s">
        <v>4237</v>
      </c>
    </row>
    <row r="1320" spans="8:17" ht="15" customHeight="1" x14ac:dyDescent="0.25">
      <c r="H1320" s="95">
        <v>2</v>
      </c>
      <c r="I1320" s="65" t="s">
        <v>75</v>
      </c>
      <c r="J1320" s="65" t="s">
        <v>75</v>
      </c>
      <c r="K1320" s="66" t="s">
        <v>4244</v>
      </c>
      <c r="L1320" s="65" t="s">
        <v>75</v>
      </c>
      <c r="M1320" s="67" t="s">
        <v>7</v>
      </c>
      <c r="N1320" s="68">
        <v>0</v>
      </c>
      <c r="O1320" s="67">
        <v>80060</v>
      </c>
      <c r="P1320" s="70" t="e">
        <v>#N/A</v>
      </c>
      <c r="Q1320" s="93" t="s">
        <v>4237</v>
      </c>
    </row>
    <row r="1321" spans="8:17" ht="15" customHeight="1" x14ac:dyDescent="0.25">
      <c r="H1321" s="95">
        <v>2</v>
      </c>
      <c r="I1321" s="65" t="s">
        <v>75</v>
      </c>
      <c r="J1321" s="65" t="s">
        <v>75</v>
      </c>
      <c r="K1321" s="66" t="s">
        <v>4244</v>
      </c>
      <c r="L1321" s="65" t="s">
        <v>75</v>
      </c>
      <c r="M1321" s="67" t="s">
        <v>7</v>
      </c>
      <c r="N1321" s="68">
        <v>0</v>
      </c>
      <c r="O1321" s="67">
        <v>80060</v>
      </c>
      <c r="P1321" s="70" t="e">
        <v>#N/A</v>
      </c>
      <c r="Q1321" s="93" t="s">
        <v>4237</v>
      </c>
    </row>
    <row r="1322" spans="8:17" ht="15" customHeight="1" x14ac:dyDescent="0.25">
      <c r="H1322" s="95">
        <v>2</v>
      </c>
      <c r="I1322" s="65" t="s">
        <v>75</v>
      </c>
      <c r="J1322" s="65" t="s">
        <v>75</v>
      </c>
      <c r="K1322" s="66" t="s">
        <v>4244</v>
      </c>
      <c r="L1322" s="65" t="s">
        <v>75</v>
      </c>
      <c r="M1322" s="67" t="s">
        <v>7</v>
      </c>
      <c r="N1322" s="68">
        <v>0</v>
      </c>
      <c r="O1322" s="67">
        <v>80060</v>
      </c>
      <c r="P1322" s="70" t="e">
        <v>#N/A</v>
      </c>
      <c r="Q1322" s="93" t="s">
        <v>4237</v>
      </c>
    </row>
    <row r="1323" spans="8:17" ht="15" customHeight="1" x14ac:dyDescent="0.25">
      <c r="H1323" s="95">
        <v>2</v>
      </c>
      <c r="I1323" s="65" t="s">
        <v>75</v>
      </c>
      <c r="J1323" s="65" t="s">
        <v>75</v>
      </c>
      <c r="K1323" s="66" t="s">
        <v>4244</v>
      </c>
      <c r="L1323" s="65" t="s">
        <v>75</v>
      </c>
      <c r="M1323" s="67" t="s">
        <v>7</v>
      </c>
      <c r="N1323" s="68">
        <v>0</v>
      </c>
      <c r="O1323" s="67">
        <v>80060</v>
      </c>
      <c r="P1323" s="70" t="e">
        <v>#N/A</v>
      </c>
      <c r="Q1323" s="93" t="s">
        <v>4237</v>
      </c>
    </row>
    <row r="1324" spans="8:17" ht="15" customHeight="1" x14ac:dyDescent="0.25">
      <c r="H1324" s="95">
        <v>4</v>
      </c>
      <c r="I1324" s="65" t="s">
        <v>75</v>
      </c>
      <c r="J1324" s="65" t="s">
        <v>75</v>
      </c>
      <c r="K1324" s="66" t="s">
        <v>4250</v>
      </c>
      <c r="L1324" s="65" t="s">
        <v>75</v>
      </c>
      <c r="M1324" s="67" t="s">
        <v>7</v>
      </c>
      <c r="N1324" s="68">
        <v>0</v>
      </c>
      <c r="O1324" s="67">
        <v>80062</v>
      </c>
      <c r="P1324" s="70" t="e">
        <v>#N/A</v>
      </c>
      <c r="Q1324" s="93" t="s">
        <v>4237</v>
      </c>
    </row>
    <row r="1325" spans="8:17" ht="15" customHeight="1" x14ac:dyDescent="0.25">
      <c r="H1325" s="95">
        <v>2</v>
      </c>
      <c r="I1325" s="65" t="s">
        <v>75</v>
      </c>
      <c r="J1325" s="65" t="s">
        <v>75</v>
      </c>
      <c r="K1325" s="66" t="s">
        <v>4250</v>
      </c>
      <c r="L1325" s="65" t="s">
        <v>75</v>
      </c>
      <c r="M1325" s="67" t="s">
        <v>7</v>
      </c>
      <c r="N1325" s="68">
        <v>0</v>
      </c>
      <c r="O1325" s="67">
        <v>80062</v>
      </c>
      <c r="P1325" s="70" t="e">
        <v>#N/A</v>
      </c>
      <c r="Q1325" s="93" t="s">
        <v>4237</v>
      </c>
    </row>
    <row r="1326" spans="8:17" ht="15" customHeight="1" x14ac:dyDescent="0.25">
      <c r="H1326" s="95">
        <v>2</v>
      </c>
      <c r="I1326" s="65" t="s">
        <v>75</v>
      </c>
      <c r="J1326" s="65" t="s">
        <v>75</v>
      </c>
      <c r="K1326" s="66" t="s">
        <v>4250</v>
      </c>
      <c r="L1326" s="65" t="s">
        <v>75</v>
      </c>
      <c r="M1326" s="67" t="s">
        <v>7</v>
      </c>
      <c r="N1326" s="68">
        <v>0</v>
      </c>
      <c r="O1326" s="67">
        <v>80062</v>
      </c>
      <c r="P1326" s="70" t="e">
        <v>#N/A</v>
      </c>
      <c r="Q1326" s="93" t="s">
        <v>4237</v>
      </c>
    </row>
    <row r="1327" spans="8:17" ht="15" customHeight="1" x14ac:dyDescent="0.25">
      <c r="H1327" s="95">
        <v>2</v>
      </c>
      <c r="I1327" s="65" t="s">
        <v>75</v>
      </c>
      <c r="J1327" s="65" t="s">
        <v>75</v>
      </c>
      <c r="K1327" s="66" t="s">
        <v>4250</v>
      </c>
      <c r="L1327" s="65" t="s">
        <v>75</v>
      </c>
      <c r="M1327" s="67" t="s">
        <v>7</v>
      </c>
      <c r="N1327" s="68">
        <v>0</v>
      </c>
      <c r="O1327" s="67">
        <v>80062</v>
      </c>
      <c r="P1327" s="70" t="e">
        <v>#N/A</v>
      </c>
      <c r="Q1327" s="93" t="s">
        <v>4237</v>
      </c>
    </row>
    <row r="1328" spans="8:17" ht="15" customHeight="1" x14ac:dyDescent="0.25">
      <c r="H1328" s="95">
        <v>2</v>
      </c>
      <c r="I1328" s="65" t="s">
        <v>75</v>
      </c>
      <c r="J1328" s="65" t="s">
        <v>75</v>
      </c>
      <c r="K1328" s="66" t="s">
        <v>4250</v>
      </c>
      <c r="L1328" s="65" t="s">
        <v>75</v>
      </c>
      <c r="M1328" s="67" t="s">
        <v>7</v>
      </c>
      <c r="N1328" s="68">
        <v>0</v>
      </c>
      <c r="O1328" s="67">
        <v>80062</v>
      </c>
      <c r="P1328" s="70" t="e">
        <v>#N/A</v>
      </c>
      <c r="Q1328" s="93" t="s">
        <v>4237</v>
      </c>
    </row>
    <row r="1329" spans="8:17" ht="15" customHeight="1" x14ac:dyDescent="0.25">
      <c r="H1329" s="95">
        <v>2</v>
      </c>
      <c r="I1329" s="65" t="s">
        <v>75</v>
      </c>
      <c r="J1329" s="65" t="s">
        <v>75</v>
      </c>
      <c r="K1329" s="66" t="s">
        <v>4250</v>
      </c>
      <c r="L1329" s="65" t="s">
        <v>75</v>
      </c>
      <c r="M1329" s="67" t="s">
        <v>7</v>
      </c>
      <c r="N1329" s="68">
        <v>0</v>
      </c>
      <c r="O1329" s="67">
        <v>80062</v>
      </c>
      <c r="P1329" s="70" t="e">
        <v>#N/A</v>
      </c>
      <c r="Q1329" s="93" t="s">
        <v>4237</v>
      </c>
    </row>
    <row r="1330" spans="8:17" ht="15" customHeight="1" x14ac:dyDescent="0.25">
      <c r="H1330" s="95">
        <v>1</v>
      </c>
      <c r="I1330" s="65" t="s">
        <v>75</v>
      </c>
      <c r="J1330" s="65" t="s">
        <v>75</v>
      </c>
      <c r="K1330" s="66" t="s">
        <v>4240</v>
      </c>
      <c r="L1330" s="65" t="s">
        <v>75</v>
      </c>
      <c r="M1330" s="67" t="s">
        <v>8</v>
      </c>
      <c r="N1330" s="68">
        <v>0</v>
      </c>
      <c r="O1330" s="67">
        <v>28</v>
      </c>
      <c r="P1330" s="70">
        <v>46753</v>
      </c>
      <c r="Q1330" s="93" t="s">
        <v>4237</v>
      </c>
    </row>
    <row r="1331" spans="8:17" ht="15" customHeight="1" x14ac:dyDescent="0.25">
      <c r="H1331" s="95">
        <v>1</v>
      </c>
      <c r="I1331" s="65" t="s">
        <v>75</v>
      </c>
      <c r="J1331" s="65" t="s">
        <v>75</v>
      </c>
      <c r="K1331" s="66" t="s">
        <v>4242</v>
      </c>
      <c r="L1331" s="65" t="s">
        <v>75</v>
      </c>
      <c r="M1331" s="67" t="s">
        <v>8</v>
      </c>
      <c r="N1331" s="68">
        <v>0</v>
      </c>
      <c r="O1331" s="67">
        <v>32</v>
      </c>
      <c r="P1331" s="70">
        <v>46753</v>
      </c>
      <c r="Q1331" s="93" t="s">
        <v>4237</v>
      </c>
    </row>
    <row r="1332" spans="8:17" ht="15" customHeight="1" x14ac:dyDescent="0.25">
      <c r="H1332" s="95">
        <v>1</v>
      </c>
      <c r="I1332" s="65" t="s">
        <v>75</v>
      </c>
      <c r="J1332" s="65" t="s">
        <v>75</v>
      </c>
      <c r="K1332" s="66" t="s">
        <v>4245</v>
      </c>
      <c r="L1332" s="65" t="s">
        <v>75</v>
      </c>
      <c r="M1332" s="67" t="s">
        <v>8</v>
      </c>
      <c r="N1332" s="68">
        <v>0</v>
      </c>
      <c r="O1332" s="67">
        <v>39</v>
      </c>
      <c r="P1332" s="70">
        <v>47119</v>
      </c>
      <c r="Q1332" s="93" t="s">
        <v>4237</v>
      </c>
    </row>
    <row r="1333" spans="8:17" ht="15" customHeight="1" x14ac:dyDescent="0.25">
      <c r="H1333" s="95">
        <v>1</v>
      </c>
      <c r="I1333" s="65" t="s">
        <v>75</v>
      </c>
      <c r="J1333" s="65" t="s">
        <v>75</v>
      </c>
      <c r="K1333" s="66" t="s">
        <v>4246</v>
      </c>
      <c r="L1333" s="65" t="s">
        <v>75</v>
      </c>
      <c r="M1333" s="67" t="s">
        <v>8</v>
      </c>
      <c r="N1333" s="68">
        <v>0</v>
      </c>
      <c r="O1333" s="67">
        <v>92</v>
      </c>
      <c r="P1333" s="70">
        <v>47484</v>
      </c>
      <c r="Q1333" s="93" t="s">
        <v>4237</v>
      </c>
    </row>
    <row r="1334" spans="8:17" ht="15" customHeight="1" x14ac:dyDescent="0.25">
      <c r="H1334" s="95">
        <v>1</v>
      </c>
      <c r="I1334" s="65" t="s">
        <v>75</v>
      </c>
      <c r="J1334" s="65" t="s">
        <v>75</v>
      </c>
      <c r="K1334" s="66" t="s">
        <v>4259</v>
      </c>
      <c r="L1334" s="65" t="s">
        <v>75</v>
      </c>
      <c r="M1334" s="67" t="s">
        <v>8</v>
      </c>
      <c r="N1334" s="68">
        <v>0</v>
      </c>
      <c r="O1334" s="67">
        <v>93</v>
      </c>
      <c r="P1334" s="70">
        <v>47484</v>
      </c>
      <c r="Q1334" s="93" t="s">
        <v>4237</v>
      </c>
    </row>
    <row r="1335" spans="8:17" ht="15" customHeight="1" x14ac:dyDescent="0.25">
      <c r="H1335" s="95">
        <v>1</v>
      </c>
      <c r="I1335" s="65" t="s">
        <v>75</v>
      </c>
      <c r="J1335" s="65" t="s">
        <v>75</v>
      </c>
      <c r="K1335" s="66" t="s">
        <v>4242</v>
      </c>
      <c r="L1335" s="65" t="s">
        <v>75</v>
      </c>
      <c r="M1335" s="67" t="s">
        <v>8</v>
      </c>
      <c r="N1335" s="68">
        <v>0</v>
      </c>
      <c r="O1335" s="67">
        <v>97</v>
      </c>
      <c r="P1335" s="70">
        <v>47849</v>
      </c>
      <c r="Q1335" s="93" t="s">
        <v>4237</v>
      </c>
    </row>
    <row r="1336" spans="8:17" ht="15" customHeight="1" x14ac:dyDescent="0.25">
      <c r="H1336" s="95">
        <v>1</v>
      </c>
      <c r="I1336" s="65" t="s">
        <v>75</v>
      </c>
      <c r="J1336" s="65" t="s">
        <v>75</v>
      </c>
      <c r="K1336" s="66" t="s">
        <v>4242</v>
      </c>
      <c r="L1336" s="65" t="s">
        <v>75</v>
      </c>
      <c r="M1336" s="67" t="s">
        <v>8</v>
      </c>
      <c r="N1336" s="68">
        <v>0</v>
      </c>
      <c r="O1336" s="67">
        <v>97</v>
      </c>
      <c r="P1336" s="70">
        <v>47849</v>
      </c>
      <c r="Q1336" s="93" t="s">
        <v>4237</v>
      </c>
    </row>
    <row r="1337" spans="8:17" ht="15" customHeight="1" x14ac:dyDescent="0.25">
      <c r="H1337" s="95">
        <v>1</v>
      </c>
      <c r="I1337" s="65" t="s">
        <v>75</v>
      </c>
      <c r="J1337" s="65" t="s">
        <v>75</v>
      </c>
      <c r="K1337" s="66" t="s">
        <v>4250</v>
      </c>
      <c r="L1337" s="65" t="s">
        <v>75</v>
      </c>
      <c r="M1337" s="67" t="s">
        <v>8</v>
      </c>
      <c r="N1337" s="68">
        <v>0</v>
      </c>
      <c r="O1337" s="67">
        <v>98</v>
      </c>
      <c r="P1337" s="70">
        <v>47849</v>
      </c>
      <c r="Q1337" s="93" t="s">
        <v>4237</v>
      </c>
    </row>
    <row r="1338" spans="8:17" ht="15" customHeight="1" x14ac:dyDescent="0.25">
      <c r="H1338" s="95">
        <v>1</v>
      </c>
      <c r="I1338" s="65" t="s">
        <v>75</v>
      </c>
      <c r="J1338" s="65" t="s">
        <v>75</v>
      </c>
      <c r="K1338" s="66" t="s">
        <v>4250</v>
      </c>
      <c r="L1338" s="65" t="s">
        <v>75</v>
      </c>
      <c r="M1338" s="67" t="s">
        <v>8</v>
      </c>
      <c r="N1338" s="68">
        <v>0</v>
      </c>
      <c r="O1338" s="67">
        <v>98</v>
      </c>
      <c r="P1338" s="70">
        <v>47849</v>
      </c>
      <c r="Q1338" s="93" t="s">
        <v>4237</v>
      </c>
    </row>
    <row r="1339" spans="8:17" ht="15" customHeight="1" x14ac:dyDescent="0.25">
      <c r="H1339" s="95">
        <v>4</v>
      </c>
      <c r="I1339" s="65" t="s">
        <v>75</v>
      </c>
      <c r="J1339" s="65" t="s">
        <v>75</v>
      </c>
      <c r="K1339" s="66" t="s">
        <v>4240</v>
      </c>
      <c r="L1339" s="65" t="s">
        <v>75</v>
      </c>
      <c r="M1339" s="67" t="s">
        <v>8</v>
      </c>
      <c r="N1339" s="68">
        <v>0</v>
      </c>
      <c r="O1339" s="67">
        <v>101</v>
      </c>
      <c r="P1339" s="70">
        <v>45444</v>
      </c>
      <c r="Q1339" s="93" t="s">
        <v>4237</v>
      </c>
    </row>
    <row r="1340" spans="8:17" ht="15" customHeight="1" x14ac:dyDescent="0.25">
      <c r="H1340" s="95">
        <v>6</v>
      </c>
      <c r="I1340" s="65">
        <v>212</v>
      </c>
      <c r="J1340" s="65" t="s">
        <v>4275</v>
      </c>
      <c r="K1340" s="66" t="s">
        <v>4241</v>
      </c>
      <c r="L1340" s="67" t="s">
        <v>4274</v>
      </c>
      <c r="M1340" s="67" t="s">
        <v>8</v>
      </c>
      <c r="N1340" s="68">
        <v>0</v>
      </c>
      <c r="O1340" s="67">
        <v>157</v>
      </c>
      <c r="P1340" s="70">
        <v>45444</v>
      </c>
      <c r="Q1340" s="93" t="s">
        <v>4237</v>
      </c>
    </row>
    <row r="1341" spans="8:17" ht="15" customHeight="1" x14ac:dyDescent="0.25">
      <c r="H1341" s="95">
        <v>1</v>
      </c>
      <c r="I1341" s="65" t="s">
        <v>75</v>
      </c>
      <c r="J1341" s="65" t="s">
        <v>75</v>
      </c>
      <c r="K1341" s="66" t="s">
        <v>4245</v>
      </c>
      <c r="L1341" s="65" t="s">
        <v>75</v>
      </c>
      <c r="M1341" s="67" t="s">
        <v>8</v>
      </c>
      <c r="N1341" s="68">
        <v>0</v>
      </c>
      <c r="O1341" s="67">
        <v>219</v>
      </c>
      <c r="P1341" s="70">
        <v>45047</v>
      </c>
      <c r="Q1341" s="93" t="s">
        <v>4237</v>
      </c>
    </row>
    <row r="1342" spans="8:17" ht="15" customHeight="1" x14ac:dyDescent="0.25">
      <c r="H1342" s="95">
        <v>1</v>
      </c>
      <c r="I1342" s="65" t="s">
        <v>75</v>
      </c>
      <c r="J1342" s="65" t="s">
        <v>75</v>
      </c>
      <c r="K1342" s="66" t="s">
        <v>4245</v>
      </c>
      <c r="L1342" s="65" t="s">
        <v>75</v>
      </c>
      <c r="M1342" s="67" t="s">
        <v>8</v>
      </c>
      <c r="N1342" s="68">
        <v>0</v>
      </c>
      <c r="O1342" s="67">
        <v>219</v>
      </c>
      <c r="P1342" s="70">
        <v>45047</v>
      </c>
      <c r="Q1342" s="93" t="s">
        <v>4237</v>
      </c>
    </row>
    <row r="1343" spans="8:17" ht="15" customHeight="1" x14ac:dyDescent="0.25">
      <c r="H1343" s="95">
        <v>1</v>
      </c>
      <c r="I1343" s="65" t="s">
        <v>75</v>
      </c>
      <c r="J1343" s="65" t="s">
        <v>75</v>
      </c>
      <c r="K1343" s="66" t="s">
        <v>4245</v>
      </c>
      <c r="L1343" s="65" t="s">
        <v>75</v>
      </c>
      <c r="M1343" s="67" t="s">
        <v>8</v>
      </c>
      <c r="N1343" s="68">
        <v>0</v>
      </c>
      <c r="O1343" s="67">
        <v>219</v>
      </c>
      <c r="P1343" s="70">
        <v>45047</v>
      </c>
      <c r="Q1343" s="93" t="s">
        <v>4237</v>
      </c>
    </row>
    <row r="1344" spans="8:17" ht="15" customHeight="1" x14ac:dyDescent="0.25">
      <c r="H1344" s="95">
        <v>1</v>
      </c>
      <c r="I1344" s="65" t="s">
        <v>75</v>
      </c>
      <c r="J1344" s="65" t="s">
        <v>75</v>
      </c>
      <c r="K1344" s="66" t="s">
        <v>4245</v>
      </c>
      <c r="L1344" s="65" t="s">
        <v>75</v>
      </c>
      <c r="M1344" s="67" t="s">
        <v>8</v>
      </c>
      <c r="N1344" s="68">
        <v>0</v>
      </c>
      <c r="O1344" s="67">
        <v>222</v>
      </c>
      <c r="P1344" s="70">
        <v>45047</v>
      </c>
      <c r="Q1344" s="93" t="s">
        <v>4237</v>
      </c>
    </row>
    <row r="1345" spans="8:17" ht="15" customHeight="1" x14ac:dyDescent="0.25">
      <c r="H1345" s="95">
        <v>1</v>
      </c>
      <c r="I1345" s="65" t="s">
        <v>75</v>
      </c>
      <c r="J1345" s="65" t="s">
        <v>75</v>
      </c>
      <c r="K1345" s="66" t="s">
        <v>4247</v>
      </c>
      <c r="L1345" s="65" t="s">
        <v>75</v>
      </c>
      <c r="M1345" s="67" t="s">
        <v>8</v>
      </c>
      <c r="N1345" s="68">
        <v>0</v>
      </c>
      <c r="O1345" s="67">
        <v>276</v>
      </c>
      <c r="P1345" s="70">
        <v>45017</v>
      </c>
      <c r="Q1345" s="93" t="s">
        <v>4237</v>
      </c>
    </row>
    <row r="1346" spans="8:17" ht="15" customHeight="1" x14ac:dyDescent="0.25">
      <c r="H1346" s="95">
        <v>1</v>
      </c>
      <c r="I1346" s="65" t="s">
        <v>75</v>
      </c>
      <c r="J1346" s="65" t="s">
        <v>75</v>
      </c>
      <c r="K1346" s="66" t="s">
        <v>4247</v>
      </c>
      <c r="L1346" s="65" t="s">
        <v>75</v>
      </c>
      <c r="M1346" s="67" t="s">
        <v>8</v>
      </c>
      <c r="N1346" s="68">
        <v>0</v>
      </c>
      <c r="O1346" s="67">
        <v>276</v>
      </c>
      <c r="P1346" s="70">
        <v>45017</v>
      </c>
      <c r="Q1346" s="93" t="s">
        <v>4237</v>
      </c>
    </row>
    <row r="1347" spans="8:17" ht="15" customHeight="1" x14ac:dyDescent="0.25">
      <c r="H1347" s="95">
        <v>1</v>
      </c>
      <c r="I1347" s="65" t="s">
        <v>75</v>
      </c>
      <c r="J1347" s="65" t="s">
        <v>75</v>
      </c>
      <c r="K1347" s="66" t="s">
        <v>4242</v>
      </c>
      <c r="L1347" s="65" t="s">
        <v>75</v>
      </c>
      <c r="M1347" s="67" t="s">
        <v>8</v>
      </c>
      <c r="N1347" s="68">
        <v>0</v>
      </c>
      <c r="O1347" s="67">
        <v>542</v>
      </c>
      <c r="P1347" s="70">
        <v>44287</v>
      </c>
      <c r="Q1347" s="93" t="s">
        <v>4237</v>
      </c>
    </row>
    <row r="1348" spans="8:17" ht="15" customHeight="1" x14ac:dyDescent="0.25">
      <c r="H1348" s="95">
        <v>1</v>
      </c>
      <c r="I1348" s="65" t="s">
        <v>75</v>
      </c>
      <c r="J1348" s="65" t="s">
        <v>75</v>
      </c>
      <c r="K1348" s="66" t="s">
        <v>4241</v>
      </c>
      <c r="L1348" s="65" t="s">
        <v>75</v>
      </c>
      <c r="M1348" s="67" t="s">
        <v>8</v>
      </c>
      <c r="N1348" s="68">
        <v>0</v>
      </c>
      <c r="O1348" s="67">
        <v>648</v>
      </c>
      <c r="P1348" s="70">
        <v>44228</v>
      </c>
      <c r="Q1348" s="93" t="s">
        <v>4237</v>
      </c>
    </row>
    <row r="1349" spans="8:17" ht="15" customHeight="1" x14ac:dyDescent="0.25">
      <c r="H1349" s="95">
        <v>1</v>
      </c>
      <c r="I1349" s="65" t="s">
        <v>75</v>
      </c>
      <c r="J1349" s="65" t="s">
        <v>75</v>
      </c>
      <c r="K1349" s="66" t="s">
        <v>4247</v>
      </c>
      <c r="L1349" s="65" t="s">
        <v>75</v>
      </c>
      <c r="M1349" s="67" t="s">
        <v>8</v>
      </c>
      <c r="N1349" s="68">
        <v>0</v>
      </c>
      <c r="O1349" s="67">
        <v>721</v>
      </c>
      <c r="P1349" s="70">
        <v>43862</v>
      </c>
      <c r="Q1349" s="93" t="s">
        <v>4237</v>
      </c>
    </row>
    <row r="1350" spans="8:17" ht="15" customHeight="1" x14ac:dyDescent="0.25">
      <c r="H1350" s="95">
        <v>2</v>
      </c>
      <c r="I1350" s="65" t="s">
        <v>75</v>
      </c>
      <c r="J1350" s="65" t="s">
        <v>75</v>
      </c>
      <c r="K1350" s="66" t="s">
        <v>4243</v>
      </c>
      <c r="L1350" s="65" t="s">
        <v>75</v>
      </c>
      <c r="M1350" s="67" t="s">
        <v>8</v>
      </c>
      <c r="N1350" s="68">
        <v>0</v>
      </c>
      <c r="O1350" s="67">
        <v>733</v>
      </c>
      <c r="P1350" s="70">
        <v>43617</v>
      </c>
      <c r="Q1350" s="93" t="s">
        <v>4237</v>
      </c>
    </row>
    <row r="1351" spans="8:17" ht="15" customHeight="1" x14ac:dyDescent="0.25">
      <c r="H1351" s="95">
        <v>2</v>
      </c>
      <c r="I1351" s="65" t="s">
        <v>75</v>
      </c>
      <c r="J1351" s="65" t="s">
        <v>75</v>
      </c>
      <c r="K1351" s="66" t="s">
        <v>4243</v>
      </c>
      <c r="L1351" s="65" t="s">
        <v>75</v>
      </c>
      <c r="M1351" s="67" t="s">
        <v>8</v>
      </c>
      <c r="N1351" s="68">
        <v>0</v>
      </c>
      <c r="O1351" s="67">
        <v>733</v>
      </c>
      <c r="P1351" s="70">
        <v>43617</v>
      </c>
      <c r="Q1351" s="93" t="s">
        <v>4237</v>
      </c>
    </row>
    <row r="1352" spans="8:17" ht="15" customHeight="1" x14ac:dyDescent="0.25">
      <c r="H1352" s="95">
        <v>2</v>
      </c>
      <c r="I1352" s="65" t="s">
        <v>75</v>
      </c>
      <c r="J1352" s="65" t="s">
        <v>75</v>
      </c>
      <c r="K1352" s="66" t="s">
        <v>4247</v>
      </c>
      <c r="L1352" s="65" t="s">
        <v>75</v>
      </c>
      <c r="M1352" s="67" t="s">
        <v>8</v>
      </c>
      <c r="N1352" s="68">
        <v>0</v>
      </c>
      <c r="O1352" s="67">
        <v>975</v>
      </c>
      <c r="P1352" s="70">
        <v>42309</v>
      </c>
      <c r="Q1352" s="93" t="s">
        <v>4237</v>
      </c>
    </row>
    <row r="1353" spans="8:17" ht="15" customHeight="1" x14ac:dyDescent="0.25">
      <c r="H1353" s="95">
        <v>1</v>
      </c>
      <c r="I1353" s="65" t="s">
        <v>75</v>
      </c>
      <c r="J1353" s="65" t="s">
        <v>75</v>
      </c>
      <c r="K1353" s="66" t="s">
        <v>4240</v>
      </c>
      <c r="L1353" s="65" t="s">
        <v>75</v>
      </c>
      <c r="M1353" s="67" t="s">
        <v>8</v>
      </c>
      <c r="N1353" s="68">
        <v>0</v>
      </c>
      <c r="O1353" s="67">
        <v>60490</v>
      </c>
      <c r="P1353" s="70" t="e">
        <v>#N/A</v>
      </c>
      <c r="Q1353" s="93" t="s">
        <v>4237</v>
      </c>
    </row>
    <row r="1354" spans="8:17" ht="15" customHeight="1" x14ac:dyDescent="0.25">
      <c r="H1354" s="95">
        <v>1</v>
      </c>
      <c r="I1354" s="65" t="s">
        <v>75</v>
      </c>
      <c r="J1354" s="65" t="s">
        <v>75</v>
      </c>
      <c r="K1354" s="66" t="s">
        <v>4240</v>
      </c>
      <c r="L1354" s="65" t="s">
        <v>75</v>
      </c>
      <c r="M1354" s="67" t="s">
        <v>8</v>
      </c>
      <c r="N1354" s="68">
        <v>0</v>
      </c>
      <c r="O1354" s="67">
        <v>60490</v>
      </c>
      <c r="P1354" s="70" t="e">
        <v>#N/A</v>
      </c>
      <c r="Q1354" s="93" t="s">
        <v>4237</v>
      </c>
    </row>
    <row r="1355" spans="8:17" ht="15" customHeight="1" x14ac:dyDescent="0.25">
      <c r="H1355" s="95">
        <v>1</v>
      </c>
      <c r="I1355" s="65" t="s">
        <v>75</v>
      </c>
      <c r="J1355" s="65" t="s">
        <v>75</v>
      </c>
      <c r="K1355" s="66" t="s">
        <v>4240</v>
      </c>
      <c r="L1355" s="65" t="s">
        <v>75</v>
      </c>
      <c r="M1355" s="67" t="s">
        <v>8</v>
      </c>
      <c r="N1355" s="68">
        <v>0</v>
      </c>
      <c r="O1355" s="67">
        <v>60490</v>
      </c>
      <c r="P1355" s="70" t="e">
        <v>#N/A</v>
      </c>
      <c r="Q1355" s="93" t="s">
        <v>4237</v>
      </c>
    </row>
    <row r="1356" spans="8:17" ht="15" customHeight="1" x14ac:dyDescent="0.25">
      <c r="H1356" s="95">
        <v>1</v>
      </c>
      <c r="I1356" s="65" t="s">
        <v>75</v>
      </c>
      <c r="J1356" s="65" t="s">
        <v>75</v>
      </c>
      <c r="K1356" s="66" t="s">
        <v>4240</v>
      </c>
      <c r="L1356" s="65" t="s">
        <v>75</v>
      </c>
      <c r="M1356" s="67" t="s">
        <v>8</v>
      </c>
      <c r="N1356" s="68">
        <v>0</v>
      </c>
      <c r="O1356" s="67">
        <v>60490</v>
      </c>
      <c r="P1356" s="70" t="e">
        <v>#N/A</v>
      </c>
      <c r="Q1356" s="93" t="s">
        <v>4237</v>
      </c>
    </row>
    <row r="1357" spans="8:17" ht="15" customHeight="1" x14ac:dyDescent="0.25">
      <c r="H1357" s="95">
        <v>1</v>
      </c>
      <c r="I1357" s="65" t="s">
        <v>75</v>
      </c>
      <c r="J1357" s="65" t="s">
        <v>75</v>
      </c>
      <c r="K1357" s="66" t="s">
        <v>4240</v>
      </c>
      <c r="L1357" s="65" t="s">
        <v>75</v>
      </c>
      <c r="M1357" s="67" t="s">
        <v>8</v>
      </c>
      <c r="N1357" s="68">
        <v>0</v>
      </c>
      <c r="O1357" s="67">
        <v>60490</v>
      </c>
      <c r="P1357" s="70" t="e">
        <v>#N/A</v>
      </c>
      <c r="Q1357" s="93" t="s">
        <v>4237</v>
      </c>
    </row>
    <row r="1358" spans="8:17" ht="15" customHeight="1" x14ac:dyDescent="0.25">
      <c r="H1358" s="95">
        <v>1</v>
      </c>
      <c r="I1358" s="65" t="s">
        <v>75</v>
      </c>
      <c r="J1358" s="65" t="s">
        <v>75</v>
      </c>
      <c r="K1358" s="66" t="s">
        <v>4240</v>
      </c>
      <c r="L1358" s="65" t="s">
        <v>75</v>
      </c>
      <c r="M1358" s="67" t="s">
        <v>8</v>
      </c>
      <c r="N1358" s="68">
        <v>0</v>
      </c>
      <c r="O1358" s="67">
        <v>60490</v>
      </c>
      <c r="P1358" s="70" t="e">
        <v>#N/A</v>
      </c>
      <c r="Q1358" s="93" t="s">
        <v>4237</v>
      </c>
    </row>
    <row r="1359" spans="8:17" ht="15" customHeight="1" x14ac:dyDescent="0.25">
      <c r="H1359" s="95">
        <v>1</v>
      </c>
      <c r="I1359" s="65" t="s">
        <v>75</v>
      </c>
      <c r="J1359" s="65" t="s">
        <v>75</v>
      </c>
      <c r="K1359" s="66" t="s">
        <v>4240</v>
      </c>
      <c r="L1359" s="65" t="s">
        <v>75</v>
      </c>
      <c r="M1359" s="67" t="s">
        <v>8</v>
      </c>
      <c r="N1359" s="68">
        <v>0</v>
      </c>
      <c r="O1359" s="67">
        <v>60490</v>
      </c>
      <c r="P1359" s="70" t="e">
        <v>#N/A</v>
      </c>
      <c r="Q1359" s="93" t="s">
        <v>4237</v>
      </c>
    </row>
    <row r="1360" spans="8:17" ht="15" customHeight="1" x14ac:dyDescent="0.25">
      <c r="H1360" s="95">
        <v>1</v>
      </c>
      <c r="I1360" s="65" t="s">
        <v>75</v>
      </c>
      <c r="J1360" s="65" t="s">
        <v>75</v>
      </c>
      <c r="K1360" s="66" t="s">
        <v>4240</v>
      </c>
      <c r="L1360" s="65" t="s">
        <v>75</v>
      </c>
      <c r="M1360" s="67" t="s">
        <v>8</v>
      </c>
      <c r="N1360" s="68">
        <v>0</v>
      </c>
      <c r="O1360" s="67">
        <v>60490</v>
      </c>
      <c r="P1360" s="70" t="e">
        <v>#N/A</v>
      </c>
      <c r="Q1360" s="93" t="s">
        <v>4237</v>
      </c>
    </row>
    <row r="1361" spans="8:17" ht="15" customHeight="1" x14ac:dyDescent="0.25">
      <c r="H1361" s="95">
        <v>1</v>
      </c>
      <c r="I1361" s="65" t="s">
        <v>75</v>
      </c>
      <c r="J1361" s="65" t="s">
        <v>75</v>
      </c>
      <c r="K1361" s="66" t="s">
        <v>4240</v>
      </c>
      <c r="L1361" s="65" t="s">
        <v>75</v>
      </c>
      <c r="M1361" s="67" t="s">
        <v>8</v>
      </c>
      <c r="N1361" s="68">
        <v>0</v>
      </c>
      <c r="O1361" s="67">
        <v>60490</v>
      </c>
      <c r="P1361" s="70" t="e">
        <v>#N/A</v>
      </c>
      <c r="Q1361" s="93" t="s">
        <v>4237</v>
      </c>
    </row>
    <row r="1362" spans="8:17" ht="15" customHeight="1" x14ac:dyDescent="0.25">
      <c r="H1362" s="95">
        <v>1</v>
      </c>
      <c r="I1362" s="65" t="s">
        <v>75</v>
      </c>
      <c r="J1362" s="65" t="s">
        <v>75</v>
      </c>
      <c r="K1362" s="66" t="s">
        <v>4240</v>
      </c>
      <c r="L1362" s="65" t="s">
        <v>75</v>
      </c>
      <c r="M1362" s="67" t="s">
        <v>8</v>
      </c>
      <c r="N1362" s="68">
        <v>0</v>
      </c>
      <c r="O1362" s="67">
        <v>60490</v>
      </c>
      <c r="P1362" s="70" t="e">
        <v>#N/A</v>
      </c>
      <c r="Q1362" s="93" t="s">
        <v>4237</v>
      </c>
    </row>
    <row r="1363" spans="8:17" ht="15" customHeight="1" x14ac:dyDescent="0.25">
      <c r="H1363" s="95">
        <v>1</v>
      </c>
      <c r="I1363" s="65" t="s">
        <v>75</v>
      </c>
      <c r="J1363" s="65" t="s">
        <v>75</v>
      </c>
      <c r="K1363" s="66" t="s">
        <v>4240</v>
      </c>
      <c r="L1363" s="65" t="s">
        <v>75</v>
      </c>
      <c r="M1363" s="67" t="s">
        <v>8</v>
      </c>
      <c r="N1363" s="68">
        <v>0</v>
      </c>
      <c r="O1363" s="67">
        <v>60490</v>
      </c>
      <c r="P1363" s="70" t="e">
        <v>#N/A</v>
      </c>
      <c r="Q1363" s="93" t="s">
        <v>4237</v>
      </c>
    </row>
    <row r="1364" spans="8:17" ht="15" customHeight="1" x14ac:dyDescent="0.25">
      <c r="H1364" s="95">
        <v>1</v>
      </c>
      <c r="I1364" s="65" t="s">
        <v>75</v>
      </c>
      <c r="J1364" s="65" t="s">
        <v>75</v>
      </c>
      <c r="K1364" s="66" t="s">
        <v>4240</v>
      </c>
      <c r="L1364" s="65" t="s">
        <v>75</v>
      </c>
      <c r="M1364" s="67" t="s">
        <v>8</v>
      </c>
      <c r="N1364" s="68">
        <v>0</v>
      </c>
      <c r="O1364" s="67">
        <v>60490</v>
      </c>
      <c r="P1364" s="70" t="e">
        <v>#N/A</v>
      </c>
      <c r="Q1364" s="93" t="s">
        <v>4237</v>
      </c>
    </row>
    <row r="1365" spans="8:17" ht="15" customHeight="1" x14ac:dyDescent="0.25">
      <c r="H1365" s="95">
        <v>1</v>
      </c>
      <c r="I1365" s="65" t="s">
        <v>75</v>
      </c>
      <c r="J1365" s="65" t="s">
        <v>75</v>
      </c>
      <c r="K1365" s="66" t="s">
        <v>4240</v>
      </c>
      <c r="L1365" s="65" t="s">
        <v>75</v>
      </c>
      <c r="M1365" s="67" t="s">
        <v>8</v>
      </c>
      <c r="N1365" s="68">
        <v>0</v>
      </c>
      <c r="O1365" s="67">
        <v>60490</v>
      </c>
      <c r="P1365" s="70" t="e">
        <v>#N/A</v>
      </c>
      <c r="Q1365" s="93" t="s">
        <v>4237</v>
      </c>
    </row>
    <row r="1366" spans="8:17" ht="15" customHeight="1" x14ac:dyDescent="0.25">
      <c r="H1366" s="95">
        <v>1</v>
      </c>
      <c r="I1366" s="65" t="s">
        <v>75</v>
      </c>
      <c r="J1366" s="65" t="s">
        <v>75</v>
      </c>
      <c r="K1366" s="66" t="s">
        <v>4240</v>
      </c>
      <c r="L1366" s="65" t="s">
        <v>75</v>
      </c>
      <c r="M1366" s="67" t="s">
        <v>8</v>
      </c>
      <c r="N1366" s="68">
        <v>0</v>
      </c>
      <c r="O1366" s="67">
        <v>60490</v>
      </c>
      <c r="P1366" s="70" t="e">
        <v>#N/A</v>
      </c>
      <c r="Q1366" s="93" t="s">
        <v>4237</v>
      </c>
    </row>
    <row r="1367" spans="8:17" ht="15" customHeight="1" x14ac:dyDescent="0.25">
      <c r="H1367" s="95">
        <v>1</v>
      </c>
      <c r="I1367" s="65" t="s">
        <v>75</v>
      </c>
      <c r="J1367" s="65" t="s">
        <v>75</v>
      </c>
      <c r="K1367" s="66" t="s">
        <v>4243</v>
      </c>
      <c r="L1367" s="65" t="s">
        <v>75</v>
      </c>
      <c r="M1367" s="67" t="s">
        <v>8</v>
      </c>
      <c r="N1367" s="68">
        <v>0</v>
      </c>
      <c r="O1367" s="67">
        <v>60491</v>
      </c>
      <c r="P1367" s="70" t="e">
        <v>#N/A</v>
      </c>
      <c r="Q1367" s="93" t="s">
        <v>4237</v>
      </c>
    </row>
    <row r="1368" spans="8:17" ht="15" customHeight="1" x14ac:dyDescent="0.25">
      <c r="H1368" s="95">
        <v>1</v>
      </c>
      <c r="I1368" s="65" t="s">
        <v>75</v>
      </c>
      <c r="J1368" s="65" t="s">
        <v>75</v>
      </c>
      <c r="K1368" s="66" t="s">
        <v>4243</v>
      </c>
      <c r="L1368" s="65" t="s">
        <v>75</v>
      </c>
      <c r="M1368" s="67" t="s">
        <v>8</v>
      </c>
      <c r="N1368" s="68">
        <v>0</v>
      </c>
      <c r="O1368" s="67">
        <v>60491</v>
      </c>
      <c r="P1368" s="70" t="e">
        <v>#N/A</v>
      </c>
      <c r="Q1368" s="93" t="s">
        <v>4237</v>
      </c>
    </row>
    <row r="1369" spans="8:17" ht="15" customHeight="1" x14ac:dyDescent="0.25">
      <c r="H1369" s="95">
        <v>1</v>
      </c>
      <c r="I1369" s="65" t="s">
        <v>75</v>
      </c>
      <c r="J1369" s="65" t="s">
        <v>75</v>
      </c>
      <c r="K1369" s="66" t="s">
        <v>4243</v>
      </c>
      <c r="L1369" s="65" t="s">
        <v>75</v>
      </c>
      <c r="M1369" s="67" t="s">
        <v>8</v>
      </c>
      <c r="N1369" s="68">
        <v>0</v>
      </c>
      <c r="O1369" s="67">
        <v>60491</v>
      </c>
      <c r="P1369" s="70" t="e">
        <v>#N/A</v>
      </c>
      <c r="Q1369" s="93" t="s">
        <v>4237</v>
      </c>
    </row>
    <row r="1370" spans="8:17" ht="15" customHeight="1" x14ac:dyDescent="0.25">
      <c r="H1370" s="95">
        <v>1</v>
      </c>
      <c r="I1370" s="65" t="s">
        <v>75</v>
      </c>
      <c r="J1370" s="65" t="s">
        <v>75</v>
      </c>
      <c r="K1370" s="66" t="s">
        <v>4243</v>
      </c>
      <c r="L1370" s="65" t="s">
        <v>75</v>
      </c>
      <c r="M1370" s="67" t="s">
        <v>8</v>
      </c>
      <c r="N1370" s="68">
        <v>0</v>
      </c>
      <c r="O1370" s="67">
        <v>60491</v>
      </c>
      <c r="P1370" s="70" t="e">
        <v>#N/A</v>
      </c>
      <c r="Q1370" s="93" t="s">
        <v>4237</v>
      </c>
    </row>
    <row r="1371" spans="8:17" ht="15" customHeight="1" x14ac:dyDescent="0.25">
      <c r="H1371" s="95">
        <v>1</v>
      </c>
      <c r="I1371" s="65" t="s">
        <v>75</v>
      </c>
      <c r="J1371" s="65" t="s">
        <v>75</v>
      </c>
      <c r="K1371" s="66" t="s">
        <v>4243</v>
      </c>
      <c r="L1371" s="65" t="s">
        <v>75</v>
      </c>
      <c r="M1371" s="67" t="s">
        <v>8</v>
      </c>
      <c r="N1371" s="68">
        <v>0</v>
      </c>
      <c r="O1371" s="67">
        <v>60491</v>
      </c>
      <c r="P1371" s="70" t="e">
        <v>#N/A</v>
      </c>
      <c r="Q1371" s="93" t="s">
        <v>4237</v>
      </c>
    </row>
    <row r="1372" spans="8:17" ht="15" customHeight="1" x14ac:dyDescent="0.25">
      <c r="H1372" s="95">
        <v>1</v>
      </c>
      <c r="I1372" s="65" t="s">
        <v>75</v>
      </c>
      <c r="J1372" s="65" t="s">
        <v>75</v>
      </c>
      <c r="K1372" s="66" t="s">
        <v>4242</v>
      </c>
      <c r="L1372" s="65" t="s">
        <v>75</v>
      </c>
      <c r="M1372" s="67" t="s">
        <v>8</v>
      </c>
      <c r="N1372" s="68">
        <v>0</v>
      </c>
      <c r="O1372" s="67">
        <v>60512</v>
      </c>
      <c r="P1372" s="70" t="e">
        <v>#N/A</v>
      </c>
      <c r="Q1372" s="93" t="s">
        <v>4237</v>
      </c>
    </row>
    <row r="1373" spans="8:17" ht="15" customHeight="1" x14ac:dyDescent="0.25">
      <c r="H1373" s="95">
        <v>1</v>
      </c>
      <c r="I1373" s="65" t="s">
        <v>75</v>
      </c>
      <c r="J1373" s="65" t="s">
        <v>75</v>
      </c>
      <c r="K1373" s="66" t="s">
        <v>4242</v>
      </c>
      <c r="L1373" s="65" t="s">
        <v>75</v>
      </c>
      <c r="M1373" s="67" t="s">
        <v>8</v>
      </c>
      <c r="N1373" s="68">
        <v>0</v>
      </c>
      <c r="O1373" s="67">
        <v>60512</v>
      </c>
      <c r="P1373" s="70" t="e">
        <v>#N/A</v>
      </c>
      <c r="Q1373" s="93" t="s">
        <v>4237</v>
      </c>
    </row>
    <row r="1374" spans="8:17" ht="15" customHeight="1" x14ac:dyDescent="0.25">
      <c r="H1374" s="95">
        <v>1</v>
      </c>
      <c r="I1374" s="65" t="s">
        <v>75</v>
      </c>
      <c r="J1374" s="65" t="s">
        <v>75</v>
      </c>
      <c r="K1374" s="66" t="s">
        <v>4242</v>
      </c>
      <c r="L1374" s="65" t="s">
        <v>75</v>
      </c>
      <c r="M1374" s="67" t="s">
        <v>8</v>
      </c>
      <c r="N1374" s="68">
        <v>0</v>
      </c>
      <c r="O1374" s="67">
        <v>60512</v>
      </c>
      <c r="P1374" s="70" t="e">
        <v>#N/A</v>
      </c>
      <c r="Q1374" s="93" t="s">
        <v>4237</v>
      </c>
    </row>
    <row r="1375" spans="8:17" ht="15" customHeight="1" x14ac:dyDescent="0.25">
      <c r="H1375" s="95">
        <v>1</v>
      </c>
      <c r="I1375" s="65" t="s">
        <v>75</v>
      </c>
      <c r="J1375" s="65" t="s">
        <v>75</v>
      </c>
      <c r="K1375" s="66" t="s">
        <v>4242</v>
      </c>
      <c r="L1375" s="65" t="s">
        <v>75</v>
      </c>
      <c r="M1375" s="67" t="s">
        <v>8</v>
      </c>
      <c r="N1375" s="68">
        <v>0</v>
      </c>
      <c r="O1375" s="67">
        <v>60512</v>
      </c>
      <c r="P1375" s="70" t="e">
        <v>#N/A</v>
      </c>
      <c r="Q1375" s="93" t="s">
        <v>4237</v>
      </c>
    </row>
    <row r="1376" spans="8:17" ht="15" customHeight="1" x14ac:dyDescent="0.25">
      <c r="H1376" s="95">
        <v>1</v>
      </c>
      <c r="I1376" s="65" t="s">
        <v>75</v>
      </c>
      <c r="J1376" s="65" t="s">
        <v>75</v>
      </c>
      <c r="K1376" s="66" t="s">
        <v>4242</v>
      </c>
      <c r="L1376" s="65" t="s">
        <v>75</v>
      </c>
      <c r="M1376" s="67" t="s">
        <v>8</v>
      </c>
      <c r="N1376" s="68">
        <v>0</v>
      </c>
      <c r="O1376" s="67">
        <v>60512</v>
      </c>
      <c r="P1376" s="70" t="e">
        <v>#N/A</v>
      </c>
      <c r="Q1376" s="93" t="s">
        <v>4237</v>
      </c>
    </row>
    <row r="1377" spans="8:17" ht="15" customHeight="1" x14ac:dyDescent="0.25">
      <c r="H1377" s="95">
        <v>1</v>
      </c>
      <c r="I1377" s="65" t="s">
        <v>75</v>
      </c>
      <c r="J1377" s="65" t="s">
        <v>75</v>
      </c>
      <c r="K1377" s="66" t="s">
        <v>4242</v>
      </c>
      <c r="L1377" s="65" t="s">
        <v>75</v>
      </c>
      <c r="M1377" s="67" t="s">
        <v>8</v>
      </c>
      <c r="N1377" s="68">
        <v>0</v>
      </c>
      <c r="O1377" s="67">
        <v>60512</v>
      </c>
      <c r="P1377" s="70" t="e">
        <v>#N/A</v>
      </c>
      <c r="Q1377" s="93" t="s">
        <v>4237</v>
      </c>
    </row>
    <row r="1378" spans="8:17" ht="15" customHeight="1" x14ac:dyDescent="0.25">
      <c r="H1378" s="95">
        <v>1</v>
      </c>
      <c r="I1378" s="65" t="s">
        <v>75</v>
      </c>
      <c r="J1378" s="65" t="s">
        <v>75</v>
      </c>
      <c r="K1378" s="66" t="s">
        <v>4246</v>
      </c>
      <c r="L1378" s="65" t="s">
        <v>75</v>
      </c>
      <c r="M1378" s="67" t="s">
        <v>8</v>
      </c>
      <c r="N1378" s="68">
        <v>0</v>
      </c>
      <c r="O1378" s="67">
        <v>60513</v>
      </c>
      <c r="P1378" s="70" t="e">
        <v>#N/A</v>
      </c>
      <c r="Q1378" s="93" t="s">
        <v>4237</v>
      </c>
    </row>
    <row r="1379" spans="8:17" ht="15" customHeight="1" x14ac:dyDescent="0.25">
      <c r="H1379" s="95">
        <v>1</v>
      </c>
      <c r="I1379" s="65" t="s">
        <v>75</v>
      </c>
      <c r="J1379" s="65" t="s">
        <v>75</v>
      </c>
      <c r="K1379" s="66" t="s">
        <v>4246</v>
      </c>
      <c r="L1379" s="65" t="s">
        <v>75</v>
      </c>
      <c r="M1379" s="67" t="s">
        <v>8</v>
      </c>
      <c r="N1379" s="68">
        <v>0</v>
      </c>
      <c r="O1379" s="67">
        <v>60513</v>
      </c>
      <c r="P1379" s="70" t="e">
        <v>#N/A</v>
      </c>
      <c r="Q1379" s="93" t="s">
        <v>4237</v>
      </c>
    </row>
    <row r="1380" spans="8:17" ht="15" customHeight="1" x14ac:dyDescent="0.25">
      <c r="H1380" s="95">
        <v>1</v>
      </c>
      <c r="I1380" s="65" t="s">
        <v>75</v>
      </c>
      <c r="J1380" s="65" t="s">
        <v>75</v>
      </c>
      <c r="K1380" s="66" t="s">
        <v>4246</v>
      </c>
      <c r="L1380" s="65" t="s">
        <v>75</v>
      </c>
      <c r="M1380" s="67" t="s">
        <v>8</v>
      </c>
      <c r="N1380" s="68">
        <v>0</v>
      </c>
      <c r="O1380" s="67">
        <v>60513</v>
      </c>
      <c r="P1380" s="70" t="e">
        <v>#N/A</v>
      </c>
      <c r="Q1380" s="93" t="s">
        <v>4237</v>
      </c>
    </row>
    <row r="1381" spans="8:17" ht="15" customHeight="1" x14ac:dyDescent="0.25">
      <c r="H1381" s="95">
        <v>1</v>
      </c>
      <c r="I1381" s="65" t="s">
        <v>75</v>
      </c>
      <c r="J1381" s="65" t="s">
        <v>75</v>
      </c>
      <c r="K1381" s="66" t="s">
        <v>4246</v>
      </c>
      <c r="L1381" s="65" t="s">
        <v>75</v>
      </c>
      <c r="M1381" s="67" t="s">
        <v>8</v>
      </c>
      <c r="N1381" s="68">
        <v>0</v>
      </c>
      <c r="O1381" s="67">
        <v>60513</v>
      </c>
      <c r="P1381" s="70" t="e">
        <v>#N/A</v>
      </c>
      <c r="Q1381" s="93" t="s">
        <v>4237</v>
      </c>
    </row>
    <row r="1382" spans="8:17" ht="15" customHeight="1" x14ac:dyDescent="0.25">
      <c r="H1382" s="95">
        <v>1</v>
      </c>
      <c r="I1382" s="65" t="s">
        <v>75</v>
      </c>
      <c r="J1382" s="65" t="s">
        <v>75</v>
      </c>
      <c r="K1382" s="66" t="s">
        <v>4246</v>
      </c>
      <c r="L1382" s="65" t="s">
        <v>75</v>
      </c>
      <c r="M1382" s="67" t="s">
        <v>8</v>
      </c>
      <c r="N1382" s="68">
        <v>0</v>
      </c>
      <c r="O1382" s="67">
        <v>60513</v>
      </c>
      <c r="P1382" s="70" t="e">
        <v>#N/A</v>
      </c>
      <c r="Q1382" s="93" t="s">
        <v>4237</v>
      </c>
    </row>
    <row r="1383" spans="8:17" ht="15" customHeight="1" x14ac:dyDescent="0.25">
      <c r="H1383" s="95">
        <v>1</v>
      </c>
      <c r="I1383" s="65" t="s">
        <v>75</v>
      </c>
      <c r="J1383" s="65" t="s">
        <v>75</v>
      </c>
      <c r="K1383" s="66" t="s">
        <v>4246</v>
      </c>
      <c r="L1383" s="65" t="s">
        <v>75</v>
      </c>
      <c r="M1383" s="67" t="s">
        <v>8</v>
      </c>
      <c r="N1383" s="68">
        <v>0</v>
      </c>
      <c r="O1383" s="67">
        <v>60513</v>
      </c>
      <c r="P1383" s="70" t="e">
        <v>#N/A</v>
      </c>
      <c r="Q1383" s="93" t="s">
        <v>4237</v>
      </c>
    </row>
    <row r="1384" spans="8:17" ht="15" customHeight="1" x14ac:dyDescent="0.25">
      <c r="H1384" s="95">
        <v>1</v>
      </c>
      <c r="I1384" s="65" t="s">
        <v>75</v>
      </c>
      <c r="J1384" s="65" t="s">
        <v>75</v>
      </c>
      <c r="K1384" s="66" t="s">
        <v>4246</v>
      </c>
      <c r="L1384" s="65" t="s">
        <v>75</v>
      </c>
      <c r="M1384" s="67" t="s">
        <v>8</v>
      </c>
      <c r="N1384" s="68">
        <v>0</v>
      </c>
      <c r="O1384" s="67">
        <v>60513</v>
      </c>
      <c r="P1384" s="70" t="e">
        <v>#N/A</v>
      </c>
      <c r="Q1384" s="93" t="s">
        <v>4237</v>
      </c>
    </row>
    <row r="1385" spans="8:17" ht="15" customHeight="1" x14ac:dyDescent="0.25">
      <c r="H1385" s="95">
        <v>1</v>
      </c>
      <c r="I1385" s="65" t="s">
        <v>75</v>
      </c>
      <c r="J1385" s="65" t="s">
        <v>75</v>
      </c>
      <c r="K1385" s="66" t="s">
        <v>4246</v>
      </c>
      <c r="L1385" s="65" t="s">
        <v>75</v>
      </c>
      <c r="M1385" s="67" t="s">
        <v>8</v>
      </c>
      <c r="N1385" s="68">
        <v>0</v>
      </c>
      <c r="O1385" s="67">
        <v>60513</v>
      </c>
      <c r="P1385" s="70" t="e">
        <v>#N/A</v>
      </c>
      <c r="Q1385" s="93" t="s">
        <v>4237</v>
      </c>
    </row>
    <row r="1386" spans="8:17" ht="15" customHeight="1" x14ac:dyDescent="0.25">
      <c r="H1386" s="95">
        <v>1</v>
      </c>
      <c r="I1386" s="65" t="s">
        <v>75</v>
      </c>
      <c r="J1386" s="65" t="s">
        <v>75</v>
      </c>
      <c r="K1386" s="66" t="s">
        <v>4246</v>
      </c>
      <c r="L1386" s="65" t="s">
        <v>75</v>
      </c>
      <c r="M1386" s="67" t="s">
        <v>8</v>
      </c>
      <c r="N1386" s="68">
        <v>0</v>
      </c>
      <c r="O1386" s="67">
        <v>60513</v>
      </c>
      <c r="P1386" s="70" t="e">
        <v>#N/A</v>
      </c>
      <c r="Q1386" s="93" t="s">
        <v>4237</v>
      </c>
    </row>
    <row r="1387" spans="8:17" ht="15" customHeight="1" x14ac:dyDescent="0.25">
      <c r="H1387" s="95">
        <v>1</v>
      </c>
      <c r="I1387" s="65" t="s">
        <v>75</v>
      </c>
      <c r="J1387" s="65" t="s">
        <v>75</v>
      </c>
      <c r="K1387" s="66" t="s">
        <v>4246</v>
      </c>
      <c r="L1387" s="65" t="s">
        <v>75</v>
      </c>
      <c r="M1387" s="67" t="s">
        <v>8</v>
      </c>
      <c r="N1387" s="68">
        <v>0</v>
      </c>
      <c r="O1387" s="67">
        <v>60513</v>
      </c>
      <c r="P1387" s="70" t="e">
        <v>#N/A</v>
      </c>
      <c r="Q1387" s="93" t="s">
        <v>4237</v>
      </c>
    </row>
    <row r="1388" spans="8:17" ht="15" customHeight="1" x14ac:dyDescent="0.25">
      <c r="H1388" s="95">
        <v>1</v>
      </c>
      <c r="I1388" s="65" t="s">
        <v>75</v>
      </c>
      <c r="J1388" s="65" t="s">
        <v>75</v>
      </c>
      <c r="K1388" s="66" t="s">
        <v>4246</v>
      </c>
      <c r="L1388" s="65" t="s">
        <v>75</v>
      </c>
      <c r="M1388" s="67" t="s">
        <v>8</v>
      </c>
      <c r="N1388" s="68">
        <v>0</v>
      </c>
      <c r="O1388" s="67">
        <v>60513</v>
      </c>
      <c r="P1388" s="70" t="e">
        <v>#N/A</v>
      </c>
      <c r="Q1388" s="93" t="s">
        <v>4237</v>
      </c>
    </row>
    <row r="1389" spans="8:17" ht="15" customHeight="1" x14ac:dyDescent="0.25">
      <c r="H1389" s="95">
        <v>1</v>
      </c>
      <c r="I1389" s="65" t="s">
        <v>75</v>
      </c>
      <c r="J1389" s="65" t="s">
        <v>75</v>
      </c>
      <c r="K1389" s="66" t="s">
        <v>4246</v>
      </c>
      <c r="L1389" s="65" t="s">
        <v>75</v>
      </c>
      <c r="M1389" s="67" t="s">
        <v>8</v>
      </c>
      <c r="N1389" s="68">
        <v>0</v>
      </c>
      <c r="O1389" s="67">
        <v>60513</v>
      </c>
      <c r="P1389" s="70" t="e">
        <v>#N/A</v>
      </c>
      <c r="Q1389" s="93" t="s">
        <v>4237</v>
      </c>
    </row>
    <row r="1390" spans="8:17" ht="15" customHeight="1" x14ac:dyDescent="0.25">
      <c r="H1390" s="95">
        <v>1</v>
      </c>
      <c r="I1390" s="65" t="s">
        <v>75</v>
      </c>
      <c r="J1390" s="65" t="s">
        <v>75</v>
      </c>
      <c r="K1390" s="66" t="s">
        <v>4246</v>
      </c>
      <c r="L1390" s="65" t="s">
        <v>75</v>
      </c>
      <c r="M1390" s="67" t="s">
        <v>8</v>
      </c>
      <c r="N1390" s="68">
        <v>0</v>
      </c>
      <c r="O1390" s="67">
        <v>60513</v>
      </c>
      <c r="P1390" s="70" t="e">
        <v>#N/A</v>
      </c>
      <c r="Q1390" s="93" t="s">
        <v>4237</v>
      </c>
    </row>
    <row r="1391" spans="8:17" ht="15" customHeight="1" x14ac:dyDescent="0.25">
      <c r="H1391" s="95">
        <v>1</v>
      </c>
      <c r="I1391" s="65" t="s">
        <v>75</v>
      </c>
      <c r="J1391" s="65" t="s">
        <v>75</v>
      </c>
      <c r="K1391" s="66" t="s">
        <v>4246</v>
      </c>
      <c r="L1391" s="65" t="s">
        <v>75</v>
      </c>
      <c r="M1391" s="67" t="s">
        <v>8</v>
      </c>
      <c r="N1391" s="68">
        <v>0</v>
      </c>
      <c r="O1391" s="67">
        <v>60513</v>
      </c>
      <c r="P1391" s="70" t="e">
        <v>#N/A</v>
      </c>
      <c r="Q1391" s="93" t="s">
        <v>4237</v>
      </c>
    </row>
    <row r="1392" spans="8:17" ht="15" customHeight="1" x14ac:dyDescent="0.25">
      <c r="H1392" s="95">
        <v>1</v>
      </c>
      <c r="I1392" s="65" t="s">
        <v>75</v>
      </c>
      <c r="J1392" s="65" t="s">
        <v>75</v>
      </c>
      <c r="K1392" s="66" t="s">
        <v>4246</v>
      </c>
      <c r="L1392" s="65" t="s">
        <v>75</v>
      </c>
      <c r="M1392" s="67" t="s">
        <v>8</v>
      </c>
      <c r="N1392" s="68">
        <v>0</v>
      </c>
      <c r="O1392" s="67">
        <v>60513</v>
      </c>
      <c r="P1392" s="70" t="e">
        <v>#N/A</v>
      </c>
      <c r="Q1392" s="93" t="s">
        <v>4237</v>
      </c>
    </row>
    <row r="1393" spans="8:17" ht="15" customHeight="1" x14ac:dyDescent="0.25">
      <c r="H1393" s="95">
        <v>1</v>
      </c>
      <c r="I1393" s="65" t="s">
        <v>75</v>
      </c>
      <c r="J1393" s="65" t="s">
        <v>75</v>
      </c>
      <c r="K1393" s="66" t="s">
        <v>4246</v>
      </c>
      <c r="L1393" s="65" t="s">
        <v>75</v>
      </c>
      <c r="M1393" s="67" t="s">
        <v>8</v>
      </c>
      <c r="N1393" s="68">
        <v>0</v>
      </c>
      <c r="O1393" s="67">
        <v>60513</v>
      </c>
      <c r="P1393" s="70" t="e">
        <v>#N/A</v>
      </c>
      <c r="Q1393" s="93" t="s">
        <v>4237</v>
      </c>
    </row>
    <row r="1394" spans="8:17" ht="15" customHeight="1" x14ac:dyDescent="0.25">
      <c r="H1394" s="95">
        <v>1</v>
      </c>
      <c r="I1394" s="65" t="s">
        <v>75</v>
      </c>
      <c r="J1394" s="65" t="s">
        <v>75</v>
      </c>
      <c r="K1394" s="66" t="s">
        <v>4246</v>
      </c>
      <c r="L1394" s="65" t="s">
        <v>75</v>
      </c>
      <c r="M1394" s="67" t="s">
        <v>8</v>
      </c>
      <c r="N1394" s="68">
        <v>0</v>
      </c>
      <c r="O1394" s="67">
        <v>60513</v>
      </c>
      <c r="P1394" s="70" t="e">
        <v>#N/A</v>
      </c>
      <c r="Q1394" s="93" t="s">
        <v>4237</v>
      </c>
    </row>
    <row r="1395" spans="8:17" ht="15" customHeight="1" x14ac:dyDescent="0.25">
      <c r="H1395" s="95">
        <v>1</v>
      </c>
      <c r="I1395" s="65" t="s">
        <v>75</v>
      </c>
      <c r="J1395" s="65" t="s">
        <v>75</v>
      </c>
      <c r="K1395" s="66" t="s">
        <v>4246</v>
      </c>
      <c r="L1395" s="65" t="s">
        <v>75</v>
      </c>
      <c r="M1395" s="67" t="s">
        <v>8</v>
      </c>
      <c r="N1395" s="68">
        <v>0</v>
      </c>
      <c r="O1395" s="67">
        <v>60513</v>
      </c>
      <c r="P1395" s="70" t="e">
        <v>#N/A</v>
      </c>
      <c r="Q1395" s="93" t="s">
        <v>4237</v>
      </c>
    </row>
    <row r="1396" spans="8:17" ht="15" customHeight="1" x14ac:dyDescent="0.25">
      <c r="H1396" s="95">
        <v>1</v>
      </c>
      <c r="I1396" s="65" t="s">
        <v>75</v>
      </c>
      <c r="J1396" s="65" t="s">
        <v>75</v>
      </c>
      <c r="K1396" s="66" t="s">
        <v>4250</v>
      </c>
      <c r="L1396" s="65" t="s">
        <v>75</v>
      </c>
      <c r="M1396" s="67" t="s">
        <v>8</v>
      </c>
      <c r="N1396" s="68">
        <v>0</v>
      </c>
      <c r="O1396" s="67">
        <v>60514</v>
      </c>
      <c r="P1396" s="70" t="e">
        <v>#N/A</v>
      </c>
      <c r="Q1396" s="93" t="s">
        <v>4237</v>
      </c>
    </row>
    <row r="1397" spans="8:17" ht="15" customHeight="1" x14ac:dyDescent="0.25">
      <c r="H1397" s="95">
        <v>2</v>
      </c>
      <c r="I1397" s="65" t="s">
        <v>75</v>
      </c>
      <c r="J1397" s="65" t="s">
        <v>75</v>
      </c>
      <c r="K1397" s="66" t="s">
        <v>4239</v>
      </c>
      <c r="L1397" s="65" t="s">
        <v>75</v>
      </c>
      <c r="M1397" s="67" t="s">
        <v>8</v>
      </c>
      <c r="N1397" s="68">
        <v>0</v>
      </c>
      <c r="O1397" s="67">
        <v>60543</v>
      </c>
      <c r="P1397" s="70" t="e">
        <v>#N/A</v>
      </c>
      <c r="Q1397" s="93" t="s">
        <v>4237</v>
      </c>
    </row>
    <row r="1398" spans="8:17" ht="15" customHeight="1" x14ac:dyDescent="0.25">
      <c r="H1398" s="95">
        <v>2</v>
      </c>
      <c r="I1398" s="65" t="s">
        <v>75</v>
      </c>
      <c r="J1398" s="65" t="s">
        <v>75</v>
      </c>
      <c r="K1398" s="66" t="s">
        <v>4239</v>
      </c>
      <c r="L1398" s="65" t="s">
        <v>75</v>
      </c>
      <c r="M1398" s="67" t="s">
        <v>8</v>
      </c>
      <c r="N1398" s="68">
        <v>0</v>
      </c>
      <c r="O1398" s="67">
        <v>60543</v>
      </c>
      <c r="P1398" s="70" t="e">
        <v>#N/A</v>
      </c>
      <c r="Q1398" s="93" t="s">
        <v>4237</v>
      </c>
    </row>
    <row r="1399" spans="8:17" ht="15" customHeight="1" x14ac:dyDescent="0.25">
      <c r="H1399" s="95">
        <v>2</v>
      </c>
      <c r="I1399" s="65" t="s">
        <v>75</v>
      </c>
      <c r="J1399" s="65" t="s">
        <v>75</v>
      </c>
      <c r="K1399" s="66" t="s">
        <v>4239</v>
      </c>
      <c r="L1399" s="65" t="s">
        <v>75</v>
      </c>
      <c r="M1399" s="67" t="s">
        <v>8</v>
      </c>
      <c r="N1399" s="68">
        <v>0</v>
      </c>
      <c r="O1399" s="67">
        <v>60543</v>
      </c>
      <c r="P1399" s="70" t="e">
        <v>#N/A</v>
      </c>
      <c r="Q1399" s="93" t="s">
        <v>4237</v>
      </c>
    </row>
    <row r="1400" spans="8:17" ht="15" customHeight="1" x14ac:dyDescent="0.25">
      <c r="H1400" s="95">
        <v>2</v>
      </c>
      <c r="I1400" s="65" t="s">
        <v>75</v>
      </c>
      <c r="J1400" s="65" t="s">
        <v>75</v>
      </c>
      <c r="K1400" s="66" t="s">
        <v>4239</v>
      </c>
      <c r="L1400" s="65" t="s">
        <v>75</v>
      </c>
      <c r="M1400" s="67" t="s">
        <v>8</v>
      </c>
      <c r="N1400" s="68">
        <v>0</v>
      </c>
      <c r="O1400" s="67">
        <v>60543</v>
      </c>
      <c r="P1400" s="70" t="e">
        <v>#N/A</v>
      </c>
      <c r="Q1400" s="93" t="s">
        <v>4237</v>
      </c>
    </row>
    <row r="1401" spans="8:17" ht="15" customHeight="1" x14ac:dyDescent="0.25">
      <c r="H1401" s="95">
        <v>2</v>
      </c>
      <c r="I1401" s="65" t="s">
        <v>75</v>
      </c>
      <c r="J1401" s="65" t="s">
        <v>75</v>
      </c>
      <c r="K1401" s="66" t="s">
        <v>4250</v>
      </c>
      <c r="L1401" s="65" t="s">
        <v>75</v>
      </c>
      <c r="M1401" s="67" t="s">
        <v>8</v>
      </c>
      <c r="N1401" s="68">
        <v>0</v>
      </c>
      <c r="O1401" s="67">
        <v>60546</v>
      </c>
      <c r="P1401" s="70" t="e">
        <v>#N/A</v>
      </c>
      <c r="Q1401" s="93" t="s">
        <v>4237</v>
      </c>
    </row>
    <row r="1402" spans="8:17" ht="15" customHeight="1" x14ac:dyDescent="0.25">
      <c r="H1402" s="95">
        <v>1</v>
      </c>
      <c r="I1402" s="65" t="s">
        <v>75</v>
      </c>
      <c r="J1402" s="65" t="s">
        <v>75</v>
      </c>
      <c r="K1402" s="66" t="s">
        <v>4256</v>
      </c>
      <c r="L1402" s="65" t="s">
        <v>75</v>
      </c>
      <c r="M1402" s="67" t="s">
        <v>8</v>
      </c>
      <c r="N1402" s="68">
        <v>0</v>
      </c>
      <c r="O1402" s="67">
        <v>60550</v>
      </c>
      <c r="P1402" s="70" t="e">
        <v>#N/A</v>
      </c>
      <c r="Q1402" s="93" t="s">
        <v>4237</v>
      </c>
    </row>
    <row r="1403" spans="8:17" ht="15" customHeight="1" x14ac:dyDescent="0.25">
      <c r="H1403" s="95">
        <v>1</v>
      </c>
      <c r="I1403" s="65" t="s">
        <v>75</v>
      </c>
      <c r="J1403" s="65" t="s">
        <v>75</v>
      </c>
      <c r="K1403" s="66" t="s">
        <v>4256</v>
      </c>
      <c r="L1403" s="65" t="s">
        <v>75</v>
      </c>
      <c r="M1403" s="67" t="s">
        <v>8</v>
      </c>
      <c r="N1403" s="68">
        <v>0</v>
      </c>
      <c r="O1403" s="67">
        <v>60550</v>
      </c>
      <c r="P1403" s="70" t="e">
        <v>#N/A</v>
      </c>
      <c r="Q1403" s="93" t="s">
        <v>4237</v>
      </c>
    </row>
    <row r="1404" spans="8:17" ht="15" customHeight="1" x14ac:dyDescent="0.25">
      <c r="H1404" s="95">
        <v>1</v>
      </c>
      <c r="I1404" s="65" t="s">
        <v>75</v>
      </c>
      <c r="J1404" s="65" t="s">
        <v>75</v>
      </c>
      <c r="K1404" s="66" t="s">
        <v>4256</v>
      </c>
      <c r="L1404" s="65" t="s">
        <v>75</v>
      </c>
      <c r="M1404" s="67" t="s">
        <v>8</v>
      </c>
      <c r="N1404" s="68">
        <v>0</v>
      </c>
      <c r="O1404" s="67">
        <v>60550</v>
      </c>
      <c r="P1404" s="70" t="e">
        <v>#N/A</v>
      </c>
      <c r="Q1404" s="93" t="s">
        <v>4237</v>
      </c>
    </row>
    <row r="1405" spans="8:17" ht="15" customHeight="1" x14ac:dyDescent="0.25">
      <c r="H1405" s="95">
        <v>2</v>
      </c>
      <c r="I1405" s="65" t="s">
        <v>75</v>
      </c>
      <c r="J1405" s="65" t="s">
        <v>75</v>
      </c>
      <c r="K1405" s="66" t="s">
        <v>4243</v>
      </c>
      <c r="L1405" s="65" t="s">
        <v>75</v>
      </c>
      <c r="M1405" s="67" t="s">
        <v>8</v>
      </c>
      <c r="N1405" s="68">
        <v>0</v>
      </c>
      <c r="O1405" s="67">
        <v>60564</v>
      </c>
      <c r="P1405" s="70" t="e">
        <v>#N/A</v>
      </c>
      <c r="Q1405" s="93" t="s">
        <v>4237</v>
      </c>
    </row>
    <row r="1406" spans="8:17" ht="15" customHeight="1" x14ac:dyDescent="0.25">
      <c r="H1406" s="95">
        <v>2</v>
      </c>
      <c r="I1406" s="65" t="s">
        <v>75</v>
      </c>
      <c r="J1406" s="65" t="s">
        <v>75</v>
      </c>
      <c r="K1406" s="66" t="s">
        <v>4244</v>
      </c>
      <c r="L1406" s="65" t="s">
        <v>75</v>
      </c>
      <c r="M1406" s="67" t="s">
        <v>8</v>
      </c>
      <c r="N1406" s="68">
        <v>0</v>
      </c>
      <c r="O1406" s="67">
        <v>60566</v>
      </c>
      <c r="P1406" s="70" t="e">
        <v>#N/A</v>
      </c>
      <c r="Q1406" s="93" t="s">
        <v>4237</v>
      </c>
    </row>
    <row r="1407" spans="8:17" ht="15" customHeight="1" x14ac:dyDescent="0.25">
      <c r="H1407" s="95">
        <v>2</v>
      </c>
      <c r="I1407" s="65" t="s">
        <v>75</v>
      </c>
      <c r="J1407" s="65" t="s">
        <v>75</v>
      </c>
      <c r="K1407" s="66" t="s">
        <v>4246</v>
      </c>
      <c r="L1407" s="65" t="s">
        <v>75</v>
      </c>
      <c r="M1407" s="67" t="s">
        <v>8</v>
      </c>
      <c r="N1407" s="68">
        <v>0</v>
      </c>
      <c r="O1407" s="67">
        <v>60568</v>
      </c>
      <c r="P1407" s="70" t="e">
        <v>#N/A</v>
      </c>
      <c r="Q1407" s="93" t="s">
        <v>4237</v>
      </c>
    </row>
    <row r="1408" spans="8:17" ht="15" customHeight="1" x14ac:dyDescent="0.25">
      <c r="H1408" s="95">
        <v>2</v>
      </c>
      <c r="I1408" s="65" t="s">
        <v>75</v>
      </c>
      <c r="J1408" s="65" t="s">
        <v>75</v>
      </c>
      <c r="K1408" s="66" t="s">
        <v>4247</v>
      </c>
      <c r="L1408" s="65" t="s">
        <v>75</v>
      </c>
      <c r="M1408" s="67" t="s">
        <v>8</v>
      </c>
      <c r="N1408" s="68">
        <v>0</v>
      </c>
      <c r="O1408" s="67">
        <v>60572</v>
      </c>
      <c r="P1408" s="70" t="e">
        <v>#N/A</v>
      </c>
      <c r="Q1408" s="93" t="s">
        <v>4237</v>
      </c>
    </row>
    <row r="1409" spans="8:17" ht="15" customHeight="1" x14ac:dyDescent="0.25">
      <c r="H1409" s="95">
        <v>2</v>
      </c>
      <c r="I1409" s="65" t="s">
        <v>75</v>
      </c>
      <c r="J1409" s="65" t="s">
        <v>75</v>
      </c>
      <c r="K1409" s="66" t="s">
        <v>4247</v>
      </c>
      <c r="L1409" s="65" t="s">
        <v>75</v>
      </c>
      <c r="M1409" s="67" t="s">
        <v>8</v>
      </c>
      <c r="N1409" s="68">
        <v>0</v>
      </c>
      <c r="O1409" s="67">
        <v>60572</v>
      </c>
      <c r="P1409" s="70" t="e">
        <v>#N/A</v>
      </c>
      <c r="Q1409" s="93" t="s">
        <v>4237</v>
      </c>
    </row>
    <row r="1410" spans="8:17" ht="15" customHeight="1" x14ac:dyDescent="0.25">
      <c r="H1410" s="95">
        <v>2</v>
      </c>
      <c r="I1410" s="65" t="s">
        <v>75</v>
      </c>
      <c r="J1410" s="65" t="s">
        <v>75</v>
      </c>
      <c r="K1410" s="66" t="s">
        <v>4247</v>
      </c>
      <c r="L1410" s="65" t="s">
        <v>75</v>
      </c>
      <c r="M1410" s="67" t="s">
        <v>8</v>
      </c>
      <c r="N1410" s="68">
        <v>0</v>
      </c>
      <c r="O1410" s="67">
        <v>60572</v>
      </c>
      <c r="P1410" s="70" t="e">
        <v>#N/A</v>
      </c>
      <c r="Q1410" s="93" t="s">
        <v>4237</v>
      </c>
    </row>
    <row r="1411" spans="8:17" ht="15" customHeight="1" x14ac:dyDescent="0.25">
      <c r="H1411" s="95">
        <v>2</v>
      </c>
      <c r="I1411" s="65" t="s">
        <v>75</v>
      </c>
      <c r="J1411" s="65" t="s">
        <v>75</v>
      </c>
      <c r="K1411" s="66" t="s">
        <v>4247</v>
      </c>
      <c r="L1411" s="65" t="s">
        <v>75</v>
      </c>
      <c r="M1411" s="67" t="s">
        <v>8</v>
      </c>
      <c r="N1411" s="68">
        <v>0</v>
      </c>
      <c r="O1411" s="67">
        <v>60572</v>
      </c>
      <c r="P1411" s="70" t="e">
        <v>#N/A</v>
      </c>
      <c r="Q1411" s="93" t="s">
        <v>4237</v>
      </c>
    </row>
    <row r="1412" spans="8:17" ht="15" customHeight="1" x14ac:dyDescent="0.25">
      <c r="H1412" s="95">
        <v>2</v>
      </c>
      <c r="I1412" s="65" t="s">
        <v>75</v>
      </c>
      <c r="J1412" s="65" t="s">
        <v>75</v>
      </c>
      <c r="K1412" s="66" t="s">
        <v>4247</v>
      </c>
      <c r="L1412" s="65" t="s">
        <v>75</v>
      </c>
      <c r="M1412" s="67" t="s">
        <v>8</v>
      </c>
      <c r="N1412" s="68">
        <v>0</v>
      </c>
      <c r="O1412" s="67">
        <v>60572</v>
      </c>
      <c r="P1412" s="70" t="e">
        <v>#N/A</v>
      </c>
      <c r="Q1412" s="93" t="s">
        <v>4237</v>
      </c>
    </row>
    <row r="1413" spans="8:17" ht="15" customHeight="1" x14ac:dyDescent="0.25">
      <c r="H1413" s="95">
        <v>2</v>
      </c>
      <c r="I1413" s="65" t="s">
        <v>75</v>
      </c>
      <c r="J1413" s="65" t="s">
        <v>75</v>
      </c>
      <c r="K1413" s="66" t="s">
        <v>4247</v>
      </c>
      <c r="L1413" s="65" t="s">
        <v>75</v>
      </c>
      <c r="M1413" s="67" t="s">
        <v>8</v>
      </c>
      <c r="N1413" s="68">
        <v>0</v>
      </c>
      <c r="O1413" s="67">
        <v>60572</v>
      </c>
      <c r="P1413" s="70" t="e">
        <v>#N/A</v>
      </c>
      <c r="Q1413" s="93" t="s">
        <v>4237</v>
      </c>
    </row>
    <row r="1414" spans="8:17" ht="15" customHeight="1" x14ac:dyDescent="0.25">
      <c r="H1414" s="95">
        <v>2</v>
      </c>
      <c r="I1414" s="65" t="s">
        <v>75</v>
      </c>
      <c r="J1414" s="65" t="s">
        <v>75</v>
      </c>
      <c r="K1414" s="66" t="s">
        <v>4247</v>
      </c>
      <c r="L1414" s="65" t="s">
        <v>75</v>
      </c>
      <c r="M1414" s="67" t="s">
        <v>8</v>
      </c>
      <c r="N1414" s="68">
        <v>0</v>
      </c>
      <c r="O1414" s="67">
        <v>60572</v>
      </c>
      <c r="P1414" s="70" t="e">
        <v>#N/A</v>
      </c>
      <c r="Q1414" s="93" t="s">
        <v>4237</v>
      </c>
    </row>
    <row r="1415" spans="8:17" ht="15" customHeight="1" x14ac:dyDescent="0.25">
      <c r="H1415" s="95">
        <v>2</v>
      </c>
      <c r="I1415" s="65" t="s">
        <v>75</v>
      </c>
      <c r="J1415" s="65" t="s">
        <v>75</v>
      </c>
      <c r="K1415" s="66" t="s">
        <v>4246</v>
      </c>
      <c r="L1415" s="65" t="s">
        <v>75</v>
      </c>
      <c r="M1415" s="67" t="s">
        <v>8</v>
      </c>
      <c r="N1415" s="68">
        <v>0</v>
      </c>
      <c r="O1415" s="67">
        <v>60576</v>
      </c>
      <c r="P1415" s="70" t="e">
        <v>#N/A</v>
      </c>
      <c r="Q1415" s="93" t="s">
        <v>4237</v>
      </c>
    </row>
    <row r="1416" spans="8:17" ht="15" customHeight="1" x14ac:dyDescent="0.25">
      <c r="H1416" s="95">
        <v>2</v>
      </c>
      <c r="I1416" s="65" t="s">
        <v>75</v>
      </c>
      <c r="J1416" s="65" t="s">
        <v>75</v>
      </c>
      <c r="K1416" s="66" t="s">
        <v>4246</v>
      </c>
      <c r="L1416" s="65" t="s">
        <v>75</v>
      </c>
      <c r="M1416" s="67" t="s">
        <v>8</v>
      </c>
      <c r="N1416" s="68">
        <v>0</v>
      </c>
      <c r="O1416" s="67">
        <v>60576</v>
      </c>
      <c r="P1416" s="70" t="e">
        <v>#N/A</v>
      </c>
      <c r="Q1416" s="93" t="s">
        <v>4237</v>
      </c>
    </row>
    <row r="1417" spans="8:17" ht="15" customHeight="1" x14ac:dyDescent="0.25">
      <c r="H1417" s="95">
        <v>2</v>
      </c>
      <c r="I1417" s="65" t="s">
        <v>75</v>
      </c>
      <c r="J1417" s="65" t="s">
        <v>75</v>
      </c>
      <c r="K1417" s="66" t="s">
        <v>4246</v>
      </c>
      <c r="L1417" s="65" t="s">
        <v>75</v>
      </c>
      <c r="M1417" s="67" t="s">
        <v>8</v>
      </c>
      <c r="N1417" s="68">
        <v>0</v>
      </c>
      <c r="O1417" s="67">
        <v>60576</v>
      </c>
      <c r="P1417" s="70" t="e">
        <v>#N/A</v>
      </c>
      <c r="Q1417" s="93" t="s">
        <v>4237</v>
      </c>
    </row>
    <row r="1418" spans="8:17" ht="15" customHeight="1" x14ac:dyDescent="0.25">
      <c r="H1418" s="95">
        <v>2</v>
      </c>
      <c r="I1418" s="65" t="s">
        <v>75</v>
      </c>
      <c r="J1418" s="65" t="s">
        <v>75</v>
      </c>
      <c r="K1418" s="66" t="s">
        <v>4246</v>
      </c>
      <c r="L1418" s="65" t="s">
        <v>75</v>
      </c>
      <c r="M1418" s="67" t="s">
        <v>8</v>
      </c>
      <c r="N1418" s="68">
        <v>0</v>
      </c>
      <c r="O1418" s="67">
        <v>60576</v>
      </c>
      <c r="P1418" s="70" t="e">
        <v>#N/A</v>
      </c>
      <c r="Q1418" s="93" t="s">
        <v>4237</v>
      </c>
    </row>
    <row r="1419" spans="8:17" ht="15" customHeight="1" x14ac:dyDescent="0.25">
      <c r="H1419" s="95">
        <v>2</v>
      </c>
      <c r="I1419" s="65" t="s">
        <v>75</v>
      </c>
      <c r="J1419" s="65" t="s">
        <v>75</v>
      </c>
      <c r="K1419" s="66" t="s">
        <v>4246</v>
      </c>
      <c r="L1419" s="65" t="s">
        <v>75</v>
      </c>
      <c r="M1419" s="67" t="s">
        <v>8</v>
      </c>
      <c r="N1419" s="68">
        <v>0</v>
      </c>
      <c r="O1419" s="67">
        <v>60576</v>
      </c>
      <c r="P1419" s="70" t="e">
        <v>#N/A</v>
      </c>
      <c r="Q1419" s="93" t="s">
        <v>4237</v>
      </c>
    </row>
    <row r="1420" spans="8:17" ht="15" customHeight="1" x14ac:dyDescent="0.25">
      <c r="H1420" s="95">
        <v>2</v>
      </c>
      <c r="I1420" s="65" t="s">
        <v>75</v>
      </c>
      <c r="J1420" s="65" t="s">
        <v>75</v>
      </c>
      <c r="K1420" s="66" t="s">
        <v>4246</v>
      </c>
      <c r="L1420" s="65" t="s">
        <v>75</v>
      </c>
      <c r="M1420" s="67" t="s">
        <v>8</v>
      </c>
      <c r="N1420" s="68">
        <v>0</v>
      </c>
      <c r="O1420" s="67">
        <v>60576</v>
      </c>
      <c r="P1420" s="70" t="e">
        <v>#N/A</v>
      </c>
      <c r="Q1420" s="93" t="s">
        <v>4237</v>
      </c>
    </row>
    <row r="1421" spans="8:17" ht="15" customHeight="1" x14ac:dyDescent="0.25">
      <c r="H1421" s="95">
        <v>2</v>
      </c>
      <c r="I1421" s="65" t="s">
        <v>75</v>
      </c>
      <c r="J1421" s="65" t="s">
        <v>75</v>
      </c>
      <c r="K1421" s="66" t="s">
        <v>4246</v>
      </c>
      <c r="L1421" s="65" t="s">
        <v>75</v>
      </c>
      <c r="M1421" s="67" t="s">
        <v>8</v>
      </c>
      <c r="N1421" s="68">
        <v>0</v>
      </c>
      <c r="O1421" s="67">
        <v>60576</v>
      </c>
      <c r="P1421" s="70" t="e">
        <v>#N/A</v>
      </c>
      <c r="Q1421" s="93" t="s">
        <v>4237</v>
      </c>
    </row>
    <row r="1422" spans="8:17" ht="15" customHeight="1" x14ac:dyDescent="0.25">
      <c r="H1422" s="95">
        <v>2</v>
      </c>
      <c r="I1422" s="65" t="s">
        <v>75</v>
      </c>
      <c r="J1422" s="65" t="s">
        <v>75</v>
      </c>
      <c r="K1422" s="66" t="s">
        <v>4246</v>
      </c>
      <c r="L1422" s="65" t="s">
        <v>75</v>
      </c>
      <c r="M1422" s="67" t="s">
        <v>8</v>
      </c>
      <c r="N1422" s="68">
        <v>0</v>
      </c>
      <c r="O1422" s="67">
        <v>60576</v>
      </c>
      <c r="P1422" s="70" t="e">
        <v>#N/A</v>
      </c>
      <c r="Q1422" s="93" t="s">
        <v>4237</v>
      </c>
    </row>
    <row r="1423" spans="8:17" ht="15" customHeight="1" x14ac:dyDescent="0.25">
      <c r="H1423" s="95">
        <v>2</v>
      </c>
      <c r="I1423" s="65" t="s">
        <v>75</v>
      </c>
      <c r="J1423" s="65" t="s">
        <v>75</v>
      </c>
      <c r="K1423" s="66" t="s">
        <v>4246</v>
      </c>
      <c r="L1423" s="65" t="s">
        <v>75</v>
      </c>
      <c r="M1423" s="67" t="s">
        <v>8</v>
      </c>
      <c r="N1423" s="68">
        <v>0</v>
      </c>
      <c r="O1423" s="67">
        <v>60576</v>
      </c>
      <c r="P1423" s="70" t="e">
        <v>#N/A</v>
      </c>
      <c r="Q1423" s="93" t="s">
        <v>4237</v>
      </c>
    </row>
    <row r="1424" spans="8:17" ht="15" customHeight="1" x14ac:dyDescent="0.25">
      <c r="H1424" s="95">
        <v>2</v>
      </c>
      <c r="I1424" s="65" t="s">
        <v>75</v>
      </c>
      <c r="J1424" s="65" t="s">
        <v>75</v>
      </c>
      <c r="K1424" s="66" t="s">
        <v>4246</v>
      </c>
      <c r="L1424" s="65" t="s">
        <v>75</v>
      </c>
      <c r="M1424" s="67" t="s">
        <v>8</v>
      </c>
      <c r="N1424" s="68">
        <v>0</v>
      </c>
      <c r="O1424" s="67">
        <v>60576</v>
      </c>
      <c r="P1424" s="70" t="e">
        <v>#N/A</v>
      </c>
      <c r="Q1424" s="93" t="s">
        <v>4237</v>
      </c>
    </row>
    <row r="1425" spans="8:17" ht="15" customHeight="1" x14ac:dyDescent="0.25">
      <c r="H1425" s="95">
        <v>2</v>
      </c>
      <c r="I1425" s="65" t="s">
        <v>75</v>
      </c>
      <c r="J1425" s="65" t="s">
        <v>75</v>
      </c>
      <c r="K1425" s="66" t="s">
        <v>4246</v>
      </c>
      <c r="L1425" s="65" t="s">
        <v>75</v>
      </c>
      <c r="M1425" s="67" t="s">
        <v>8</v>
      </c>
      <c r="N1425" s="68">
        <v>0</v>
      </c>
      <c r="O1425" s="67">
        <v>60576</v>
      </c>
      <c r="P1425" s="70" t="e">
        <v>#N/A</v>
      </c>
      <c r="Q1425" s="93" t="s">
        <v>4237</v>
      </c>
    </row>
    <row r="1426" spans="8:17" ht="15" customHeight="1" x14ac:dyDescent="0.25">
      <c r="H1426" s="95">
        <v>2</v>
      </c>
      <c r="I1426" s="65" t="s">
        <v>75</v>
      </c>
      <c r="J1426" s="65" t="s">
        <v>75</v>
      </c>
      <c r="K1426" s="66" t="s">
        <v>4246</v>
      </c>
      <c r="L1426" s="65" t="s">
        <v>75</v>
      </c>
      <c r="M1426" s="67" t="s">
        <v>8</v>
      </c>
      <c r="N1426" s="68">
        <v>0</v>
      </c>
      <c r="O1426" s="67">
        <v>60576</v>
      </c>
      <c r="P1426" s="70" t="e">
        <v>#N/A</v>
      </c>
      <c r="Q1426" s="93" t="s">
        <v>4237</v>
      </c>
    </row>
    <row r="1427" spans="8:17" ht="15" customHeight="1" x14ac:dyDescent="0.25">
      <c r="H1427" s="95">
        <v>2</v>
      </c>
      <c r="I1427" s="65" t="s">
        <v>75</v>
      </c>
      <c r="J1427" s="65" t="s">
        <v>75</v>
      </c>
      <c r="K1427" s="66" t="s">
        <v>4264</v>
      </c>
      <c r="L1427" s="65" t="s">
        <v>75</v>
      </c>
      <c r="M1427" s="67" t="s">
        <v>8</v>
      </c>
      <c r="N1427" s="68">
        <v>0</v>
      </c>
      <c r="O1427" s="67">
        <v>60594</v>
      </c>
      <c r="P1427" s="70" t="e">
        <v>#N/A</v>
      </c>
      <c r="Q1427" s="93" t="s">
        <v>4237</v>
      </c>
    </row>
    <row r="1428" spans="8:17" ht="15" customHeight="1" x14ac:dyDescent="0.25">
      <c r="H1428" s="95">
        <v>2</v>
      </c>
      <c r="I1428" s="65" t="s">
        <v>75</v>
      </c>
      <c r="J1428" s="65" t="s">
        <v>75</v>
      </c>
      <c r="K1428" s="66" t="s">
        <v>4250</v>
      </c>
      <c r="L1428" s="65" t="s">
        <v>75</v>
      </c>
      <c r="M1428" s="67" t="s">
        <v>8</v>
      </c>
      <c r="N1428" s="68">
        <v>0</v>
      </c>
      <c r="O1428" s="67">
        <v>63969</v>
      </c>
      <c r="P1428" s="70" t="e">
        <v>#N/A</v>
      </c>
      <c r="Q1428" s="93" t="s">
        <v>4237</v>
      </c>
    </row>
    <row r="1429" spans="8:17" ht="15" customHeight="1" x14ac:dyDescent="0.25">
      <c r="H1429" s="95">
        <v>1</v>
      </c>
      <c r="I1429" s="65" t="s">
        <v>75</v>
      </c>
      <c r="J1429" s="65" t="s">
        <v>75</v>
      </c>
      <c r="K1429" s="66" t="s">
        <v>4240</v>
      </c>
      <c r="L1429" s="65" t="s">
        <v>75</v>
      </c>
      <c r="M1429" s="67" t="s">
        <v>9</v>
      </c>
      <c r="N1429" s="68">
        <v>0</v>
      </c>
      <c r="O1429" s="67">
        <v>27</v>
      </c>
      <c r="P1429" s="70">
        <v>46753</v>
      </c>
      <c r="Q1429" s="93" t="s">
        <v>4237</v>
      </c>
    </row>
    <row r="1430" spans="8:17" ht="15" customHeight="1" x14ac:dyDescent="0.25">
      <c r="H1430" s="95">
        <v>1</v>
      </c>
      <c r="I1430" s="65" t="s">
        <v>75</v>
      </c>
      <c r="J1430" s="65" t="s">
        <v>75</v>
      </c>
      <c r="K1430" s="66" t="s">
        <v>4240</v>
      </c>
      <c r="L1430" s="65" t="s">
        <v>75</v>
      </c>
      <c r="M1430" s="67" t="s">
        <v>9</v>
      </c>
      <c r="N1430" s="68">
        <v>0</v>
      </c>
      <c r="O1430" s="67">
        <v>27</v>
      </c>
      <c r="P1430" s="70">
        <v>46753</v>
      </c>
      <c r="Q1430" s="93" t="s">
        <v>4237</v>
      </c>
    </row>
    <row r="1431" spans="8:17" ht="15" customHeight="1" x14ac:dyDescent="0.25">
      <c r="H1431" s="95">
        <v>1</v>
      </c>
      <c r="I1431" s="65" t="s">
        <v>75</v>
      </c>
      <c r="J1431" s="65" t="s">
        <v>75</v>
      </c>
      <c r="K1431" s="66" t="s">
        <v>4240</v>
      </c>
      <c r="L1431" s="65" t="s">
        <v>75</v>
      </c>
      <c r="M1431" s="67" t="s">
        <v>9</v>
      </c>
      <c r="N1431" s="68">
        <v>0</v>
      </c>
      <c r="O1431" s="67">
        <v>27</v>
      </c>
      <c r="P1431" s="70">
        <v>46753</v>
      </c>
      <c r="Q1431" s="93" t="s">
        <v>4237</v>
      </c>
    </row>
    <row r="1432" spans="8:17" ht="15" customHeight="1" x14ac:dyDescent="0.25">
      <c r="H1432" s="95">
        <v>1</v>
      </c>
      <c r="I1432" s="65" t="s">
        <v>75</v>
      </c>
      <c r="J1432" s="65" t="s">
        <v>75</v>
      </c>
      <c r="K1432" s="66" t="s">
        <v>4240</v>
      </c>
      <c r="L1432" s="65" t="s">
        <v>75</v>
      </c>
      <c r="M1432" s="67" t="s">
        <v>9</v>
      </c>
      <c r="N1432" s="68">
        <v>0</v>
      </c>
      <c r="O1432" s="67">
        <v>27</v>
      </c>
      <c r="P1432" s="70">
        <v>46753</v>
      </c>
      <c r="Q1432" s="93" t="s">
        <v>4237</v>
      </c>
    </row>
    <row r="1433" spans="8:17" ht="15" customHeight="1" x14ac:dyDescent="0.25">
      <c r="H1433" s="95">
        <v>1</v>
      </c>
      <c r="I1433" s="65" t="s">
        <v>75</v>
      </c>
      <c r="J1433" s="65" t="s">
        <v>75</v>
      </c>
      <c r="K1433" s="66" t="s">
        <v>4240</v>
      </c>
      <c r="L1433" s="65" t="s">
        <v>75</v>
      </c>
      <c r="M1433" s="67" t="s">
        <v>9</v>
      </c>
      <c r="N1433" s="68">
        <v>0</v>
      </c>
      <c r="O1433" s="67">
        <v>27</v>
      </c>
      <c r="P1433" s="70">
        <v>46753</v>
      </c>
      <c r="Q1433" s="93" t="s">
        <v>4237</v>
      </c>
    </row>
    <row r="1434" spans="8:17" ht="15" customHeight="1" x14ac:dyDescent="0.25">
      <c r="H1434" s="95">
        <v>1</v>
      </c>
      <c r="I1434" s="65" t="s">
        <v>75</v>
      </c>
      <c r="J1434" s="65" t="s">
        <v>75</v>
      </c>
      <c r="K1434" s="66" t="s">
        <v>4240</v>
      </c>
      <c r="L1434" s="65" t="s">
        <v>75</v>
      </c>
      <c r="M1434" s="67" t="s">
        <v>9</v>
      </c>
      <c r="N1434" s="68">
        <v>0</v>
      </c>
      <c r="O1434" s="67">
        <v>27</v>
      </c>
      <c r="P1434" s="70">
        <v>46753</v>
      </c>
      <c r="Q1434" s="93" t="s">
        <v>4237</v>
      </c>
    </row>
    <row r="1435" spans="8:17" ht="15" customHeight="1" x14ac:dyDescent="0.25">
      <c r="H1435" s="95">
        <v>1</v>
      </c>
      <c r="I1435" s="65" t="s">
        <v>75</v>
      </c>
      <c r="J1435" s="65" t="s">
        <v>75</v>
      </c>
      <c r="K1435" s="66" t="s">
        <v>4240</v>
      </c>
      <c r="L1435" s="65" t="s">
        <v>75</v>
      </c>
      <c r="M1435" s="67" t="s">
        <v>9</v>
      </c>
      <c r="N1435" s="68">
        <v>0</v>
      </c>
      <c r="O1435" s="67">
        <v>28</v>
      </c>
      <c r="P1435" s="70">
        <v>46753</v>
      </c>
      <c r="Q1435" s="93" t="s">
        <v>4237</v>
      </c>
    </row>
    <row r="1436" spans="8:17" ht="15" customHeight="1" x14ac:dyDescent="0.25">
      <c r="H1436" s="95">
        <v>1</v>
      </c>
      <c r="I1436" s="65" t="s">
        <v>75</v>
      </c>
      <c r="J1436" s="65" t="s">
        <v>75</v>
      </c>
      <c r="K1436" s="66" t="s">
        <v>4240</v>
      </c>
      <c r="L1436" s="65" t="s">
        <v>75</v>
      </c>
      <c r="M1436" s="67" t="s">
        <v>9</v>
      </c>
      <c r="N1436" s="68">
        <v>0</v>
      </c>
      <c r="O1436" s="67">
        <v>28</v>
      </c>
      <c r="P1436" s="70">
        <v>46753</v>
      </c>
      <c r="Q1436" s="93" t="s">
        <v>4237</v>
      </c>
    </row>
    <row r="1437" spans="8:17" ht="15" customHeight="1" x14ac:dyDescent="0.25">
      <c r="H1437" s="95">
        <v>1</v>
      </c>
      <c r="I1437" s="65" t="s">
        <v>75</v>
      </c>
      <c r="J1437" s="65" t="s">
        <v>75</v>
      </c>
      <c r="K1437" s="66" t="s">
        <v>4240</v>
      </c>
      <c r="L1437" s="65" t="s">
        <v>75</v>
      </c>
      <c r="M1437" s="67" t="s">
        <v>9</v>
      </c>
      <c r="N1437" s="68">
        <v>0</v>
      </c>
      <c r="O1437" s="67">
        <v>28</v>
      </c>
      <c r="P1437" s="70">
        <v>46753</v>
      </c>
      <c r="Q1437" s="93" t="s">
        <v>4237</v>
      </c>
    </row>
    <row r="1438" spans="8:17" ht="15" customHeight="1" x14ac:dyDescent="0.25">
      <c r="H1438" s="95">
        <v>1</v>
      </c>
      <c r="I1438" s="65" t="s">
        <v>75</v>
      </c>
      <c r="J1438" s="65" t="s">
        <v>75</v>
      </c>
      <c r="K1438" s="66" t="s">
        <v>4240</v>
      </c>
      <c r="L1438" s="65" t="s">
        <v>75</v>
      </c>
      <c r="M1438" s="67" t="s">
        <v>9</v>
      </c>
      <c r="N1438" s="68">
        <v>0</v>
      </c>
      <c r="O1438" s="67">
        <v>28</v>
      </c>
      <c r="P1438" s="70">
        <v>46753</v>
      </c>
      <c r="Q1438" s="93" t="s">
        <v>4237</v>
      </c>
    </row>
    <row r="1439" spans="8:17" ht="15" customHeight="1" x14ac:dyDescent="0.25">
      <c r="H1439" s="95">
        <v>2</v>
      </c>
      <c r="I1439" s="65" t="s">
        <v>75</v>
      </c>
      <c r="J1439" s="65" t="s">
        <v>75</v>
      </c>
      <c r="K1439" s="66" t="s">
        <v>4240</v>
      </c>
      <c r="L1439" s="65" t="s">
        <v>75</v>
      </c>
      <c r="M1439" s="67" t="s">
        <v>9</v>
      </c>
      <c r="N1439" s="68">
        <v>0</v>
      </c>
      <c r="O1439" s="67">
        <v>28</v>
      </c>
      <c r="P1439" s="70">
        <v>46753</v>
      </c>
      <c r="Q1439" s="93" t="s">
        <v>4237</v>
      </c>
    </row>
    <row r="1440" spans="8:17" ht="15" customHeight="1" x14ac:dyDescent="0.25">
      <c r="H1440" s="95">
        <v>2</v>
      </c>
      <c r="I1440" s="65" t="s">
        <v>75</v>
      </c>
      <c r="J1440" s="65" t="s">
        <v>75</v>
      </c>
      <c r="K1440" s="66" t="s">
        <v>4240</v>
      </c>
      <c r="L1440" s="65" t="s">
        <v>75</v>
      </c>
      <c r="M1440" s="67" t="s">
        <v>9</v>
      </c>
      <c r="N1440" s="68">
        <v>0</v>
      </c>
      <c r="O1440" s="67">
        <v>28</v>
      </c>
      <c r="P1440" s="70">
        <v>46753</v>
      </c>
      <c r="Q1440" s="93" t="s">
        <v>4237</v>
      </c>
    </row>
    <row r="1441" spans="8:17" ht="15" customHeight="1" x14ac:dyDescent="0.25">
      <c r="H1441" s="95">
        <v>2</v>
      </c>
      <c r="I1441" s="65" t="s">
        <v>75</v>
      </c>
      <c r="J1441" s="65" t="s">
        <v>75</v>
      </c>
      <c r="K1441" s="66" t="s">
        <v>4241</v>
      </c>
      <c r="L1441" s="65" t="s">
        <v>75</v>
      </c>
      <c r="M1441" s="67" t="s">
        <v>9</v>
      </c>
      <c r="N1441" s="68">
        <v>0</v>
      </c>
      <c r="O1441" s="67">
        <v>29</v>
      </c>
      <c r="P1441" s="70">
        <v>47119</v>
      </c>
      <c r="Q1441" s="93" t="s">
        <v>4237</v>
      </c>
    </row>
    <row r="1442" spans="8:17" ht="15" customHeight="1" x14ac:dyDescent="0.25">
      <c r="H1442" s="95">
        <v>2</v>
      </c>
      <c r="I1442" s="65" t="s">
        <v>75</v>
      </c>
      <c r="J1442" s="65" t="s">
        <v>75</v>
      </c>
      <c r="K1442" s="66" t="s">
        <v>4241</v>
      </c>
      <c r="L1442" s="65" t="s">
        <v>75</v>
      </c>
      <c r="M1442" s="67" t="s">
        <v>9</v>
      </c>
      <c r="N1442" s="68">
        <v>0</v>
      </c>
      <c r="O1442" s="67">
        <v>29</v>
      </c>
      <c r="P1442" s="70">
        <v>47119</v>
      </c>
      <c r="Q1442" s="93" t="s">
        <v>4237</v>
      </c>
    </row>
    <row r="1443" spans="8:17" ht="15" customHeight="1" x14ac:dyDescent="0.25">
      <c r="H1443" s="95">
        <v>1</v>
      </c>
      <c r="I1443" s="65" t="s">
        <v>75</v>
      </c>
      <c r="J1443" s="65" t="s">
        <v>75</v>
      </c>
      <c r="K1443" s="66" t="s">
        <v>4242</v>
      </c>
      <c r="L1443" s="65" t="s">
        <v>75</v>
      </c>
      <c r="M1443" s="67" t="s">
        <v>9</v>
      </c>
      <c r="N1443" s="68">
        <v>0</v>
      </c>
      <c r="O1443" s="67">
        <v>32</v>
      </c>
      <c r="P1443" s="70">
        <v>46753</v>
      </c>
      <c r="Q1443" s="93" t="s">
        <v>4237</v>
      </c>
    </row>
    <row r="1444" spans="8:17" ht="15" customHeight="1" x14ac:dyDescent="0.25">
      <c r="H1444" s="95">
        <v>2</v>
      </c>
      <c r="I1444" s="65" t="s">
        <v>75</v>
      </c>
      <c r="J1444" s="65" t="s">
        <v>75</v>
      </c>
      <c r="K1444" s="66" t="s">
        <v>4243</v>
      </c>
      <c r="L1444" s="65" t="s">
        <v>75</v>
      </c>
      <c r="M1444" s="67" t="s">
        <v>9</v>
      </c>
      <c r="N1444" s="68">
        <v>0</v>
      </c>
      <c r="O1444" s="67">
        <v>33</v>
      </c>
      <c r="P1444" s="70">
        <v>46753</v>
      </c>
      <c r="Q1444" s="93" t="s">
        <v>4237</v>
      </c>
    </row>
    <row r="1445" spans="8:17" ht="15" customHeight="1" x14ac:dyDescent="0.25">
      <c r="H1445" s="95">
        <v>2</v>
      </c>
      <c r="I1445" s="65" t="s">
        <v>75</v>
      </c>
      <c r="J1445" s="65" t="s">
        <v>75</v>
      </c>
      <c r="K1445" s="66" t="s">
        <v>4243</v>
      </c>
      <c r="L1445" s="65" t="s">
        <v>75</v>
      </c>
      <c r="M1445" s="67" t="s">
        <v>9</v>
      </c>
      <c r="N1445" s="68">
        <v>0</v>
      </c>
      <c r="O1445" s="67">
        <v>33</v>
      </c>
      <c r="P1445" s="70">
        <v>46753</v>
      </c>
      <c r="Q1445" s="93" t="s">
        <v>4237</v>
      </c>
    </row>
    <row r="1446" spans="8:17" ht="15" customHeight="1" x14ac:dyDescent="0.25">
      <c r="H1446" s="95">
        <v>1</v>
      </c>
      <c r="I1446" s="65" t="s">
        <v>75</v>
      </c>
      <c r="J1446" s="65" t="s">
        <v>75</v>
      </c>
      <c r="K1446" s="66" t="s">
        <v>4243</v>
      </c>
      <c r="L1446" s="65" t="s">
        <v>75</v>
      </c>
      <c r="M1446" s="67" t="s">
        <v>9</v>
      </c>
      <c r="N1446" s="68">
        <v>0</v>
      </c>
      <c r="O1446" s="67">
        <v>33</v>
      </c>
      <c r="P1446" s="70">
        <v>46753</v>
      </c>
      <c r="Q1446" s="93" t="s">
        <v>4237</v>
      </c>
    </row>
    <row r="1447" spans="8:17" ht="15" customHeight="1" x14ac:dyDescent="0.25">
      <c r="H1447" s="95">
        <v>2</v>
      </c>
      <c r="I1447" s="65" t="s">
        <v>75</v>
      </c>
      <c r="J1447" s="65" t="s">
        <v>75</v>
      </c>
      <c r="K1447" s="66" t="s">
        <v>4243</v>
      </c>
      <c r="L1447" s="65" t="s">
        <v>75</v>
      </c>
      <c r="M1447" s="67" t="s">
        <v>9</v>
      </c>
      <c r="N1447" s="68">
        <v>0</v>
      </c>
      <c r="O1447" s="67">
        <v>34</v>
      </c>
      <c r="P1447" s="70">
        <v>46753</v>
      </c>
      <c r="Q1447" s="93" t="s">
        <v>4237</v>
      </c>
    </row>
    <row r="1448" spans="8:17" ht="15" customHeight="1" x14ac:dyDescent="0.25">
      <c r="H1448" s="95">
        <v>2</v>
      </c>
      <c r="I1448" s="65" t="s">
        <v>75</v>
      </c>
      <c r="J1448" s="65" t="s">
        <v>75</v>
      </c>
      <c r="K1448" s="66" t="s">
        <v>4243</v>
      </c>
      <c r="L1448" s="65" t="s">
        <v>75</v>
      </c>
      <c r="M1448" s="67" t="s">
        <v>9</v>
      </c>
      <c r="N1448" s="68">
        <v>0</v>
      </c>
      <c r="O1448" s="67">
        <v>34</v>
      </c>
      <c r="P1448" s="70">
        <v>46753</v>
      </c>
      <c r="Q1448" s="93" t="s">
        <v>4237</v>
      </c>
    </row>
    <row r="1449" spans="8:17" ht="15" customHeight="1" x14ac:dyDescent="0.25">
      <c r="H1449" s="95">
        <v>1</v>
      </c>
      <c r="I1449" s="65" t="s">
        <v>75</v>
      </c>
      <c r="J1449" s="65" t="s">
        <v>75</v>
      </c>
      <c r="K1449" s="66" t="s">
        <v>4243</v>
      </c>
      <c r="L1449" s="65" t="s">
        <v>75</v>
      </c>
      <c r="M1449" s="67" t="s">
        <v>9</v>
      </c>
      <c r="N1449" s="68">
        <v>0</v>
      </c>
      <c r="O1449" s="67">
        <v>34</v>
      </c>
      <c r="P1449" s="70">
        <v>46753</v>
      </c>
      <c r="Q1449" s="93" t="s">
        <v>4237</v>
      </c>
    </row>
    <row r="1450" spans="8:17" ht="15" customHeight="1" x14ac:dyDescent="0.25">
      <c r="H1450" s="95">
        <v>1</v>
      </c>
      <c r="I1450" s="65" t="s">
        <v>75</v>
      </c>
      <c r="J1450" s="65" t="s">
        <v>75</v>
      </c>
      <c r="K1450" s="66" t="s">
        <v>4243</v>
      </c>
      <c r="L1450" s="65" t="s">
        <v>75</v>
      </c>
      <c r="M1450" s="67" t="s">
        <v>9</v>
      </c>
      <c r="N1450" s="68">
        <v>0</v>
      </c>
      <c r="O1450" s="67">
        <v>34</v>
      </c>
      <c r="P1450" s="70">
        <v>46753</v>
      </c>
      <c r="Q1450" s="93" t="s">
        <v>4237</v>
      </c>
    </row>
    <row r="1451" spans="8:17" ht="15" customHeight="1" x14ac:dyDescent="0.25">
      <c r="H1451" s="95">
        <v>1</v>
      </c>
      <c r="I1451" s="65" t="s">
        <v>75</v>
      </c>
      <c r="J1451" s="65" t="s">
        <v>75</v>
      </c>
      <c r="K1451" s="66" t="s">
        <v>4243</v>
      </c>
      <c r="L1451" s="65" t="s">
        <v>75</v>
      </c>
      <c r="M1451" s="67" t="s">
        <v>9</v>
      </c>
      <c r="N1451" s="68">
        <v>0</v>
      </c>
      <c r="O1451" s="67">
        <v>34</v>
      </c>
      <c r="P1451" s="70">
        <v>46753</v>
      </c>
      <c r="Q1451" s="93" t="s">
        <v>4237</v>
      </c>
    </row>
    <row r="1452" spans="8:17" ht="15" customHeight="1" x14ac:dyDescent="0.25">
      <c r="H1452" s="95">
        <v>1</v>
      </c>
      <c r="I1452" s="65" t="s">
        <v>75</v>
      </c>
      <c r="J1452" s="65" t="s">
        <v>75</v>
      </c>
      <c r="K1452" s="66" t="s">
        <v>4243</v>
      </c>
      <c r="L1452" s="65" t="s">
        <v>75</v>
      </c>
      <c r="M1452" s="67" t="s">
        <v>9</v>
      </c>
      <c r="N1452" s="68">
        <v>0</v>
      </c>
      <c r="O1452" s="67">
        <v>34</v>
      </c>
      <c r="P1452" s="70">
        <v>46753</v>
      </c>
      <c r="Q1452" s="93" t="s">
        <v>4237</v>
      </c>
    </row>
    <row r="1453" spans="8:17" ht="15" customHeight="1" x14ac:dyDescent="0.25">
      <c r="H1453" s="95">
        <v>1</v>
      </c>
      <c r="I1453" s="65" t="s">
        <v>75</v>
      </c>
      <c r="J1453" s="65" t="s">
        <v>75</v>
      </c>
      <c r="K1453" s="66" t="s">
        <v>4243</v>
      </c>
      <c r="L1453" s="65" t="s">
        <v>75</v>
      </c>
      <c r="M1453" s="67" t="s">
        <v>9</v>
      </c>
      <c r="N1453" s="68">
        <v>0</v>
      </c>
      <c r="O1453" s="67">
        <v>34</v>
      </c>
      <c r="P1453" s="70">
        <v>46753</v>
      </c>
      <c r="Q1453" s="93" t="s">
        <v>4237</v>
      </c>
    </row>
    <row r="1454" spans="8:17" ht="15" customHeight="1" x14ac:dyDescent="0.25">
      <c r="H1454" s="95">
        <v>1</v>
      </c>
      <c r="I1454" s="65" t="s">
        <v>75</v>
      </c>
      <c r="J1454" s="65" t="s">
        <v>75</v>
      </c>
      <c r="K1454" s="66" t="s">
        <v>4243</v>
      </c>
      <c r="L1454" s="65" t="s">
        <v>75</v>
      </c>
      <c r="M1454" s="67" t="s">
        <v>9</v>
      </c>
      <c r="N1454" s="68">
        <v>0</v>
      </c>
      <c r="O1454" s="67">
        <v>35</v>
      </c>
      <c r="P1454" s="70">
        <v>46753</v>
      </c>
      <c r="Q1454" s="93" t="s">
        <v>4237</v>
      </c>
    </row>
    <row r="1455" spans="8:17" ht="15" customHeight="1" x14ac:dyDescent="0.25">
      <c r="H1455" s="95">
        <v>1</v>
      </c>
      <c r="I1455" s="65" t="s">
        <v>75</v>
      </c>
      <c r="J1455" s="65" t="s">
        <v>75</v>
      </c>
      <c r="K1455" s="66" t="s">
        <v>4243</v>
      </c>
      <c r="L1455" s="65" t="s">
        <v>75</v>
      </c>
      <c r="M1455" s="67" t="s">
        <v>9</v>
      </c>
      <c r="N1455" s="68">
        <v>0</v>
      </c>
      <c r="O1455" s="67">
        <v>35</v>
      </c>
      <c r="P1455" s="70">
        <v>46753</v>
      </c>
      <c r="Q1455" s="93" t="s">
        <v>4237</v>
      </c>
    </row>
    <row r="1456" spans="8:17" ht="15" customHeight="1" x14ac:dyDescent="0.25">
      <c r="H1456" s="95">
        <v>1</v>
      </c>
      <c r="I1456" s="65" t="s">
        <v>75</v>
      </c>
      <c r="J1456" s="65" t="s">
        <v>75</v>
      </c>
      <c r="K1456" s="66" t="s">
        <v>4243</v>
      </c>
      <c r="L1456" s="65" t="s">
        <v>75</v>
      </c>
      <c r="M1456" s="67" t="s">
        <v>9</v>
      </c>
      <c r="N1456" s="68">
        <v>0</v>
      </c>
      <c r="O1456" s="67">
        <v>35</v>
      </c>
      <c r="P1456" s="70">
        <v>46753</v>
      </c>
      <c r="Q1456" s="93" t="s">
        <v>4237</v>
      </c>
    </row>
    <row r="1457" spans="8:17" ht="15" customHeight="1" x14ac:dyDescent="0.25">
      <c r="H1457" s="95">
        <v>1</v>
      </c>
      <c r="I1457" s="65" t="s">
        <v>75</v>
      </c>
      <c r="J1457" s="65" t="s">
        <v>75</v>
      </c>
      <c r="K1457" s="66" t="s">
        <v>4243</v>
      </c>
      <c r="L1457" s="65" t="s">
        <v>75</v>
      </c>
      <c r="M1457" s="67" t="s">
        <v>9</v>
      </c>
      <c r="N1457" s="68">
        <v>0</v>
      </c>
      <c r="O1457" s="67">
        <v>35</v>
      </c>
      <c r="P1457" s="70">
        <v>46753</v>
      </c>
      <c r="Q1457" s="93" t="s">
        <v>4237</v>
      </c>
    </row>
    <row r="1458" spans="8:17" ht="15" customHeight="1" x14ac:dyDescent="0.25">
      <c r="H1458" s="95">
        <v>2</v>
      </c>
      <c r="I1458" s="65" t="s">
        <v>75</v>
      </c>
      <c r="J1458" s="65" t="s">
        <v>75</v>
      </c>
      <c r="K1458" s="66" t="s">
        <v>4243</v>
      </c>
      <c r="L1458" s="65" t="s">
        <v>75</v>
      </c>
      <c r="M1458" s="67" t="s">
        <v>9</v>
      </c>
      <c r="N1458" s="68">
        <v>0</v>
      </c>
      <c r="O1458" s="67">
        <v>35</v>
      </c>
      <c r="P1458" s="70">
        <v>46753</v>
      </c>
      <c r="Q1458" s="93" t="s">
        <v>4237</v>
      </c>
    </row>
    <row r="1459" spans="8:17" ht="15" customHeight="1" x14ac:dyDescent="0.25">
      <c r="H1459" s="95">
        <v>2</v>
      </c>
      <c r="I1459" s="65" t="s">
        <v>75</v>
      </c>
      <c r="J1459" s="65" t="s">
        <v>75</v>
      </c>
      <c r="K1459" s="66" t="s">
        <v>4243</v>
      </c>
      <c r="L1459" s="65" t="s">
        <v>75</v>
      </c>
      <c r="M1459" s="67" t="s">
        <v>9</v>
      </c>
      <c r="N1459" s="68">
        <v>0</v>
      </c>
      <c r="O1459" s="67">
        <v>35</v>
      </c>
      <c r="P1459" s="70">
        <v>46753</v>
      </c>
      <c r="Q1459" s="93" t="s">
        <v>4237</v>
      </c>
    </row>
    <row r="1460" spans="8:17" ht="15" customHeight="1" x14ac:dyDescent="0.25">
      <c r="H1460" s="95">
        <v>2</v>
      </c>
      <c r="I1460" s="65" t="s">
        <v>75</v>
      </c>
      <c r="J1460" s="65" t="s">
        <v>75</v>
      </c>
      <c r="K1460" s="66" t="s">
        <v>4243</v>
      </c>
      <c r="L1460" s="65" t="s">
        <v>75</v>
      </c>
      <c r="M1460" s="67" t="s">
        <v>9</v>
      </c>
      <c r="N1460" s="68">
        <v>0</v>
      </c>
      <c r="O1460" s="67">
        <v>35</v>
      </c>
      <c r="P1460" s="70">
        <v>46753</v>
      </c>
      <c r="Q1460" s="93" t="s">
        <v>4237</v>
      </c>
    </row>
    <row r="1461" spans="8:17" ht="15" customHeight="1" x14ac:dyDescent="0.25">
      <c r="H1461" s="95">
        <v>1</v>
      </c>
      <c r="I1461" s="65" t="s">
        <v>75</v>
      </c>
      <c r="J1461" s="65" t="s">
        <v>75</v>
      </c>
      <c r="K1461" s="66" t="s">
        <v>4264</v>
      </c>
      <c r="L1461" s="65" t="s">
        <v>75</v>
      </c>
      <c r="M1461" s="67" t="s">
        <v>9</v>
      </c>
      <c r="N1461" s="68">
        <v>0</v>
      </c>
      <c r="O1461" s="67">
        <v>38</v>
      </c>
      <c r="P1461" s="70">
        <v>46753</v>
      </c>
      <c r="Q1461" s="93" t="s">
        <v>4237</v>
      </c>
    </row>
    <row r="1462" spans="8:17" ht="15" customHeight="1" x14ac:dyDescent="0.25">
      <c r="H1462" s="95">
        <v>1</v>
      </c>
      <c r="I1462" s="65" t="s">
        <v>75</v>
      </c>
      <c r="J1462" s="65" t="s">
        <v>75</v>
      </c>
      <c r="K1462" s="66" t="s">
        <v>4264</v>
      </c>
      <c r="L1462" s="65" t="s">
        <v>75</v>
      </c>
      <c r="M1462" s="67" t="s">
        <v>9</v>
      </c>
      <c r="N1462" s="68">
        <v>0</v>
      </c>
      <c r="O1462" s="67">
        <v>38</v>
      </c>
      <c r="P1462" s="70">
        <v>46753</v>
      </c>
      <c r="Q1462" s="93" t="s">
        <v>4237</v>
      </c>
    </row>
    <row r="1463" spans="8:17" ht="15" customHeight="1" x14ac:dyDescent="0.25">
      <c r="H1463" s="95">
        <v>2</v>
      </c>
      <c r="I1463" s="65" t="s">
        <v>75</v>
      </c>
      <c r="J1463" s="65" t="s">
        <v>75</v>
      </c>
      <c r="K1463" s="66" t="s">
        <v>4264</v>
      </c>
      <c r="L1463" s="65" t="s">
        <v>75</v>
      </c>
      <c r="M1463" s="67" t="s">
        <v>9</v>
      </c>
      <c r="N1463" s="68">
        <v>0</v>
      </c>
      <c r="O1463" s="67">
        <v>38</v>
      </c>
      <c r="P1463" s="70">
        <v>46753</v>
      </c>
      <c r="Q1463" s="93" t="s">
        <v>4237</v>
      </c>
    </row>
    <row r="1464" spans="8:17" ht="15" customHeight="1" x14ac:dyDescent="0.25">
      <c r="H1464" s="95">
        <v>2</v>
      </c>
      <c r="I1464" s="65" t="s">
        <v>75</v>
      </c>
      <c r="J1464" s="65" t="s">
        <v>75</v>
      </c>
      <c r="K1464" s="66" t="s">
        <v>4264</v>
      </c>
      <c r="L1464" s="65" t="s">
        <v>75</v>
      </c>
      <c r="M1464" s="67" t="s">
        <v>9</v>
      </c>
      <c r="N1464" s="68">
        <v>0</v>
      </c>
      <c r="O1464" s="67">
        <v>38</v>
      </c>
      <c r="P1464" s="70">
        <v>46753</v>
      </c>
      <c r="Q1464" s="93" t="s">
        <v>4237</v>
      </c>
    </row>
    <row r="1465" spans="8:17" ht="15" customHeight="1" x14ac:dyDescent="0.25">
      <c r="H1465" s="95">
        <v>1</v>
      </c>
      <c r="I1465" s="65" t="s">
        <v>75</v>
      </c>
      <c r="J1465" s="65" t="s">
        <v>75</v>
      </c>
      <c r="K1465" s="66" t="s">
        <v>4250</v>
      </c>
      <c r="L1465" s="65" t="s">
        <v>75</v>
      </c>
      <c r="M1465" s="67" t="s">
        <v>9</v>
      </c>
      <c r="N1465" s="68">
        <v>0</v>
      </c>
      <c r="O1465" s="67">
        <v>40</v>
      </c>
      <c r="P1465" s="70">
        <v>46388</v>
      </c>
      <c r="Q1465" s="93" t="s">
        <v>4237</v>
      </c>
    </row>
    <row r="1466" spans="8:17" ht="15" customHeight="1" x14ac:dyDescent="0.25">
      <c r="H1466" s="95">
        <v>1</v>
      </c>
      <c r="I1466" s="65" t="s">
        <v>75</v>
      </c>
      <c r="J1466" s="65" t="s">
        <v>75</v>
      </c>
      <c r="K1466" s="66" t="s">
        <v>4250</v>
      </c>
      <c r="L1466" s="65" t="s">
        <v>75</v>
      </c>
      <c r="M1466" s="67" t="s">
        <v>9</v>
      </c>
      <c r="N1466" s="68">
        <v>0</v>
      </c>
      <c r="O1466" s="67">
        <v>40</v>
      </c>
      <c r="P1466" s="70">
        <v>46388</v>
      </c>
      <c r="Q1466" s="93" t="s">
        <v>4237</v>
      </c>
    </row>
    <row r="1467" spans="8:17" ht="15" customHeight="1" x14ac:dyDescent="0.25">
      <c r="H1467" s="95">
        <v>1</v>
      </c>
      <c r="I1467" s="65" t="s">
        <v>75</v>
      </c>
      <c r="J1467" s="65" t="s">
        <v>75</v>
      </c>
      <c r="K1467" s="66" t="s">
        <v>4250</v>
      </c>
      <c r="L1467" s="65" t="s">
        <v>75</v>
      </c>
      <c r="M1467" s="67" t="s">
        <v>9</v>
      </c>
      <c r="N1467" s="68">
        <v>0</v>
      </c>
      <c r="O1467" s="67">
        <v>40</v>
      </c>
      <c r="P1467" s="70">
        <v>46388</v>
      </c>
      <c r="Q1467" s="93" t="s">
        <v>4237</v>
      </c>
    </row>
    <row r="1468" spans="8:17" ht="15" customHeight="1" x14ac:dyDescent="0.25">
      <c r="H1468" s="95">
        <v>1</v>
      </c>
      <c r="I1468" s="65" t="s">
        <v>75</v>
      </c>
      <c r="J1468" s="65" t="s">
        <v>75</v>
      </c>
      <c r="K1468" s="66" t="s">
        <v>4250</v>
      </c>
      <c r="L1468" s="65" t="s">
        <v>75</v>
      </c>
      <c r="M1468" s="67" t="s">
        <v>9</v>
      </c>
      <c r="N1468" s="68">
        <v>0</v>
      </c>
      <c r="O1468" s="67">
        <v>40</v>
      </c>
      <c r="P1468" s="70">
        <v>46388</v>
      </c>
      <c r="Q1468" s="93" t="s">
        <v>4237</v>
      </c>
    </row>
    <row r="1469" spans="8:17" ht="15" customHeight="1" x14ac:dyDescent="0.25">
      <c r="H1469" s="95">
        <v>1</v>
      </c>
      <c r="I1469" s="65" t="s">
        <v>75</v>
      </c>
      <c r="J1469" s="65" t="s">
        <v>75</v>
      </c>
      <c r="K1469" s="66" t="s">
        <v>4250</v>
      </c>
      <c r="L1469" s="65" t="s">
        <v>75</v>
      </c>
      <c r="M1469" s="67" t="s">
        <v>9</v>
      </c>
      <c r="N1469" s="68">
        <v>0</v>
      </c>
      <c r="O1469" s="67">
        <v>40</v>
      </c>
      <c r="P1469" s="70">
        <v>46388</v>
      </c>
      <c r="Q1469" s="93" t="s">
        <v>4237</v>
      </c>
    </row>
    <row r="1470" spans="8:17" ht="15" customHeight="1" x14ac:dyDescent="0.25">
      <c r="H1470" s="95">
        <v>1</v>
      </c>
      <c r="I1470" s="65" t="s">
        <v>75</v>
      </c>
      <c r="J1470" s="65" t="s">
        <v>75</v>
      </c>
      <c r="K1470" s="66" t="s">
        <v>4250</v>
      </c>
      <c r="L1470" s="65" t="s">
        <v>75</v>
      </c>
      <c r="M1470" s="67" t="s">
        <v>9</v>
      </c>
      <c r="N1470" s="68">
        <v>0</v>
      </c>
      <c r="O1470" s="67">
        <v>40</v>
      </c>
      <c r="P1470" s="70">
        <v>46388</v>
      </c>
      <c r="Q1470" s="93" t="s">
        <v>4237</v>
      </c>
    </row>
    <row r="1471" spans="8:17" ht="15" customHeight="1" x14ac:dyDescent="0.25">
      <c r="H1471" s="95">
        <v>1</v>
      </c>
      <c r="I1471" s="65" t="s">
        <v>75</v>
      </c>
      <c r="J1471" s="65" t="s">
        <v>75</v>
      </c>
      <c r="K1471" s="66" t="s">
        <v>4250</v>
      </c>
      <c r="L1471" s="65" t="s">
        <v>75</v>
      </c>
      <c r="M1471" s="67" t="s">
        <v>9</v>
      </c>
      <c r="N1471" s="68">
        <v>0</v>
      </c>
      <c r="O1471" s="67">
        <v>40</v>
      </c>
      <c r="P1471" s="70">
        <v>46388</v>
      </c>
      <c r="Q1471" s="93" t="s">
        <v>4237</v>
      </c>
    </row>
    <row r="1472" spans="8:17" ht="15" customHeight="1" x14ac:dyDescent="0.25">
      <c r="H1472" s="95">
        <v>1</v>
      </c>
      <c r="I1472" s="65" t="s">
        <v>75</v>
      </c>
      <c r="J1472" s="65" t="s">
        <v>75</v>
      </c>
      <c r="K1472" s="66" t="s">
        <v>4250</v>
      </c>
      <c r="L1472" s="65" t="s">
        <v>75</v>
      </c>
      <c r="M1472" s="67" t="s">
        <v>9</v>
      </c>
      <c r="N1472" s="68">
        <v>0</v>
      </c>
      <c r="O1472" s="67">
        <v>40</v>
      </c>
      <c r="P1472" s="70">
        <v>46388</v>
      </c>
      <c r="Q1472" s="93" t="s">
        <v>4237</v>
      </c>
    </row>
    <row r="1473" spans="8:17" ht="15" customHeight="1" x14ac:dyDescent="0.25">
      <c r="H1473" s="95">
        <v>2</v>
      </c>
      <c r="I1473" s="65" t="s">
        <v>75</v>
      </c>
      <c r="J1473" s="65" t="s">
        <v>75</v>
      </c>
      <c r="K1473" s="66" t="s">
        <v>4250</v>
      </c>
      <c r="L1473" s="65" t="s">
        <v>75</v>
      </c>
      <c r="M1473" s="67" t="s">
        <v>9</v>
      </c>
      <c r="N1473" s="68">
        <v>0</v>
      </c>
      <c r="O1473" s="67">
        <v>40</v>
      </c>
      <c r="P1473" s="70">
        <v>46388</v>
      </c>
      <c r="Q1473" s="93" t="s">
        <v>4237</v>
      </c>
    </row>
    <row r="1474" spans="8:17" ht="15" customHeight="1" x14ac:dyDescent="0.25">
      <c r="H1474" s="95">
        <v>2</v>
      </c>
      <c r="I1474" s="65" t="s">
        <v>75</v>
      </c>
      <c r="J1474" s="65" t="s">
        <v>75</v>
      </c>
      <c r="K1474" s="66" t="s">
        <v>4250</v>
      </c>
      <c r="L1474" s="65" t="s">
        <v>75</v>
      </c>
      <c r="M1474" s="67" t="s">
        <v>9</v>
      </c>
      <c r="N1474" s="68">
        <v>0</v>
      </c>
      <c r="O1474" s="67">
        <v>40</v>
      </c>
      <c r="P1474" s="70">
        <v>46388</v>
      </c>
      <c r="Q1474" s="93" t="s">
        <v>4237</v>
      </c>
    </row>
    <row r="1475" spans="8:17" ht="15" customHeight="1" x14ac:dyDescent="0.25">
      <c r="H1475" s="95">
        <v>2</v>
      </c>
      <c r="I1475" s="65" t="s">
        <v>75</v>
      </c>
      <c r="J1475" s="65" t="s">
        <v>75</v>
      </c>
      <c r="K1475" s="66" t="s">
        <v>4250</v>
      </c>
      <c r="L1475" s="65" t="s">
        <v>75</v>
      </c>
      <c r="M1475" s="67" t="s">
        <v>9</v>
      </c>
      <c r="N1475" s="68">
        <v>0</v>
      </c>
      <c r="O1475" s="67">
        <v>40</v>
      </c>
      <c r="P1475" s="70">
        <v>46388</v>
      </c>
      <c r="Q1475" s="93" t="s">
        <v>4237</v>
      </c>
    </row>
    <row r="1476" spans="8:17" ht="15" customHeight="1" x14ac:dyDescent="0.25">
      <c r="H1476" s="95">
        <v>1</v>
      </c>
      <c r="I1476" s="65" t="s">
        <v>75</v>
      </c>
      <c r="J1476" s="65" t="s">
        <v>75</v>
      </c>
      <c r="K1476" s="66" t="s">
        <v>4246</v>
      </c>
      <c r="L1476" s="65" t="s">
        <v>75</v>
      </c>
      <c r="M1476" s="67" t="s">
        <v>9</v>
      </c>
      <c r="N1476" s="68">
        <v>0</v>
      </c>
      <c r="O1476" s="67">
        <v>42</v>
      </c>
      <c r="P1476" s="70">
        <v>46388</v>
      </c>
      <c r="Q1476" s="93" t="s">
        <v>4237</v>
      </c>
    </row>
    <row r="1477" spans="8:17" ht="15" customHeight="1" x14ac:dyDescent="0.25">
      <c r="H1477" s="95">
        <v>1</v>
      </c>
      <c r="I1477" s="65" t="s">
        <v>75</v>
      </c>
      <c r="J1477" s="65" t="s">
        <v>75</v>
      </c>
      <c r="K1477" s="66" t="s">
        <v>4246</v>
      </c>
      <c r="L1477" s="65" t="s">
        <v>75</v>
      </c>
      <c r="M1477" s="67" t="s">
        <v>9</v>
      </c>
      <c r="N1477" s="68">
        <v>0</v>
      </c>
      <c r="O1477" s="67">
        <v>42</v>
      </c>
      <c r="P1477" s="70">
        <v>46388</v>
      </c>
      <c r="Q1477" s="93" t="s">
        <v>4237</v>
      </c>
    </row>
    <row r="1478" spans="8:17" ht="15" customHeight="1" x14ac:dyDescent="0.25">
      <c r="H1478" s="95">
        <v>1</v>
      </c>
      <c r="I1478" s="65" t="s">
        <v>75</v>
      </c>
      <c r="J1478" s="65" t="s">
        <v>75</v>
      </c>
      <c r="K1478" s="66" t="s">
        <v>4246</v>
      </c>
      <c r="L1478" s="65" t="s">
        <v>75</v>
      </c>
      <c r="M1478" s="67" t="s">
        <v>9</v>
      </c>
      <c r="N1478" s="68">
        <v>0</v>
      </c>
      <c r="O1478" s="67">
        <v>42</v>
      </c>
      <c r="P1478" s="70">
        <v>46388</v>
      </c>
      <c r="Q1478" s="93" t="s">
        <v>4237</v>
      </c>
    </row>
    <row r="1479" spans="8:17" ht="15" customHeight="1" x14ac:dyDescent="0.25">
      <c r="H1479" s="95">
        <v>1</v>
      </c>
      <c r="I1479" s="65" t="s">
        <v>75</v>
      </c>
      <c r="J1479" s="65" t="s">
        <v>75</v>
      </c>
      <c r="K1479" s="66" t="s">
        <v>4246</v>
      </c>
      <c r="L1479" s="65" t="s">
        <v>75</v>
      </c>
      <c r="M1479" s="67" t="s">
        <v>9</v>
      </c>
      <c r="N1479" s="68">
        <v>0</v>
      </c>
      <c r="O1479" s="67">
        <v>42</v>
      </c>
      <c r="P1479" s="70">
        <v>46388</v>
      </c>
      <c r="Q1479" s="93" t="s">
        <v>4237</v>
      </c>
    </row>
    <row r="1480" spans="8:17" ht="15" customHeight="1" x14ac:dyDescent="0.25">
      <c r="H1480" s="95">
        <v>1</v>
      </c>
      <c r="I1480" s="65" t="s">
        <v>75</v>
      </c>
      <c r="J1480" s="65" t="s">
        <v>75</v>
      </c>
      <c r="K1480" s="66" t="s">
        <v>4246</v>
      </c>
      <c r="L1480" s="65" t="s">
        <v>75</v>
      </c>
      <c r="M1480" s="67" t="s">
        <v>9</v>
      </c>
      <c r="N1480" s="68">
        <v>0</v>
      </c>
      <c r="O1480" s="67">
        <v>42</v>
      </c>
      <c r="P1480" s="70">
        <v>46388</v>
      </c>
      <c r="Q1480" s="93" t="s">
        <v>4237</v>
      </c>
    </row>
    <row r="1481" spans="8:17" ht="15" customHeight="1" x14ac:dyDescent="0.25">
      <c r="H1481" s="95">
        <v>1</v>
      </c>
      <c r="I1481" s="65" t="s">
        <v>75</v>
      </c>
      <c r="J1481" s="65" t="s">
        <v>75</v>
      </c>
      <c r="K1481" s="66" t="s">
        <v>4246</v>
      </c>
      <c r="L1481" s="65" t="s">
        <v>75</v>
      </c>
      <c r="M1481" s="67" t="s">
        <v>9</v>
      </c>
      <c r="N1481" s="68">
        <v>0</v>
      </c>
      <c r="O1481" s="67">
        <v>42</v>
      </c>
      <c r="P1481" s="70">
        <v>46388</v>
      </c>
      <c r="Q1481" s="93" t="s">
        <v>4237</v>
      </c>
    </row>
    <row r="1482" spans="8:17" ht="15" customHeight="1" x14ac:dyDescent="0.25">
      <c r="H1482" s="95">
        <v>1</v>
      </c>
      <c r="I1482" s="65" t="s">
        <v>75</v>
      </c>
      <c r="J1482" s="65" t="s">
        <v>75</v>
      </c>
      <c r="K1482" s="66" t="s">
        <v>4246</v>
      </c>
      <c r="L1482" s="65" t="s">
        <v>75</v>
      </c>
      <c r="M1482" s="67" t="s">
        <v>9</v>
      </c>
      <c r="N1482" s="68">
        <v>0</v>
      </c>
      <c r="O1482" s="67">
        <v>42</v>
      </c>
      <c r="P1482" s="70">
        <v>46388</v>
      </c>
      <c r="Q1482" s="93" t="s">
        <v>4237</v>
      </c>
    </row>
    <row r="1483" spans="8:17" ht="15" customHeight="1" x14ac:dyDescent="0.25">
      <c r="H1483" s="95">
        <v>1</v>
      </c>
      <c r="I1483" s="65" t="s">
        <v>75</v>
      </c>
      <c r="J1483" s="65" t="s">
        <v>75</v>
      </c>
      <c r="K1483" s="66" t="s">
        <v>4246</v>
      </c>
      <c r="L1483" s="65" t="s">
        <v>75</v>
      </c>
      <c r="M1483" s="67" t="s">
        <v>9</v>
      </c>
      <c r="N1483" s="68">
        <v>0</v>
      </c>
      <c r="O1483" s="67">
        <v>42</v>
      </c>
      <c r="P1483" s="70">
        <v>46388</v>
      </c>
      <c r="Q1483" s="93" t="s">
        <v>4237</v>
      </c>
    </row>
    <row r="1484" spans="8:17" ht="15" customHeight="1" x14ac:dyDescent="0.25">
      <c r="H1484" s="95">
        <v>1</v>
      </c>
      <c r="I1484" s="65" t="s">
        <v>75</v>
      </c>
      <c r="J1484" s="65" t="s">
        <v>75</v>
      </c>
      <c r="K1484" s="66" t="s">
        <v>4246</v>
      </c>
      <c r="L1484" s="65" t="s">
        <v>75</v>
      </c>
      <c r="M1484" s="67" t="s">
        <v>9</v>
      </c>
      <c r="N1484" s="68">
        <v>0</v>
      </c>
      <c r="O1484" s="67">
        <v>42</v>
      </c>
      <c r="P1484" s="70">
        <v>46388</v>
      </c>
      <c r="Q1484" s="93" t="s">
        <v>4237</v>
      </c>
    </row>
    <row r="1485" spans="8:17" ht="15" customHeight="1" x14ac:dyDescent="0.25">
      <c r="H1485" s="95">
        <v>1</v>
      </c>
      <c r="I1485" s="65" t="s">
        <v>75</v>
      </c>
      <c r="J1485" s="65" t="s">
        <v>75</v>
      </c>
      <c r="K1485" s="66" t="s">
        <v>4246</v>
      </c>
      <c r="L1485" s="65" t="s">
        <v>75</v>
      </c>
      <c r="M1485" s="67" t="s">
        <v>9</v>
      </c>
      <c r="N1485" s="68">
        <v>0</v>
      </c>
      <c r="O1485" s="67">
        <v>42</v>
      </c>
      <c r="P1485" s="70">
        <v>46388</v>
      </c>
      <c r="Q1485" s="93" t="s">
        <v>4237</v>
      </c>
    </row>
    <row r="1486" spans="8:17" ht="15" customHeight="1" x14ac:dyDescent="0.25">
      <c r="H1486" s="95">
        <v>1</v>
      </c>
      <c r="I1486" s="65" t="s">
        <v>75</v>
      </c>
      <c r="J1486" s="65" t="s">
        <v>75</v>
      </c>
      <c r="K1486" s="66" t="s">
        <v>4246</v>
      </c>
      <c r="L1486" s="65" t="s">
        <v>75</v>
      </c>
      <c r="M1486" s="67" t="s">
        <v>9</v>
      </c>
      <c r="N1486" s="68">
        <v>0</v>
      </c>
      <c r="O1486" s="67">
        <v>42</v>
      </c>
      <c r="P1486" s="70">
        <v>46388</v>
      </c>
      <c r="Q1486" s="93" t="s">
        <v>4237</v>
      </c>
    </row>
    <row r="1487" spans="8:17" ht="15" customHeight="1" x14ac:dyDescent="0.25">
      <c r="H1487" s="95">
        <v>1</v>
      </c>
      <c r="I1487" s="65" t="s">
        <v>75</v>
      </c>
      <c r="J1487" s="65" t="s">
        <v>75</v>
      </c>
      <c r="K1487" s="66" t="s">
        <v>4246</v>
      </c>
      <c r="L1487" s="65" t="s">
        <v>75</v>
      </c>
      <c r="M1487" s="67" t="s">
        <v>9</v>
      </c>
      <c r="N1487" s="68">
        <v>0</v>
      </c>
      <c r="O1487" s="67">
        <v>42</v>
      </c>
      <c r="P1487" s="70">
        <v>46388</v>
      </c>
      <c r="Q1487" s="93" t="s">
        <v>4237</v>
      </c>
    </row>
    <row r="1488" spans="8:17" ht="15" customHeight="1" x14ac:dyDescent="0.25">
      <c r="H1488" s="95">
        <v>1</v>
      </c>
      <c r="I1488" s="65" t="s">
        <v>75</v>
      </c>
      <c r="J1488" s="65" t="s">
        <v>75</v>
      </c>
      <c r="K1488" s="66" t="s">
        <v>4246</v>
      </c>
      <c r="L1488" s="65" t="s">
        <v>75</v>
      </c>
      <c r="M1488" s="67" t="s">
        <v>9</v>
      </c>
      <c r="N1488" s="68">
        <v>0</v>
      </c>
      <c r="O1488" s="67">
        <v>42</v>
      </c>
      <c r="P1488" s="70">
        <v>46388</v>
      </c>
      <c r="Q1488" s="93" t="s">
        <v>4237</v>
      </c>
    </row>
    <row r="1489" spans="8:17" ht="15" customHeight="1" x14ac:dyDescent="0.25">
      <c r="H1489" s="95">
        <v>1</v>
      </c>
      <c r="I1489" s="65" t="s">
        <v>75</v>
      </c>
      <c r="J1489" s="65" t="s">
        <v>75</v>
      </c>
      <c r="K1489" s="66" t="s">
        <v>4246</v>
      </c>
      <c r="L1489" s="65" t="s">
        <v>75</v>
      </c>
      <c r="M1489" s="67" t="s">
        <v>9</v>
      </c>
      <c r="N1489" s="68">
        <v>0</v>
      </c>
      <c r="O1489" s="67">
        <v>42</v>
      </c>
      <c r="P1489" s="70">
        <v>46388</v>
      </c>
      <c r="Q1489" s="93" t="s">
        <v>4237</v>
      </c>
    </row>
    <row r="1490" spans="8:17" ht="15" customHeight="1" x14ac:dyDescent="0.25">
      <c r="H1490" s="95">
        <v>1</v>
      </c>
      <c r="I1490" s="65" t="s">
        <v>75</v>
      </c>
      <c r="J1490" s="65" t="s">
        <v>75</v>
      </c>
      <c r="K1490" s="66" t="s">
        <v>4246</v>
      </c>
      <c r="L1490" s="65" t="s">
        <v>75</v>
      </c>
      <c r="M1490" s="67" t="s">
        <v>9</v>
      </c>
      <c r="N1490" s="68">
        <v>0</v>
      </c>
      <c r="O1490" s="67">
        <v>42</v>
      </c>
      <c r="P1490" s="70">
        <v>46388</v>
      </c>
      <c r="Q1490" s="93" t="s">
        <v>4237</v>
      </c>
    </row>
    <row r="1491" spans="8:17" ht="15" customHeight="1" x14ac:dyDescent="0.25">
      <c r="H1491" s="95">
        <v>2</v>
      </c>
      <c r="I1491" s="65" t="s">
        <v>75</v>
      </c>
      <c r="J1491" s="65" t="s">
        <v>75</v>
      </c>
      <c r="K1491" s="66" t="s">
        <v>4247</v>
      </c>
      <c r="L1491" s="65" t="s">
        <v>75</v>
      </c>
      <c r="M1491" s="67" t="s">
        <v>9</v>
      </c>
      <c r="N1491" s="68">
        <v>0</v>
      </c>
      <c r="O1491" s="67">
        <v>44</v>
      </c>
      <c r="P1491" s="70">
        <v>46388</v>
      </c>
      <c r="Q1491" s="93" t="s">
        <v>4237</v>
      </c>
    </row>
    <row r="1492" spans="8:17" ht="15" customHeight="1" x14ac:dyDescent="0.25">
      <c r="H1492" s="95">
        <v>2</v>
      </c>
      <c r="I1492" s="65" t="s">
        <v>75</v>
      </c>
      <c r="J1492" s="65" t="s">
        <v>75</v>
      </c>
      <c r="K1492" s="66" t="s">
        <v>4247</v>
      </c>
      <c r="L1492" s="65" t="s">
        <v>75</v>
      </c>
      <c r="M1492" s="67" t="s">
        <v>9</v>
      </c>
      <c r="N1492" s="68">
        <v>0</v>
      </c>
      <c r="O1492" s="67">
        <v>44</v>
      </c>
      <c r="P1492" s="70">
        <v>46388</v>
      </c>
      <c r="Q1492" s="93" t="s">
        <v>4237</v>
      </c>
    </row>
    <row r="1493" spans="8:17" ht="15" customHeight="1" x14ac:dyDescent="0.25">
      <c r="H1493" s="95">
        <v>2</v>
      </c>
      <c r="I1493" s="65" t="s">
        <v>75</v>
      </c>
      <c r="J1493" s="65" t="s">
        <v>75</v>
      </c>
      <c r="K1493" s="66" t="s">
        <v>4247</v>
      </c>
      <c r="L1493" s="65" t="s">
        <v>75</v>
      </c>
      <c r="M1493" s="67" t="s">
        <v>9</v>
      </c>
      <c r="N1493" s="68">
        <v>0</v>
      </c>
      <c r="O1493" s="67">
        <v>44</v>
      </c>
      <c r="P1493" s="70">
        <v>46388</v>
      </c>
      <c r="Q1493" s="93" t="s">
        <v>4237</v>
      </c>
    </row>
    <row r="1494" spans="8:17" ht="15" customHeight="1" x14ac:dyDescent="0.25">
      <c r="H1494" s="95">
        <v>2</v>
      </c>
      <c r="I1494" s="65" t="s">
        <v>75</v>
      </c>
      <c r="J1494" s="65" t="s">
        <v>75</v>
      </c>
      <c r="K1494" s="66" t="s">
        <v>4247</v>
      </c>
      <c r="L1494" s="65" t="s">
        <v>75</v>
      </c>
      <c r="M1494" s="67" t="s">
        <v>9</v>
      </c>
      <c r="N1494" s="68">
        <v>0</v>
      </c>
      <c r="O1494" s="67">
        <v>44</v>
      </c>
      <c r="P1494" s="70">
        <v>46388</v>
      </c>
      <c r="Q1494" s="93" t="s">
        <v>4237</v>
      </c>
    </row>
    <row r="1495" spans="8:17" ht="15" customHeight="1" x14ac:dyDescent="0.25">
      <c r="H1495" s="95">
        <v>1</v>
      </c>
      <c r="I1495" s="65" t="s">
        <v>75</v>
      </c>
      <c r="J1495" s="65" t="s">
        <v>75</v>
      </c>
      <c r="K1495" s="66" t="s">
        <v>4247</v>
      </c>
      <c r="L1495" s="65" t="s">
        <v>75</v>
      </c>
      <c r="M1495" s="67" t="s">
        <v>9</v>
      </c>
      <c r="N1495" s="68">
        <v>0</v>
      </c>
      <c r="O1495" s="67">
        <v>44</v>
      </c>
      <c r="P1495" s="70">
        <v>46388</v>
      </c>
      <c r="Q1495" s="93" t="s">
        <v>4237</v>
      </c>
    </row>
    <row r="1496" spans="8:17" ht="15" customHeight="1" x14ac:dyDescent="0.25">
      <c r="H1496" s="95">
        <v>1</v>
      </c>
      <c r="I1496" s="65" t="s">
        <v>75</v>
      </c>
      <c r="J1496" s="65" t="s">
        <v>75</v>
      </c>
      <c r="K1496" s="66" t="s">
        <v>4247</v>
      </c>
      <c r="L1496" s="65" t="s">
        <v>75</v>
      </c>
      <c r="M1496" s="67" t="s">
        <v>9</v>
      </c>
      <c r="N1496" s="68">
        <v>0</v>
      </c>
      <c r="O1496" s="67">
        <v>44</v>
      </c>
      <c r="P1496" s="70">
        <v>46388</v>
      </c>
      <c r="Q1496" s="93" t="s">
        <v>4237</v>
      </c>
    </row>
    <row r="1497" spans="8:17" ht="15" customHeight="1" x14ac:dyDescent="0.25">
      <c r="H1497" s="95">
        <v>1</v>
      </c>
      <c r="I1497" s="65" t="s">
        <v>75</v>
      </c>
      <c r="J1497" s="65" t="s">
        <v>75</v>
      </c>
      <c r="K1497" s="66" t="s">
        <v>4247</v>
      </c>
      <c r="L1497" s="65" t="s">
        <v>75</v>
      </c>
      <c r="M1497" s="67" t="s">
        <v>9</v>
      </c>
      <c r="N1497" s="68">
        <v>0</v>
      </c>
      <c r="O1497" s="67">
        <v>44</v>
      </c>
      <c r="P1497" s="70">
        <v>46388</v>
      </c>
      <c r="Q1497" s="93" t="s">
        <v>4237</v>
      </c>
    </row>
    <row r="1498" spans="8:17" ht="15" customHeight="1" x14ac:dyDescent="0.25">
      <c r="H1498" s="95">
        <v>1</v>
      </c>
      <c r="I1498" s="65" t="s">
        <v>75</v>
      </c>
      <c r="J1498" s="65" t="s">
        <v>75</v>
      </c>
      <c r="K1498" s="66" t="s">
        <v>4243</v>
      </c>
      <c r="L1498" s="65" t="s">
        <v>75</v>
      </c>
      <c r="M1498" s="67" t="s">
        <v>9</v>
      </c>
      <c r="N1498" s="68">
        <v>0</v>
      </c>
      <c r="O1498" s="67">
        <v>45</v>
      </c>
      <c r="P1498" s="70">
        <v>47119</v>
      </c>
      <c r="Q1498" s="93" t="s">
        <v>4237</v>
      </c>
    </row>
    <row r="1499" spans="8:17" ht="15" customHeight="1" x14ac:dyDescent="0.25">
      <c r="H1499" s="95">
        <v>1</v>
      </c>
      <c r="I1499" s="65" t="s">
        <v>75</v>
      </c>
      <c r="J1499" s="65" t="s">
        <v>75</v>
      </c>
      <c r="K1499" s="66" t="s">
        <v>4243</v>
      </c>
      <c r="L1499" s="65" t="s">
        <v>75</v>
      </c>
      <c r="M1499" s="67" t="s">
        <v>9</v>
      </c>
      <c r="N1499" s="68">
        <v>0</v>
      </c>
      <c r="O1499" s="67">
        <v>45</v>
      </c>
      <c r="P1499" s="70">
        <v>47119</v>
      </c>
      <c r="Q1499" s="93" t="s">
        <v>4237</v>
      </c>
    </row>
    <row r="1500" spans="8:17" ht="15" customHeight="1" x14ac:dyDescent="0.25">
      <c r="H1500" s="95">
        <v>2</v>
      </c>
      <c r="I1500" s="65" t="s">
        <v>75</v>
      </c>
      <c r="J1500" s="65" t="s">
        <v>75</v>
      </c>
      <c r="K1500" s="66" t="s">
        <v>4243</v>
      </c>
      <c r="L1500" s="65" t="s">
        <v>75</v>
      </c>
      <c r="M1500" s="67" t="s">
        <v>9</v>
      </c>
      <c r="N1500" s="68">
        <v>0</v>
      </c>
      <c r="O1500" s="67">
        <v>45</v>
      </c>
      <c r="P1500" s="70">
        <v>47119</v>
      </c>
      <c r="Q1500" s="93" t="s">
        <v>4237</v>
      </c>
    </row>
    <row r="1501" spans="8:17" ht="15" customHeight="1" x14ac:dyDescent="0.25">
      <c r="H1501" s="95">
        <v>1</v>
      </c>
      <c r="I1501" s="65" t="s">
        <v>75</v>
      </c>
      <c r="J1501" s="65" t="s">
        <v>75</v>
      </c>
      <c r="K1501" s="66" t="s">
        <v>4243</v>
      </c>
      <c r="L1501" s="65" t="s">
        <v>75</v>
      </c>
      <c r="M1501" s="67" t="s">
        <v>9</v>
      </c>
      <c r="N1501" s="68">
        <v>0</v>
      </c>
      <c r="O1501" s="67">
        <v>47</v>
      </c>
      <c r="P1501" s="70">
        <v>47119</v>
      </c>
      <c r="Q1501" s="93" t="s">
        <v>4237</v>
      </c>
    </row>
    <row r="1502" spans="8:17" ht="15" customHeight="1" x14ac:dyDescent="0.25">
      <c r="H1502" s="95">
        <v>1</v>
      </c>
      <c r="I1502" s="65" t="s">
        <v>75</v>
      </c>
      <c r="J1502" s="65" t="s">
        <v>75</v>
      </c>
      <c r="K1502" s="66" t="s">
        <v>4243</v>
      </c>
      <c r="L1502" s="65" t="s">
        <v>75</v>
      </c>
      <c r="M1502" s="67" t="s">
        <v>9</v>
      </c>
      <c r="N1502" s="68">
        <v>0</v>
      </c>
      <c r="O1502" s="67">
        <v>47</v>
      </c>
      <c r="P1502" s="70">
        <v>47119</v>
      </c>
      <c r="Q1502" s="93" t="s">
        <v>4237</v>
      </c>
    </row>
    <row r="1503" spans="8:17" ht="15" customHeight="1" x14ac:dyDescent="0.25">
      <c r="H1503" s="95">
        <v>1</v>
      </c>
      <c r="I1503" s="65" t="s">
        <v>75</v>
      </c>
      <c r="J1503" s="65" t="s">
        <v>75</v>
      </c>
      <c r="K1503" s="66" t="s">
        <v>4243</v>
      </c>
      <c r="L1503" s="65" t="s">
        <v>75</v>
      </c>
      <c r="M1503" s="67" t="s">
        <v>9</v>
      </c>
      <c r="N1503" s="68">
        <v>0</v>
      </c>
      <c r="O1503" s="67">
        <v>47</v>
      </c>
      <c r="P1503" s="70">
        <v>47119</v>
      </c>
      <c r="Q1503" s="93" t="s">
        <v>4237</v>
      </c>
    </row>
    <row r="1504" spans="8:17" ht="15" customHeight="1" x14ac:dyDescent="0.25">
      <c r="H1504" s="95">
        <v>1</v>
      </c>
      <c r="I1504" s="65" t="s">
        <v>75</v>
      </c>
      <c r="J1504" s="65" t="s">
        <v>75</v>
      </c>
      <c r="K1504" s="66" t="s">
        <v>4271</v>
      </c>
      <c r="L1504" s="65" t="s">
        <v>75</v>
      </c>
      <c r="M1504" s="67" t="s">
        <v>9</v>
      </c>
      <c r="N1504" s="68">
        <v>0</v>
      </c>
      <c r="O1504" s="67">
        <v>48</v>
      </c>
      <c r="P1504" s="70">
        <v>46388</v>
      </c>
      <c r="Q1504" s="93" t="s">
        <v>4237</v>
      </c>
    </row>
    <row r="1505" spans="8:17" ht="15" customHeight="1" x14ac:dyDescent="0.25">
      <c r="H1505" s="95">
        <v>1</v>
      </c>
      <c r="I1505" s="65" t="s">
        <v>75</v>
      </c>
      <c r="J1505" s="65" t="s">
        <v>75</v>
      </c>
      <c r="K1505" s="66" t="s">
        <v>4271</v>
      </c>
      <c r="L1505" s="65" t="s">
        <v>75</v>
      </c>
      <c r="M1505" s="67" t="s">
        <v>9</v>
      </c>
      <c r="N1505" s="68">
        <v>0</v>
      </c>
      <c r="O1505" s="67">
        <v>48</v>
      </c>
      <c r="P1505" s="70">
        <v>46388</v>
      </c>
      <c r="Q1505" s="93" t="s">
        <v>4237</v>
      </c>
    </row>
    <row r="1506" spans="8:17" ht="15" customHeight="1" x14ac:dyDescent="0.25">
      <c r="H1506" s="95">
        <v>1</v>
      </c>
      <c r="I1506" s="65" t="s">
        <v>75</v>
      </c>
      <c r="J1506" s="65" t="s">
        <v>75</v>
      </c>
      <c r="K1506" s="66" t="s">
        <v>4271</v>
      </c>
      <c r="L1506" s="65" t="s">
        <v>75</v>
      </c>
      <c r="M1506" s="67" t="s">
        <v>9</v>
      </c>
      <c r="N1506" s="68">
        <v>0</v>
      </c>
      <c r="O1506" s="67">
        <v>48</v>
      </c>
      <c r="P1506" s="70">
        <v>46388</v>
      </c>
      <c r="Q1506" s="93" t="s">
        <v>4237</v>
      </c>
    </row>
    <row r="1507" spans="8:17" ht="15" customHeight="1" x14ac:dyDescent="0.25">
      <c r="H1507" s="95">
        <v>1</v>
      </c>
      <c r="I1507" s="65" t="s">
        <v>75</v>
      </c>
      <c r="J1507" s="65" t="s">
        <v>75</v>
      </c>
      <c r="K1507" s="66" t="s">
        <v>4271</v>
      </c>
      <c r="L1507" s="65" t="s">
        <v>75</v>
      </c>
      <c r="M1507" s="67" t="s">
        <v>9</v>
      </c>
      <c r="N1507" s="68">
        <v>0</v>
      </c>
      <c r="O1507" s="67">
        <v>48</v>
      </c>
      <c r="P1507" s="70">
        <v>46388</v>
      </c>
      <c r="Q1507" s="93" t="s">
        <v>4237</v>
      </c>
    </row>
    <row r="1508" spans="8:17" ht="15" customHeight="1" x14ac:dyDescent="0.25">
      <c r="H1508" s="95">
        <v>1</v>
      </c>
      <c r="I1508" s="65" t="s">
        <v>75</v>
      </c>
      <c r="J1508" s="65" t="s">
        <v>75</v>
      </c>
      <c r="K1508" s="66" t="s">
        <v>4271</v>
      </c>
      <c r="L1508" s="65" t="s">
        <v>75</v>
      </c>
      <c r="M1508" s="67" t="s">
        <v>9</v>
      </c>
      <c r="N1508" s="68">
        <v>0</v>
      </c>
      <c r="O1508" s="67">
        <v>48</v>
      </c>
      <c r="P1508" s="70">
        <v>46388</v>
      </c>
      <c r="Q1508" s="93" t="s">
        <v>4237</v>
      </c>
    </row>
    <row r="1509" spans="8:17" ht="15" customHeight="1" x14ac:dyDescent="0.25">
      <c r="H1509" s="95">
        <v>1</v>
      </c>
      <c r="I1509" s="65" t="s">
        <v>75</v>
      </c>
      <c r="J1509" s="65" t="s">
        <v>75</v>
      </c>
      <c r="K1509" s="66" t="s">
        <v>4271</v>
      </c>
      <c r="L1509" s="65" t="s">
        <v>75</v>
      </c>
      <c r="M1509" s="67" t="s">
        <v>9</v>
      </c>
      <c r="N1509" s="68">
        <v>0</v>
      </c>
      <c r="O1509" s="67">
        <v>48</v>
      </c>
      <c r="P1509" s="70">
        <v>46388</v>
      </c>
      <c r="Q1509" s="93" t="s">
        <v>4237</v>
      </c>
    </row>
    <row r="1510" spans="8:17" ht="15" customHeight="1" x14ac:dyDescent="0.25">
      <c r="H1510" s="95">
        <v>1</v>
      </c>
      <c r="I1510" s="65" t="s">
        <v>75</v>
      </c>
      <c r="J1510" s="65" t="s">
        <v>75</v>
      </c>
      <c r="K1510" s="66" t="s">
        <v>4271</v>
      </c>
      <c r="L1510" s="65" t="s">
        <v>75</v>
      </c>
      <c r="M1510" s="67" t="s">
        <v>9</v>
      </c>
      <c r="N1510" s="68">
        <v>0</v>
      </c>
      <c r="O1510" s="67">
        <v>48</v>
      </c>
      <c r="P1510" s="70">
        <v>46388</v>
      </c>
      <c r="Q1510" s="93" t="s">
        <v>4237</v>
      </c>
    </row>
    <row r="1511" spans="8:17" ht="15" customHeight="1" x14ac:dyDescent="0.25">
      <c r="H1511" s="95">
        <v>1</v>
      </c>
      <c r="I1511" s="65" t="s">
        <v>75</v>
      </c>
      <c r="J1511" s="65" t="s">
        <v>75</v>
      </c>
      <c r="K1511" s="66" t="s">
        <v>4271</v>
      </c>
      <c r="L1511" s="65" t="s">
        <v>75</v>
      </c>
      <c r="M1511" s="67" t="s">
        <v>9</v>
      </c>
      <c r="N1511" s="68">
        <v>0</v>
      </c>
      <c r="O1511" s="67">
        <v>48</v>
      </c>
      <c r="P1511" s="70">
        <v>46388</v>
      </c>
      <c r="Q1511" s="93" t="s">
        <v>4237</v>
      </c>
    </row>
    <row r="1512" spans="8:17" ht="15" customHeight="1" x14ac:dyDescent="0.25">
      <c r="H1512" s="95">
        <v>1</v>
      </c>
      <c r="I1512" s="65" t="s">
        <v>75</v>
      </c>
      <c r="J1512" s="65" t="s">
        <v>75</v>
      </c>
      <c r="K1512" s="66" t="s">
        <v>4245</v>
      </c>
      <c r="L1512" s="65" t="s">
        <v>75</v>
      </c>
      <c r="M1512" s="67" t="s">
        <v>9</v>
      </c>
      <c r="N1512" s="68">
        <v>0</v>
      </c>
      <c r="O1512" s="67">
        <v>50</v>
      </c>
      <c r="P1512" s="70">
        <v>46388</v>
      </c>
      <c r="Q1512" s="93" t="s">
        <v>4237</v>
      </c>
    </row>
    <row r="1513" spans="8:17" ht="15" customHeight="1" x14ac:dyDescent="0.25">
      <c r="H1513" s="95">
        <v>2</v>
      </c>
      <c r="I1513" s="65" t="s">
        <v>75</v>
      </c>
      <c r="J1513" s="65" t="s">
        <v>75</v>
      </c>
      <c r="K1513" s="66" t="s">
        <v>4245</v>
      </c>
      <c r="L1513" s="65" t="s">
        <v>75</v>
      </c>
      <c r="M1513" s="67" t="s">
        <v>9</v>
      </c>
      <c r="N1513" s="68">
        <v>0</v>
      </c>
      <c r="O1513" s="67">
        <v>50</v>
      </c>
      <c r="P1513" s="70">
        <v>46388</v>
      </c>
      <c r="Q1513" s="93" t="s">
        <v>4237</v>
      </c>
    </row>
    <row r="1514" spans="8:17" ht="15" customHeight="1" x14ac:dyDescent="0.25">
      <c r="H1514" s="95">
        <v>1</v>
      </c>
      <c r="I1514" s="65" t="s">
        <v>75</v>
      </c>
      <c r="J1514" s="65" t="s">
        <v>75</v>
      </c>
      <c r="K1514" s="66" t="s">
        <v>4240</v>
      </c>
      <c r="L1514" s="65" t="s">
        <v>75</v>
      </c>
      <c r="M1514" s="67" t="s">
        <v>9</v>
      </c>
      <c r="N1514" s="68">
        <v>0</v>
      </c>
      <c r="O1514" s="67">
        <v>56</v>
      </c>
      <c r="P1514" s="70">
        <v>46023</v>
      </c>
      <c r="Q1514" s="93" t="s">
        <v>4237</v>
      </c>
    </row>
    <row r="1515" spans="8:17" ht="15" customHeight="1" x14ac:dyDescent="0.25">
      <c r="H1515" s="95">
        <v>1</v>
      </c>
      <c r="I1515" s="65" t="s">
        <v>75</v>
      </c>
      <c r="J1515" s="65" t="s">
        <v>75</v>
      </c>
      <c r="K1515" s="66" t="s">
        <v>4240</v>
      </c>
      <c r="L1515" s="65" t="s">
        <v>75</v>
      </c>
      <c r="M1515" s="67" t="s">
        <v>9</v>
      </c>
      <c r="N1515" s="68">
        <v>0</v>
      </c>
      <c r="O1515" s="67">
        <v>56</v>
      </c>
      <c r="P1515" s="70">
        <v>46023</v>
      </c>
      <c r="Q1515" s="93" t="s">
        <v>4237</v>
      </c>
    </row>
    <row r="1516" spans="8:17" ht="15" customHeight="1" x14ac:dyDescent="0.25">
      <c r="H1516" s="95">
        <v>1</v>
      </c>
      <c r="I1516" s="65" t="s">
        <v>75</v>
      </c>
      <c r="J1516" s="65" t="s">
        <v>75</v>
      </c>
      <c r="K1516" s="66" t="s">
        <v>4240</v>
      </c>
      <c r="L1516" s="65" t="s">
        <v>75</v>
      </c>
      <c r="M1516" s="67" t="s">
        <v>9</v>
      </c>
      <c r="N1516" s="68">
        <v>0</v>
      </c>
      <c r="O1516" s="67">
        <v>56</v>
      </c>
      <c r="P1516" s="70">
        <v>46023</v>
      </c>
      <c r="Q1516" s="93" t="s">
        <v>4237</v>
      </c>
    </row>
    <row r="1517" spans="8:17" ht="15" customHeight="1" x14ac:dyDescent="0.25">
      <c r="H1517" s="95">
        <v>1</v>
      </c>
      <c r="I1517" s="65" t="s">
        <v>75</v>
      </c>
      <c r="J1517" s="65" t="s">
        <v>75</v>
      </c>
      <c r="K1517" s="66" t="s">
        <v>4240</v>
      </c>
      <c r="L1517" s="65" t="s">
        <v>75</v>
      </c>
      <c r="M1517" s="67" t="s">
        <v>9</v>
      </c>
      <c r="N1517" s="68">
        <v>0</v>
      </c>
      <c r="O1517" s="67">
        <v>56</v>
      </c>
      <c r="P1517" s="70">
        <v>46023</v>
      </c>
      <c r="Q1517" s="93" t="s">
        <v>4237</v>
      </c>
    </row>
    <row r="1518" spans="8:17" ht="15" customHeight="1" x14ac:dyDescent="0.25">
      <c r="H1518" s="95">
        <v>1</v>
      </c>
      <c r="I1518" s="65" t="s">
        <v>75</v>
      </c>
      <c r="J1518" s="65" t="s">
        <v>75</v>
      </c>
      <c r="K1518" s="66" t="s">
        <v>4240</v>
      </c>
      <c r="L1518" s="65" t="s">
        <v>75</v>
      </c>
      <c r="M1518" s="67" t="s">
        <v>9</v>
      </c>
      <c r="N1518" s="68">
        <v>0</v>
      </c>
      <c r="O1518" s="67">
        <v>56</v>
      </c>
      <c r="P1518" s="70">
        <v>46023</v>
      </c>
      <c r="Q1518" s="93" t="s">
        <v>4237</v>
      </c>
    </row>
    <row r="1519" spans="8:17" ht="15" customHeight="1" x14ac:dyDescent="0.25">
      <c r="H1519" s="95">
        <v>1</v>
      </c>
      <c r="I1519" s="65" t="s">
        <v>75</v>
      </c>
      <c r="J1519" s="65" t="s">
        <v>75</v>
      </c>
      <c r="K1519" s="66" t="s">
        <v>4240</v>
      </c>
      <c r="L1519" s="65" t="s">
        <v>75</v>
      </c>
      <c r="M1519" s="67" t="s">
        <v>9</v>
      </c>
      <c r="N1519" s="68">
        <v>0</v>
      </c>
      <c r="O1519" s="67">
        <v>56</v>
      </c>
      <c r="P1519" s="70">
        <v>46023</v>
      </c>
      <c r="Q1519" s="93" t="s">
        <v>4237</v>
      </c>
    </row>
    <row r="1520" spans="8:17" ht="15" customHeight="1" x14ac:dyDescent="0.25">
      <c r="H1520" s="95">
        <v>1</v>
      </c>
      <c r="I1520" s="65" t="s">
        <v>75</v>
      </c>
      <c r="J1520" s="65" t="s">
        <v>75</v>
      </c>
      <c r="K1520" s="66" t="s">
        <v>4240</v>
      </c>
      <c r="L1520" s="65" t="s">
        <v>75</v>
      </c>
      <c r="M1520" s="67" t="s">
        <v>9</v>
      </c>
      <c r="N1520" s="68">
        <v>0</v>
      </c>
      <c r="O1520" s="67">
        <v>56</v>
      </c>
      <c r="P1520" s="70">
        <v>46023</v>
      </c>
      <c r="Q1520" s="93" t="s">
        <v>4237</v>
      </c>
    </row>
    <row r="1521" spans="8:17" ht="15" customHeight="1" x14ac:dyDescent="0.25">
      <c r="H1521" s="95">
        <v>1</v>
      </c>
      <c r="I1521" s="65" t="s">
        <v>75</v>
      </c>
      <c r="J1521" s="65" t="s">
        <v>75</v>
      </c>
      <c r="K1521" s="66" t="s">
        <v>4240</v>
      </c>
      <c r="L1521" s="65" t="s">
        <v>75</v>
      </c>
      <c r="M1521" s="67" t="s">
        <v>9</v>
      </c>
      <c r="N1521" s="68">
        <v>0</v>
      </c>
      <c r="O1521" s="67">
        <v>56</v>
      </c>
      <c r="P1521" s="70">
        <v>46023</v>
      </c>
      <c r="Q1521" s="93" t="s">
        <v>4237</v>
      </c>
    </row>
    <row r="1522" spans="8:17" ht="15" customHeight="1" x14ac:dyDescent="0.25">
      <c r="H1522" s="95">
        <v>1</v>
      </c>
      <c r="I1522" s="65" t="s">
        <v>75</v>
      </c>
      <c r="J1522" s="65" t="s">
        <v>75</v>
      </c>
      <c r="K1522" s="66" t="s">
        <v>4250</v>
      </c>
      <c r="L1522" s="65" t="s">
        <v>75</v>
      </c>
      <c r="M1522" s="67" t="s">
        <v>9</v>
      </c>
      <c r="N1522" s="68">
        <v>0</v>
      </c>
      <c r="O1522" s="67">
        <v>57</v>
      </c>
      <c r="P1522" s="70">
        <v>46023</v>
      </c>
      <c r="Q1522" s="93" t="s">
        <v>4237</v>
      </c>
    </row>
    <row r="1523" spans="8:17" ht="15" customHeight="1" x14ac:dyDescent="0.25">
      <c r="H1523" s="95">
        <v>1</v>
      </c>
      <c r="I1523" s="65" t="s">
        <v>75</v>
      </c>
      <c r="J1523" s="65" t="s">
        <v>75</v>
      </c>
      <c r="K1523" s="66" t="s">
        <v>4250</v>
      </c>
      <c r="L1523" s="65" t="s">
        <v>75</v>
      </c>
      <c r="M1523" s="67" t="s">
        <v>9</v>
      </c>
      <c r="N1523" s="68">
        <v>0</v>
      </c>
      <c r="O1523" s="67">
        <v>57</v>
      </c>
      <c r="P1523" s="70">
        <v>46023</v>
      </c>
      <c r="Q1523" s="93" t="s">
        <v>4237</v>
      </c>
    </row>
    <row r="1524" spans="8:17" ht="15" customHeight="1" x14ac:dyDescent="0.25">
      <c r="H1524" s="95">
        <v>1</v>
      </c>
      <c r="I1524" s="65" t="s">
        <v>75</v>
      </c>
      <c r="J1524" s="65" t="s">
        <v>75</v>
      </c>
      <c r="K1524" s="66" t="s">
        <v>4250</v>
      </c>
      <c r="L1524" s="65" t="s">
        <v>75</v>
      </c>
      <c r="M1524" s="67" t="s">
        <v>9</v>
      </c>
      <c r="N1524" s="68">
        <v>0</v>
      </c>
      <c r="O1524" s="67">
        <v>57</v>
      </c>
      <c r="P1524" s="70">
        <v>46023</v>
      </c>
      <c r="Q1524" s="93" t="s">
        <v>4237</v>
      </c>
    </row>
    <row r="1525" spans="8:17" ht="15" customHeight="1" x14ac:dyDescent="0.25">
      <c r="H1525" s="95">
        <v>1</v>
      </c>
      <c r="I1525" s="65" t="s">
        <v>75</v>
      </c>
      <c r="J1525" s="65" t="s">
        <v>75</v>
      </c>
      <c r="K1525" s="66" t="s">
        <v>4250</v>
      </c>
      <c r="L1525" s="65" t="s">
        <v>75</v>
      </c>
      <c r="M1525" s="67" t="s">
        <v>9</v>
      </c>
      <c r="N1525" s="68">
        <v>0</v>
      </c>
      <c r="O1525" s="67">
        <v>57</v>
      </c>
      <c r="P1525" s="70">
        <v>46023</v>
      </c>
      <c r="Q1525" s="93" t="s">
        <v>4237</v>
      </c>
    </row>
    <row r="1526" spans="8:17" ht="15" customHeight="1" x14ac:dyDescent="0.25">
      <c r="H1526" s="95">
        <v>1</v>
      </c>
      <c r="I1526" s="65" t="s">
        <v>75</v>
      </c>
      <c r="J1526" s="65" t="s">
        <v>75</v>
      </c>
      <c r="K1526" s="66" t="s">
        <v>4250</v>
      </c>
      <c r="L1526" s="65" t="s">
        <v>75</v>
      </c>
      <c r="M1526" s="67" t="s">
        <v>9</v>
      </c>
      <c r="N1526" s="68">
        <v>0</v>
      </c>
      <c r="O1526" s="67">
        <v>58</v>
      </c>
      <c r="P1526" s="70">
        <v>46023</v>
      </c>
      <c r="Q1526" s="93" t="s">
        <v>4237</v>
      </c>
    </row>
    <row r="1527" spans="8:17" ht="15" customHeight="1" x14ac:dyDescent="0.25">
      <c r="H1527" s="95">
        <v>1</v>
      </c>
      <c r="I1527" s="65" t="s">
        <v>75</v>
      </c>
      <c r="J1527" s="65" t="s">
        <v>75</v>
      </c>
      <c r="K1527" s="66" t="s">
        <v>4250</v>
      </c>
      <c r="L1527" s="65" t="s">
        <v>75</v>
      </c>
      <c r="M1527" s="67" t="s">
        <v>9</v>
      </c>
      <c r="N1527" s="68">
        <v>0</v>
      </c>
      <c r="O1527" s="67">
        <v>58</v>
      </c>
      <c r="P1527" s="70">
        <v>46023</v>
      </c>
      <c r="Q1527" s="93" t="s">
        <v>4237</v>
      </c>
    </row>
    <row r="1528" spans="8:17" ht="15" customHeight="1" x14ac:dyDescent="0.25">
      <c r="H1528" s="95">
        <v>1</v>
      </c>
      <c r="I1528" s="65" t="s">
        <v>75</v>
      </c>
      <c r="J1528" s="65" t="s">
        <v>75</v>
      </c>
      <c r="K1528" s="66" t="s">
        <v>4250</v>
      </c>
      <c r="L1528" s="65" t="s">
        <v>75</v>
      </c>
      <c r="M1528" s="67" t="s">
        <v>9</v>
      </c>
      <c r="N1528" s="68">
        <v>0</v>
      </c>
      <c r="O1528" s="67">
        <v>58</v>
      </c>
      <c r="P1528" s="70">
        <v>46023</v>
      </c>
      <c r="Q1528" s="93" t="s">
        <v>4237</v>
      </c>
    </row>
    <row r="1529" spans="8:17" ht="15" customHeight="1" x14ac:dyDescent="0.25">
      <c r="H1529" s="95">
        <v>1</v>
      </c>
      <c r="I1529" s="65" t="s">
        <v>75</v>
      </c>
      <c r="J1529" s="65" t="s">
        <v>75</v>
      </c>
      <c r="K1529" s="66" t="s">
        <v>4250</v>
      </c>
      <c r="L1529" s="65" t="s">
        <v>75</v>
      </c>
      <c r="M1529" s="67" t="s">
        <v>9</v>
      </c>
      <c r="N1529" s="68">
        <v>0</v>
      </c>
      <c r="O1529" s="67">
        <v>58</v>
      </c>
      <c r="P1529" s="70">
        <v>46023</v>
      </c>
      <c r="Q1529" s="93" t="s">
        <v>4237</v>
      </c>
    </row>
    <row r="1530" spans="8:17" ht="15" customHeight="1" x14ac:dyDescent="0.25">
      <c r="H1530" s="95">
        <v>1</v>
      </c>
      <c r="I1530" s="65" t="s">
        <v>75</v>
      </c>
      <c r="J1530" s="65" t="s">
        <v>75</v>
      </c>
      <c r="K1530" s="66" t="s">
        <v>4250</v>
      </c>
      <c r="L1530" s="65" t="s">
        <v>75</v>
      </c>
      <c r="M1530" s="67" t="s">
        <v>9</v>
      </c>
      <c r="N1530" s="68">
        <v>0</v>
      </c>
      <c r="O1530" s="67">
        <v>58</v>
      </c>
      <c r="P1530" s="70">
        <v>46023</v>
      </c>
      <c r="Q1530" s="93" t="s">
        <v>4237</v>
      </c>
    </row>
    <row r="1531" spans="8:17" ht="15" customHeight="1" x14ac:dyDescent="0.25">
      <c r="H1531" s="95">
        <v>1</v>
      </c>
      <c r="I1531" s="65" t="s">
        <v>75</v>
      </c>
      <c r="J1531" s="65" t="s">
        <v>75</v>
      </c>
      <c r="K1531" s="66" t="s">
        <v>4250</v>
      </c>
      <c r="L1531" s="65" t="s">
        <v>75</v>
      </c>
      <c r="M1531" s="67" t="s">
        <v>9</v>
      </c>
      <c r="N1531" s="68">
        <v>0</v>
      </c>
      <c r="O1531" s="67">
        <v>58</v>
      </c>
      <c r="P1531" s="70">
        <v>46023</v>
      </c>
      <c r="Q1531" s="93" t="s">
        <v>4237</v>
      </c>
    </row>
    <row r="1532" spans="8:17" ht="15" customHeight="1" x14ac:dyDescent="0.25">
      <c r="H1532" s="95">
        <v>1</v>
      </c>
      <c r="I1532" s="65" t="s">
        <v>75</v>
      </c>
      <c r="J1532" s="65" t="s">
        <v>75</v>
      </c>
      <c r="K1532" s="66" t="s">
        <v>4250</v>
      </c>
      <c r="L1532" s="65" t="s">
        <v>75</v>
      </c>
      <c r="M1532" s="67" t="s">
        <v>9</v>
      </c>
      <c r="N1532" s="68">
        <v>0</v>
      </c>
      <c r="O1532" s="67">
        <v>58</v>
      </c>
      <c r="P1532" s="70">
        <v>46023</v>
      </c>
      <c r="Q1532" s="93" t="s">
        <v>4237</v>
      </c>
    </row>
    <row r="1533" spans="8:17" ht="15" customHeight="1" x14ac:dyDescent="0.25">
      <c r="H1533" s="95">
        <v>1</v>
      </c>
      <c r="I1533" s="65" t="s">
        <v>75</v>
      </c>
      <c r="J1533" s="65" t="s">
        <v>75</v>
      </c>
      <c r="K1533" s="66" t="s">
        <v>4250</v>
      </c>
      <c r="L1533" s="65" t="s">
        <v>75</v>
      </c>
      <c r="M1533" s="67" t="s">
        <v>9</v>
      </c>
      <c r="N1533" s="68">
        <v>0</v>
      </c>
      <c r="O1533" s="67">
        <v>58</v>
      </c>
      <c r="P1533" s="70">
        <v>46023</v>
      </c>
      <c r="Q1533" s="93" t="s">
        <v>4237</v>
      </c>
    </row>
    <row r="1534" spans="8:17" ht="15" customHeight="1" x14ac:dyDescent="0.25">
      <c r="H1534" s="95">
        <v>1</v>
      </c>
      <c r="I1534" s="65" t="s">
        <v>75</v>
      </c>
      <c r="J1534" s="65" t="s">
        <v>75</v>
      </c>
      <c r="K1534" s="66" t="s">
        <v>4243</v>
      </c>
      <c r="L1534" s="65" t="s">
        <v>75</v>
      </c>
      <c r="M1534" s="67" t="s">
        <v>9</v>
      </c>
      <c r="N1534" s="68">
        <v>0</v>
      </c>
      <c r="O1534" s="67">
        <v>61</v>
      </c>
      <c r="P1534" s="70">
        <v>46023</v>
      </c>
      <c r="Q1534" s="93" t="s">
        <v>4237</v>
      </c>
    </row>
    <row r="1535" spans="8:17" ht="15" customHeight="1" x14ac:dyDescent="0.25">
      <c r="H1535" s="95">
        <v>1</v>
      </c>
      <c r="I1535" s="65" t="s">
        <v>75</v>
      </c>
      <c r="J1535" s="65" t="s">
        <v>75</v>
      </c>
      <c r="K1535" s="66" t="s">
        <v>4243</v>
      </c>
      <c r="L1535" s="65" t="s">
        <v>75</v>
      </c>
      <c r="M1535" s="67" t="s">
        <v>9</v>
      </c>
      <c r="N1535" s="68">
        <v>0</v>
      </c>
      <c r="O1535" s="67">
        <v>61</v>
      </c>
      <c r="P1535" s="70">
        <v>46023</v>
      </c>
      <c r="Q1535" s="93" t="s">
        <v>4237</v>
      </c>
    </row>
    <row r="1536" spans="8:17" ht="15" customHeight="1" x14ac:dyDescent="0.25">
      <c r="H1536" s="95">
        <v>1</v>
      </c>
      <c r="I1536" s="65" t="s">
        <v>75</v>
      </c>
      <c r="J1536" s="65" t="s">
        <v>75</v>
      </c>
      <c r="K1536" s="66" t="s">
        <v>4243</v>
      </c>
      <c r="L1536" s="65" t="s">
        <v>75</v>
      </c>
      <c r="M1536" s="67" t="s">
        <v>9</v>
      </c>
      <c r="N1536" s="68">
        <v>0</v>
      </c>
      <c r="O1536" s="67">
        <v>61</v>
      </c>
      <c r="P1536" s="70">
        <v>46023</v>
      </c>
      <c r="Q1536" s="93" t="s">
        <v>4237</v>
      </c>
    </row>
    <row r="1537" spans="8:17" ht="15" customHeight="1" x14ac:dyDescent="0.25">
      <c r="H1537" s="95">
        <v>1</v>
      </c>
      <c r="I1537" s="65" t="s">
        <v>75</v>
      </c>
      <c r="J1537" s="65" t="s">
        <v>75</v>
      </c>
      <c r="K1537" s="66" t="s">
        <v>4243</v>
      </c>
      <c r="L1537" s="65" t="s">
        <v>75</v>
      </c>
      <c r="M1537" s="67" t="s">
        <v>9</v>
      </c>
      <c r="N1537" s="68">
        <v>0</v>
      </c>
      <c r="O1537" s="67">
        <v>61</v>
      </c>
      <c r="P1537" s="70">
        <v>46023</v>
      </c>
      <c r="Q1537" s="93" t="s">
        <v>4237</v>
      </c>
    </row>
    <row r="1538" spans="8:17" ht="15" customHeight="1" x14ac:dyDescent="0.25">
      <c r="H1538" s="95">
        <v>1</v>
      </c>
      <c r="I1538" s="65" t="s">
        <v>75</v>
      </c>
      <c r="J1538" s="65" t="s">
        <v>75</v>
      </c>
      <c r="K1538" s="66" t="s">
        <v>4243</v>
      </c>
      <c r="L1538" s="65" t="s">
        <v>75</v>
      </c>
      <c r="M1538" s="67" t="s">
        <v>9</v>
      </c>
      <c r="N1538" s="68">
        <v>0</v>
      </c>
      <c r="O1538" s="67">
        <v>61</v>
      </c>
      <c r="P1538" s="70">
        <v>46023</v>
      </c>
      <c r="Q1538" s="93" t="s">
        <v>4237</v>
      </c>
    </row>
    <row r="1539" spans="8:17" ht="15" customHeight="1" x14ac:dyDescent="0.25">
      <c r="H1539" s="95">
        <v>1</v>
      </c>
      <c r="I1539" s="65" t="s">
        <v>75</v>
      </c>
      <c r="J1539" s="65" t="s">
        <v>75</v>
      </c>
      <c r="K1539" s="66" t="s">
        <v>4246</v>
      </c>
      <c r="L1539" s="65" t="s">
        <v>75</v>
      </c>
      <c r="M1539" s="67" t="s">
        <v>9</v>
      </c>
      <c r="N1539" s="68">
        <v>0</v>
      </c>
      <c r="O1539" s="67">
        <v>66</v>
      </c>
      <c r="P1539" s="70">
        <v>46023</v>
      </c>
      <c r="Q1539" s="93" t="s">
        <v>4237</v>
      </c>
    </row>
    <row r="1540" spans="8:17" ht="15" customHeight="1" x14ac:dyDescent="0.25">
      <c r="H1540" s="95">
        <v>1</v>
      </c>
      <c r="I1540" s="65" t="s">
        <v>75</v>
      </c>
      <c r="J1540" s="65" t="s">
        <v>75</v>
      </c>
      <c r="K1540" s="66" t="s">
        <v>4246</v>
      </c>
      <c r="L1540" s="65" t="s">
        <v>75</v>
      </c>
      <c r="M1540" s="67" t="s">
        <v>9</v>
      </c>
      <c r="N1540" s="68">
        <v>0</v>
      </c>
      <c r="O1540" s="67">
        <v>66</v>
      </c>
      <c r="P1540" s="70">
        <v>46023</v>
      </c>
      <c r="Q1540" s="93" t="s">
        <v>4237</v>
      </c>
    </row>
    <row r="1541" spans="8:17" ht="15" customHeight="1" x14ac:dyDescent="0.25">
      <c r="H1541" s="95">
        <v>1</v>
      </c>
      <c r="I1541" s="65" t="s">
        <v>75</v>
      </c>
      <c r="J1541" s="65" t="s">
        <v>75</v>
      </c>
      <c r="K1541" s="66" t="s">
        <v>4246</v>
      </c>
      <c r="L1541" s="65" t="s">
        <v>75</v>
      </c>
      <c r="M1541" s="67" t="s">
        <v>9</v>
      </c>
      <c r="N1541" s="68">
        <v>0</v>
      </c>
      <c r="O1541" s="67">
        <v>66</v>
      </c>
      <c r="P1541" s="70">
        <v>46023</v>
      </c>
      <c r="Q1541" s="93" t="s">
        <v>4237</v>
      </c>
    </row>
    <row r="1542" spans="8:17" ht="15" customHeight="1" x14ac:dyDescent="0.25">
      <c r="H1542" s="95">
        <v>1</v>
      </c>
      <c r="I1542" s="65" t="s">
        <v>75</v>
      </c>
      <c r="J1542" s="65" t="s">
        <v>75</v>
      </c>
      <c r="K1542" s="66" t="s">
        <v>4240</v>
      </c>
      <c r="L1542" s="65" t="s">
        <v>75</v>
      </c>
      <c r="M1542" s="67" t="s">
        <v>9</v>
      </c>
      <c r="N1542" s="68">
        <v>0</v>
      </c>
      <c r="O1542" s="67">
        <v>68</v>
      </c>
      <c r="P1542" s="70">
        <v>45658</v>
      </c>
      <c r="Q1542" s="93" t="s">
        <v>4237</v>
      </c>
    </row>
    <row r="1543" spans="8:17" ht="15" customHeight="1" x14ac:dyDescent="0.25">
      <c r="H1543" s="95">
        <v>1</v>
      </c>
      <c r="I1543" s="65" t="s">
        <v>75</v>
      </c>
      <c r="J1543" s="65" t="s">
        <v>75</v>
      </c>
      <c r="K1543" s="66" t="s">
        <v>4240</v>
      </c>
      <c r="L1543" s="65" t="s">
        <v>75</v>
      </c>
      <c r="M1543" s="67" t="s">
        <v>9</v>
      </c>
      <c r="N1543" s="68">
        <v>0</v>
      </c>
      <c r="O1543" s="67">
        <v>68</v>
      </c>
      <c r="P1543" s="70">
        <v>45658</v>
      </c>
      <c r="Q1543" s="93" t="s">
        <v>4237</v>
      </c>
    </row>
    <row r="1544" spans="8:17" ht="15" customHeight="1" x14ac:dyDescent="0.25">
      <c r="H1544" s="95">
        <v>1</v>
      </c>
      <c r="I1544" s="65" t="s">
        <v>75</v>
      </c>
      <c r="J1544" s="65" t="s">
        <v>75</v>
      </c>
      <c r="K1544" s="66" t="s">
        <v>4240</v>
      </c>
      <c r="L1544" s="65" t="s">
        <v>75</v>
      </c>
      <c r="M1544" s="67" t="s">
        <v>9</v>
      </c>
      <c r="N1544" s="68">
        <v>0</v>
      </c>
      <c r="O1544" s="67">
        <v>69</v>
      </c>
      <c r="P1544" s="70">
        <v>45689</v>
      </c>
      <c r="Q1544" s="93" t="s">
        <v>4237</v>
      </c>
    </row>
    <row r="1545" spans="8:17" ht="15" customHeight="1" x14ac:dyDescent="0.25">
      <c r="H1545" s="95">
        <v>1</v>
      </c>
      <c r="I1545" s="65" t="s">
        <v>75</v>
      </c>
      <c r="J1545" s="65" t="s">
        <v>75</v>
      </c>
      <c r="K1545" s="66" t="s">
        <v>4240</v>
      </c>
      <c r="L1545" s="65" t="s">
        <v>75</v>
      </c>
      <c r="M1545" s="67" t="s">
        <v>9</v>
      </c>
      <c r="N1545" s="68">
        <v>0</v>
      </c>
      <c r="O1545" s="67">
        <v>69</v>
      </c>
      <c r="P1545" s="70">
        <v>45689</v>
      </c>
      <c r="Q1545" s="93" t="s">
        <v>4237</v>
      </c>
    </row>
    <row r="1546" spans="8:17" ht="15" customHeight="1" x14ac:dyDescent="0.25">
      <c r="H1546" s="95">
        <v>1</v>
      </c>
      <c r="I1546" s="65" t="s">
        <v>75</v>
      </c>
      <c r="J1546" s="65" t="s">
        <v>75</v>
      </c>
      <c r="K1546" s="66" t="s">
        <v>4250</v>
      </c>
      <c r="L1546" s="65" t="s">
        <v>75</v>
      </c>
      <c r="M1546" s="67" t="s">
        <v>9</v>
      </c>
      <c r="N1546" s="68">
        <v>0</v>
      </c>
      <c r="O1546" s="67">
        <v>70</v>
      </c>
      <c r="P1546" s="70">
        <v>45658</v>
      </c>
      <c r="Q1546" s="93" t="s">
        <v>4237</v>
      </c>
    </row>
    <row r="1547" spans="8:17" ht="15" customHeight="1" x14ac:dyDescent="0.25">
      <c r="H1547" s="95">
        <v>1</v>
      </c>
      <c r="I1547" s="65" t="s">
        <v>75</v>
      </c>
      <c r="J1547" s="65" t="s">
        <v>75</v>
      </c>
      <c r="K1547" s="66" t="s">
        <v>4250</v>
      </c>
      <c r="L1547" s="65" t="s">
        <v>75</v>
      </c>
      <c r="M1547" s="67" t="s">
        <v>9</v>
      </c>
      <c r="N1547" s="68">
        <v>0</v>
      </c>
      <c r="O1547" s="67">
        <v>70</v>
      </c>
      <c r="P1547" s="70">
        <v>45658</v>
      </c>
      <c r="Q1547" s="93" t="s">
        <v>4237</v>
      </c>
    </row>
    <row r="1548" spans="8:17" ht="15" customHeight="1" x14ac:dyDescent="0.25">
      <c r="H1548" s="95">
        <v>1</v>
      </c>
      <c r="I1548" s="65" t="s">
        <v>75</v>
      </c>
      <c r="J1548" s="65" t="s">
        <v>75</v>
      </c>
      <c r="K1548" s="66" t="s">
        <v>4250</v>
      </c>
      <c r="L1548" s="65" t="s">
        <v>75</v>
      </c>
      <c r="M1548" s="67" t="s">
        <v>9</v>
      </c>
      <c r="N1548" s="68">
        <v>0</v>
      </c>
      <c r="O1548" s="67">
        <v>70</v>
      </c>
      <c r="P1548" s="70">
        <v>45658</v>
      </c>
      <c r="Q1548" s="93" t="s">
        <v>4237</v>
      </c>
    </row>
    <row r="1549" spans="8:17" ht="15" customHeight="1" x14ac:dyDescent="0.25">
      <c r="H1549" s="95">
        <v>1</v>
      </c>
      <c r="I1549" s="65" t="s">
        <v>75</v>
      </c>
      <c r="J1549" s="65" t="s">
        <v>75</v>
      </c>
      <c r="K1549" s="66" t="s">
        <v>4243</v>
      </c>
      <c r="L1549" s="65" t="s">
        <v>75</v>
      </c>
      <c r="M1549" s="67" t="s">
        <v>9</v>
      </c>
      <c r="N1549" s="68">
        <v>0</v>
      </c>
      <c r="O1549" s="67">
        <v>74</v>
      </c>
      <c r="P1549" s="70">
        <v>45689</v>
      </c>
      <c r="Q1549" s="93" t="s">
        <v>4237</v>
      </c>
    </row>
    <row r="1550" spans="8:17" ht="15" customHeight="1" x14ac:dyDescent="0.25">
      <c r="H1550" s="95">
        <v>1</v>
      </c>
      <c r="I1550" s="65" t="s">
        <v>75</v>
      </c>
      <c r="J1550" s="65" t="s">
        <v>75</v>
      </c>
      <c r="K1550" s="66" t="s">
        <v>4243</v>
      </c>
      <c r="L1550" s="65" t="s">
        <v>75</v>
      </c>
      <c r="M1550" s="67" t="s">
        <v>9</v>
      </c>
      <c r="N1550" s="68">
        <v>0</v>
      </c>
      <c r="O1550" s="67">
        <v>74</v>
      </c>
      <c r="P1550" s="70">
        <v>45689</v>
      </c>
      <c r="Q1550" s="93" t="s">
        <v>4237</v>
      </c>
    </row>
    <row r="1551" spans="8:17" ht="15" customHeight="1" x14ac:dyDescent="0.25">
      <c r="H1551" s="95">
        <v>1</v>
      </c>
      <c r="I1551" s="65" t="s">
        <v>75</v>
      </c>
      <c r="J1551" s="65" t="s">
        <v>75</v>
      </c>
      <c r="K1551" s="66" t="s">
        <v>4243</v>
      </c>
      <c r="L1551" s="65" t="s">
        <v>75</v>
      </c>
      <c r="M1551" s="67" t="s">
        <v>9</v>
      </c>
      <c r="N1551" s="68">
        <v>0</v>
      </c>
      <c r="O1551" s="67">
        <v>74</v>
      </c>
      <c r="P1551" s="70">
        <v>45689</v>
      </c>
      <c r="Q1551" s="93" t="s">
        <v>4237</v>
      </c>
    </row>
    <row r="1552" spans="8:17" ht="15" customHeight="1" x14ac:dyDescent="0.25">
      <c r="H1552" s="95">
        <v>1</v>
      </c>
      <c r="I1552" s="65" t="s">
        <v>75</v>
      </c>
      <c r="J1552" s="65" t="s">
        <v>75</v>
      </c>
      <c r="K1552" s="66" t="s">
        <v>4243</v>
      </c>
      <c r="L1552" s="65" t="s">
        <v>75</v>
      </c>
      <c r="M1552" s="67" t="s">
        <v>9</v>
      </c>
      <c r="N1552" s="68">
        <v>0</v>
      </c>
      <c r="O1552" s="67">
        <v>74</v>
      </c>
      <c r="P1552" s="70">
        <v>45689</v>
      </c>
      <c r="Q1552" s="93" t="s">
        <v>4237</v>
      </c>
    </row>
    <row r="1553" spans="8:17" ht="15" customHeight="1" x14ac:dyDescent="0.25">
      <c r="H1553" s="95">
        <v>1</v>
      </c>
      <c r="I1553" s="65" t="s">
        <v>75</v>
      </c>
      <c r="J1553" s="65" t="s">
        <v>75</v>
      </c>
      <c r="K1553" s="66" t="s">
        <v>4243</v>
      </c>
      <c r="L1553" s="65" t="s">
        <v>75</v>
      </c>
      <c r="M1553" s="67" t="s">
        <v>9</v>
      </c>
      <c r="N1553" s="68">
        <v>0</v>
      </c>
      <c r="O1553" s="67">
        <v>74</v>
      </c>
      <c r="P1553" s="70">
        <v>45689</v>
      </c>
      <c r="Q1553" s="93" t="s">
        <v>4237</v>
      </c>
    </row>
    <row r="1554" spans="8:17" ht="15" customHeight="1" x14ac:dyDescent="0.25">
      <c r="H1554" s="95">
        <v>1</v>
      </c>
      <c r="I1554" s="65" t="s">
        <v>75</v>
      </c>
      <c r="J1554" s="65" t="s">
        <v>75</v>
      </c>
      <c r="K1554" s="66" t="s">
        <v>4243</v>
      </c>
      <c r="L1554" s="65" t="s">
        <v>75</v>
      </c>
      <c r="M1554" s="67" t="s">
        <v>9</v>
      </c>
      <c r="N1554" s="68">
        <v>0</v>
      </c>
      <c r="O1554" s="67">
        <v>74</v>
      </c>
      <c r="P1554" s="70">
        <v>45689</v>
      </c>
      <c r="Q1554" s="93" t="s">
        <v>4237</v>
      </c>
    </row>
    <row r="1555" spans="8:17" ht="15" customHeight="1" x14ac:dyDescent="0.25">
      <c r="H1555" s="95">
        <v>1</v>
      </c>
      <c r="I1555" s="65" t="s">
        <v>75</v>
      </c>
      <c r="J1555" s="65" t="s">
        <v>75</v>
      </c>
      <c r="K1555" s="66" t="s">
        <v>4243</v>
      </c>
      <c r="L1555" s="65" t="s">
        <v>75</v>
      </c>
      <c r="M1555" s="67" t="s">
        <v>9</v>
      </c>
      <c r="N1555" s="68">
        <v>0</v>
      </c>
      <c r="O1555" s="67">
        <v>74</v>
      </c>
      <c r="P1555" s="70">
        <v>45689</v>
      </c>
      <c r="Q1555" s="93" t="s">
        <v>4237</v>
      </c>
    </row>
    <row r="1556" spans="8:17" ht="15" customHeight="1" x14ac:dyDescent="0.25">
      <c r="H1556" s="95">
        <v>1</v>
      </c>
      <c r="I1556" s="65" t="s">
        <v>75</v>
      </c>
      <c r="J1556" s="65" t="s">
        <v>75</v>
      </c>
      <c r="K1556" s="66" t="s">
        <v>4243</v>
      </c>
      <c r="L1556" s="65" t="s">
        <v>75</v>
      </c>
      <c r="M1556" s="67" t="s">
        <v>9</v>
      </c>
      <c r="N1556" s="68">
        <v>0</v>
      </c>
      <c r="O1556" s="67">
        <v>74</v>
      </c>
      <c r="P1556" s="70">
        <v>45689</v>
      </c>
      <c r="Q1556" s="93" t="s">
        <v>4237</v>
      </c>
    </row>
    <row r="1557" spans="8:17" ht="15" customHeight="1" x14ac:dyDescent="0.25">
      <c r="H1557" s="95">
        <v>1</v>
      </c>
      <c r="I1557" s="65" t="s">
        <v>75</v>
      </c>
      <c r="J1557" s="65" t="s">
        <v>75</v>
      </c>
      <c r="K1557" s="66" t="s">
        <v>4246</v>
      </c>
      <c r="L1557" s="65" t="s">
        <v>75</v>
      </c>
      <c r="M1557" s="67" t="s">
        <v>9</v>
      </c>
      <c r="N1557" s="68">
        <v>0</v>
      </c>
      <c r="O1557" s="67">
        <v>77</v>
      </c>
      <c r="P1557" s="70">
        <v>45658</v>
      </c>
      <c r="Q1557" s="93" t="s">
        <v>4237</v>
      </c>
    </row>
    <row r="1558" spans="8:17" ht="15" customHeight="1" x14ac:dyDescent="0.25">
      <c r="H1558" s="95">
        <v>1</v>
      </c>
      <c r="I1558" s="65" t="s">
        <v>75</v>
      </c>
      <c r="J1558" s="65" t="s">
        <v>75</v>
      </c>
      <c r="K1558" s="66" t="s">
        <v>4246</v>
      </c>
      <c r="L1558" s="65" t="s">
        <v>75</v>
      </c>
      <c r="M1558" s="67" t="s">
        <v>9</v>
      </c>
      <c r="N1558" s="68">
        <v>0</v>
      </c>
      <c r="O1558" s="67">
        <v>77</v>
      </c>
      <c r="P1558" s="70">
        <v>45658</v>
      </c>
      <c r="Q1558" s="93" t="s">
        <v>4237</v>
      </c>
    </row>
    <row r="1559" spans="8:17" ht="15" customHeight="1" x14ac:dyDescent="0.25">
      <c r="H1559" s="95">
        <v>1</v>
      </c>
      <c r="I1559" s="65" t="s">
        <v>75</v>
      </c>
      <c r="J1559" s="65" t="s">
        <v>75</v>
      </c>
      <c r="K1559" s="66" t="s">
        <v>4246</v>
      </c>
      <c r="L1559" s="65" t="s">
        <v>75</v>
      </c>
      <c r="M1559" s="67" t="s">
        <v>9</v>
      </c>
      <c r="N1559" s="68">
        <v>0</v>
      </c>
      <c r="O1559" s="67">
        <v>77</v>
      </c>
      <c r="P1559" s="70">
        <v>45658</v>
      </c>
      <c r="Q1559" s="93" t="s">
        <v>4237</v>
      </c>
    </row>
    <row r="1560" spans="8:17" ht="15" customHeight="1" x14ac:dyDescent="0.25">
      <c r="H1560" s="95">
        <v>1</v>
      </c>
      <c r="I1560" s="65" t="s">
        <v>75</v>
      </c>
      <c r="J1560" s="65" t="s">
        <v>75</v>
      </c>
      <c r="K1560" s="66" t="s">
        <v>4246</v>
      </c>
      <c r="L1560" s="65" t="s">
        <v>75</v>
      </c>
      <c r="M1560" s="67" t="s">
        <v>9</v>
      </c>
      <c r="N1560" s="68">
        <v>0</v>
      </c>
      <c r="O1560" s="67">
        <v>77</v>
      </c>
      <c r="P1560" s="70">
        <v>45658</v>
      </c>
      <c r="Q1560" s="93" t="s">
        <v>4237</v>
      </c>
    </row>
    <row r="1561" spans="8:17" ht="15" customHeight="1" x14ac:dyDescent="0.25">
      <c r="H1561" s="95">
        <v>1</v>
      </c>
      <c r="I1561" s="65" t="s">
        <v>75</v>
      </c>
      <c r="J1561" s="65" t="s">
        <v>75</v>
      </c>
      <c r="K1561" s="66" t="s">
        <v>4246</v>
      </c>
      <c r="L1561" s="65" t="s">
        <v>75</v>
      </c>
      <c r="M1561" s="67" t="s">
        <v>9</v>
      </c>
      <c r="N1561" s="68">
        <v>0</v>
      </c>
      <c r="O1561" s="67">
        <v>77</v>
      </c>
      <c r="P1561" s="70">
        <v>45658</v>
      </c>
      <c r="Q1561" s="93" t="s">
        <v>4237</v>
      </c>
    </row>
    <row r="1562" spans="8:17" ht="15" customHeight="1" x14ac:dyDescent="0.25">
      <c r="H1562" s="95">
        <v>1</v>
      </c>
      <c r="I1562" s="65" t="s">
        <v>75</v>
      </c>
      <c r="J1562" s="65" t="s">
        <v>75</v>
      </c>
      <c r="K1562" s="66" t="s">
        <v>4247</v>
      </c>
      <c r="L1562" s="65" t="s">
        <v>75</v>
      </c>
      <c r="M1562" s="67" t="s">
        <v>9</v>
      </c>
      <c r="N1562" s="68">
        <v>0</v>
      </c>
      <c r="O1562" s="67">
        <v>91</v>
      </c>
      <c r="P1562" s="70">
        <v>47484</v>
      </c>
      <c r="Q1562" s="93" t="s">
        <v>4237</v>
      </c>
    </row>
    <row r="1563" spans="8:17" ht="15" customHeight="1" x14ac:dyDescent="0.25">
      <c r="H1563" s="95">
        <v>1</v>
      </c>
      <c r="I1563" s="65" t="s">
        <v>75</v>
      </c>
      <c r="J1563" s="65" t="s">
        <v>75</v>
      </c>
      <c r="K1563" s="66" t="s">
        <v>4246</v>
      </c>
      <c r="L1563" s="65" t="s">
        <v>75</v>
      </c>
      <c r="M1563" s="67" t="s">
        <v>9</v>
      </c>
      <c r="N1563" s="68">
        <v>0</v>
      </c>
      <c r="O1563" s="67">
        <v>92</v>
      </c>
      <c r="P1563" s="70">
        <v>47484</v>
      </c>
      <c r="Q1563" s="93" t="s">
        <v>4237</v>
      </c>
    </row>
    <row r="1564" spans="8:17" ht="15" customHeight="1" x14ac:dyDescent="0.25">
      <c r="H1564" s="95">
        <v>1</v>
      </c>
      <c r="I1564" s="65" t="s">
        <v>75</v>
      </c>
      <c r="J1564" s="65" t="s">
        <v>75</v>
      </c>
      <c r="K1564" s="66" t="s">
        <v>4246</v>
      </c>
      <c r="L1564" s="65" t="s">
        <v>75</v>
      </c>
      <c r="M1564" s="67" t="s">
        <v>9</v>
      </c>
      <c r="N1564" s="68">
        <v>0</v>
      </c>
      <c r="O1564" s="67">
        <v>92</v>
      </c>
      <c r="P1564" s="70">
        <v>47484</v>
      </c>
      <c r="Q1564" s="93" t="s">
        <v>4237</v>
      </c>
    </row>
    <row r="1565" spans="8:17" ht="15" customHeight="1" x14ac:dyDescent="0.25">
      <c r="H1565" s="95">
        <v>1</v>
      </c>
      <c r="I1565" s="65" t="s">
        <v>75</v>
      </c>
      <c r="J1565" s="65" t="s">
        <v>75</v>
      </c>
      <c r="K1565" s="66" t="s">
        <v>4246</v>
      </c>
      <c r="L1565" s="65" t="s">
        <v>75</v>
      </c>
      <c r="M1565" s="67" t="s">
        <v>9</v>
      </c>
      <c r="N1565" s="68">
        <v>0</v>
      </c>
      <c r="O1565" s="67">
        <v>92</v>
      </c>
      <c r="P1565" s="70">
        <v>47484</v>
      </c>
      <c r="Q1565" s="93" t="s">
        <v>4237</v>
      </c>
    </row>
    <row r="1566" spans="8:17" ht="15" customHeight="1" x14ac:dyDescent="0.25">
      <c r="H1566" s="95">
        <v>1</v>
      </c>
      <c r="I1566" s="65" t="s">
        <v>75</v>
      </c>
      <c r="J1566" s="65" t="s">
        <v>75</v>
      </c>
      <c r="K1566" s="66" t="s">
        <v>4246</v>
      </c>
      <c r="L1566" s="65" t="s">
        <v>75</v>
      </c>
      <c r="M1566" s="67" t="s">
        <v>9</v>
      </c>
      <c r="N1566" s="68">
        <v>0</v>
      </c>
      <c r="O1566" s="67">
        <v>92</v>
      </c>
      <c r="P1566" s="70">
        <v>47484</v>
      </c>
      <c r="Q1566" s="93" t="s">
        <v>4237</v>
      </c>
    </row>
    <row r="1567" spans="8:17" ht="15" customHeight="1" x14ac:dyDescent="0.25">
      <c r="H1567" s="95">
        <v>1</v>
      </c>
      <c r="I1567" s="65" t="s">
        <v>75</v>
      </c>
      <c r="J1567" s="65" t="s">
        <v>75</v>
      </c>
      <c r="K1567" s="66" t="s">
        <v>4246</v>
      </c>
      <c r="L1567" s="65" t="s">
        <v>75</v>
      </c>
      <c r="M1567" s="67" t="s">
        <v>9</v>
      </c>
      <c r="N1567" s="68">
        <v>0</v>
      </c>
      <c r="O1567" s="67">
        <v>92</v>
      </c>
      <c r="P1567" s="70">
        <v>47484</v>
      </c>
      <c r="Q1567" s="93" t="s">
        <v>4237</v>
      </c>
    </row>
    <row r="1568" spans="8:17" ht="15" customHeight="1" x14ac:dyDescent="0.25">
      <c r="H1568" s="95">
        <v>1</v>
      </c>
      <c r="I1568" s="65" t="s">
        <v>75</v>
      </c>
      <c r="J1568" s="65" t="s">
        <v>75</v>
      </c>
      <c r="K1568" s="66" t="s">
        <v>4246</v>
      </c>
      <c r="L1568" s="65" t="s">
        <v>75</v>
      </c>
      <c r="M1568" s="67" t="s">
        <v>9</v>
      </c>
      <c r="N1568" s="68">
        <v>0</v>
      </c>
      <c r="O1568" s="67">
        <v>92</v>
      </c>
      <c r="P1568" s="70">
        <v>47484</v>
      </c>
      <c r="Q1568" s="93" t="s">
        <v>4237</v>
      </c>
    </row>
    <row r="1569" spans="8:17" ht="15" customHeight="1" x14ac:dyDescent="0.25">
      <c r="H1569" s="95">
        <v>1</v>
      </c>
      <c r="I1569" s="65" t="s">
        <v>75</v>
      </c>
      <c r="J1569" s="65" t="s">
        <v>75</v>
      </c>
      <c r="K1569" s="66" t="s">
        <v>4240</v>
      </c>
      <c r="L1569" s="65" t="s">
        <v>75</v>
      </c>
      <c r="M1569" s="67" t="s">
        <v>9</v>
      </c>
      <c r="N1569" s="68">
        <v>0</v>
      </c>
      <c r="O1569" s="67">
        <v>94</v>
      </c>
      <c r="P1569" s="70">
        <v>47484</v>
      </c>
      <c r="Q1569" s="93" t="s">
        <v>4237</v>
      </c>
    </row>
    <row r="1570" spans="8:17" ht="15" customHeight="1" x14ac:dyDescent="0.25">
      <c r="H1570" s="95">
        <v>1</v>
      </c>
      <c r="I1570" s="65" t="s">
        <v>75</v>
      </c>
      <c r="J1570" s="65" t="s">
        <v>75</v>
      </c>
      <c r="K1570" s="66" t="s">
        <v>4240</v>
      </c>
      <c r="L1570" s="65" t="s">
        <v>75</v>
      </c>
      <c r="M1570" s="67" t="s">
        <v>9</v>
      </c>
      <c r="N1570" s="68">
        <v>0</v>
      </c>
      <c r="O1570" s="67">
        <v>94</v>
      </c>
      <c r="P1570" s="70">
        <v>47484</v>
      </c>
      <c r="Q1570" s="93" t="s">
        <v>4237</v>
      </c>
    </row>
    <row r="1571" spans="8:17" ht="15" customHeight="1" x14ac:dyDescent="0.25">
      <c r="H1571" s="95">
        <v>1</v>
      </c>
      <c r="I1571" s="65" t="s">
        <v>75</v>
      </c>
      <c r="J1571" s="65" t="s">
        <v>75</v>
      </c>
      <c r="K1571" s="66" t="s">
        <v>4243</v>
      </c>
      <c r="L1571" s="65" t="s">
        <v>75</v>
      </c>
      <c r="M1571" s="67" t="s">
        <v>9</v>
      </c>
      <c r="N1571" s="68">
        <v>0</v>
      </c>
      <c r="O1571" s="67">
        <v>96</v>
      </c>
      <c r="P1571" s="70">
        <v>47849</v>
      </c>
      <c r="Q1571" s="93" t="s">
        <v>4237</v>
      </c>
    </row>
    <row r="1572" spans="8:17" ht="15" customHeight="1" x14ac:dyDescent="0.25">
      <c r="H1572" s="95">
        <v>1</v>
      </c>
      <c r="I1572" s="65" t="s">
        <v>75</v>
      </c>
      <c r="J1572" s="65" t="s">
        <v>75</v>
      </c>
      <c r="K1572" s="66" t="s">
        <v>4242</v>
      </c>
      <c r="L1572" s="65" t="s">
        <v>75</v>
      </c>
      <c r="M1572" s="67" t="s">
        <v>9</v>
      </c>
      <c r="N1572" s="68">
        <v>0</v>
      </c>
      <c r="O1572" s="67">
        <v>97</v>
      </c>
      <c r="P1572" s="70">
        <v>47849</v>
      </c>
      <c r="Q1572" s="93" t="s">
        <v>4237</v>
      </c>
    </row>
    <row r="1573" spans="8:17" ht="15" customHeight="1" x14ac:dyDescent="0.25">
      <c r="H1573" s="95">
        <v>1</v>
      </c>
      <c r="I1573" s="65" t="s">
        <v>75</v>
      </c>
      <c r="J1573" s="65" t="s">
        <v>75</v>
      </c>
      <c r="K1573" s="66" t="s">
        <v>4250</v>
      </c>
      <c r="L1573" s="65" t="s">
        <v>75</v>
      </c>
      <c r="M1573" s="67" t="s">
        <v>9</v>
      </c>
      <c r="N1573" s="68">
        <v>0</v>
      </c>
      <c r="O1573" s="67">
        <v>98</v>
      </c>
      <c r="P1573" s="70">
        <v>47849</v>
      </c>
      <c r="Q1573" s="93" t="s">
        <v>4237</v>
      </c>
    </row>
    <row r="1574" spans="8:17" ht="15" customHeight="1" x14ac:dyDescent="0.25">
      <c r="H1574" s="95">
        <v>1</v>
      </c>
      <c r="I1574" s="65" t="s">
        <v>75</v>
      </c>
      <c r="J1574" s="65" t="s">
        <v>75</v>
      </c>
      <c r="K1574" s="66" t="s">
        <v>4250</v>
      </c>
      <c r="L1574" s="65" t="s">
        <v>75</v>
      </c>
      <c r="M1574" s="67" t="s">
        <v>9</v>
      </c>
      <c r="N1574" s="68">
        <v>0</v>
      </c>
      <c r="O1574" s="67">
        <v>98</v>
      </c>
      <c r="P1574" s="70">
        <v>47849</v>
      </c>
      <c r="Q1574" s="93" t="s">
        <v>4237</v>
      </c>
    </row>
    <row r="1575" spans="8:17" ht="15" customHeight="1" x14ac:dyDescent="0.25">
      <c r="H1575" s="95">
        <v>1</v>
      </c>
      <c r="I1575" s="65" t="s">
        <v>75</v>
      </c>
      <c r="J1575" s="65" t="s">
        <v>75</v>
      </c>
      <c r="K1575" s="66" t="s">
        <v>4250</v>
      </c>
      <c r="L1575" s="65" t="s">
        <v>75</v>
      </c>
      <c r="M1575" s="67" t="s">
        <v>9</v>
      </c>
      <c r="N1575" s="68">
        <v>0</v>
      </c>
      <c r="O1575" s="67">
        <v>98</v>
      </c>
      <c r="P1575" s="70">
        <v>47849</v>
      </c>
      <c r="Q1575" s="93" t="s">
        <v>4237</v>
      </c>
    </row>
    <row r="1576" spans="8:17" ht="15" customHeight="1" x14ac:dyDescent="0.25">
      <c r="H1576" s="95">
        <v>1</v>
      </c>
      <c r="I1576" s="65" t="s">
        <v>75</v>
      </c>
      <c r="J1576" s="65" t="s">
        <v>75</v>
      </c>
      <c r="K1576" s="66" t="s">
        <v>4250</v>
      </c>
      <c r="L1576" s="65" t="s">
        <v>75</v>
      </c>
      <c r="M1576" s="67" t="s">
        <v>9</v>
      </c>
      <c r="N1576" s="68">
        <v>0</v>
      </c>
      <c r="O1576" s="67">
        <v>98</v>
      </c>
      <c r="P1576" s="70">
        <v>47849</v>
      </c>
      <c r="Q1576" s="93" t="s">
        <v>4237</v>
      </c>
    </row>
    <row r="1577" spans="8:17" ht="15" customHeight="1" x14ac:dyDescent="0.25">
      <c r="H1577" s="95">
        <v>1</v>
      </c>
      <c r="I1577" s="65" t="s">
        <v>75</v>
      </c>
      <c r="J1577" s="65" t="s">
        <v>75</v>
      </c>
      <c r="K1577" s="66" t="s">
        <v>4240</v>
      </c>
      <c r="L1577" s="65" t="s">
        <v>75</v>
      </c>
      <c r="M1577" s="67" t="s">
        <v>9</v>
      </c>
      <c r="N1577" s="68">
        <v>0</v>
      </c>
      <c r="O1577" s="67">
        <v>101</v>
      </c>
      <c r="P1577" s="70">
        <v>45444</v>
      </c>
      <c r="Q1577" s="93" t="s">
        <v>4237</v>
      </c>
    </row>
    <row r="1578" spans="8:17" ht="15" customHeight="1" x14ac:dyDescent="0.25">
      <c r="H1578" s="95">
        <v>1</v>
      </c>
      <c r="I1578" s="65" t="s">
        <v>75</v>
      </c>
      <c r="J1578" s="65" t="s">
        <v>75</v>
      </c>
      <c r="K1578" s="66" t="s">
        <v>4240</v>
      </c>
      <c r="L1578" s="65" t="s">
        <v>75</v>
      </c>
      <c r="M1578" s="67" t="s">
        <v>9</v>
      </c>
      <c r="N1578" s="68">
        <v>0</v>
      </c>
      <c r="O1578" s="67">
        <v>101</v>
      </c>
      <c r="P1578" s="70">
        <v>45444</v>
      </c>
      <c r="Q1578" s="93" t="s">
        <v>4237</v>
      </c>
    </row>
    <row r="1579" spans="8:17" ht="15" customHeight="1" x14ac:dyDescent="0.25">
      <c r="H1579" s="95">
        <v>1</v>
      </c>
      <c r="I1579" s="65" t="s">
        <v>75</v>
      </c>
      <c r="J1579" s="65" t="s">
        <v>75</v>
      </c>
      <c r="K1579" s="66" t="s">
        <v>4240</v>
      </c>
      <c r="L1579" s="65" t="s">
        <v>75</v>
      </c>
      <c r="M1579" s="67" t="s">
        <v>9</v>
      </c>
      <c r="N1579" s="68">
        <v>0</v>
      </c>
      <c r="O1579" s="67">
        <v>101</v>
      </c>
      <c r="P1579" s="70">
        <v>45444</v>
      </c>
      <c r="Q1579" s="93" t="s">
        <v>4237</v>
      </c>
    </row>
    <row r="1580" spans="8:17" ht="15" customHeight="1" x14ac:dyDescent="0.25">
      <c r="H1580" s="95">
        <v>1</v>
      </c>
      <c r="I1580" s="65" t="s">
        <v>75</v>
      </c>
      <c r="J1580" s="65" t="s">
        <v>75</v>
      </c>
      <c r="K1580" s="66" t="s">
        <v>4240</v>
      </c>
      <c r="L1580" s="65" t="s">
        <v>75</v>
      </c>
      <c r="M1580" s="67" t="s">
        <v>9</v>
      </c>
      <c r="N1580" s="68">
        <v>0</v>
      </c>
      <c r="O1580" s="67">
        <v>101</v>
      </c>
      <c r="P1580" s="70">
        <v>45444</v>
      </c>
      <c r="Q1580" s="93" t="s">
        <v>4237</v>
      </c>
    </row>
    <row r="1581" spans="8:17" ht="15" customHeight="1" x14ac:dyDescent="0.25">
      <c r="H1581" s="95">
        <v>1</v>
      </c>
      <c r="I1581" s="65" t="s">
        <v>75</v>
      </c>
      <c r="J1581" s="65" t="s">
        <v>75</v>
      </c>
      <c r="K1581" s="66" t="s">
        <v>4240</v>
      </c>
      <c r="L1581" s="65" t="s">
        <v>75</v>
      </c>
      <c r="M1581" s="67" t="s">
        <v>9</v>
      </c>
      <c r="N1581" s="68">
        <v>0</v>
      </c>
      <c r="O1581" s="67">
        <v>101</v>
      </c>
      <c r="P1581" s="70">
        <v>45444</v>
      </c>
      <c r="Q1581" s="93" t="s">
        <v>4237</v>
      </c>
    </row>
    <row r="1582" spans="8:17" ht="15" customHeight="1" x14ac:dyDescent="0.25">
      <c r="H1582" s="95">
        <v>1</v>
      </c>
      <c r="I1582" s="65" t="s">
        <v>75</v>
      </c>
      <c r="J1582" s="65" t="s">
        <v>75</v>
      </c>
      <c r="K1582" s="66" t="s">
        <v>4250</v>
      </c>
      <c r="L1582" s="65" t="s">
        <v>75</v>
      </c>
      <c r="M1582" s="67" t="s">
        <v>9</v>
      </c>
      <c r="N1582" s="68">
        <v>0</v>
      </c>
      <c r="O1582" s="67">
        <v>102</v>
      </c>
      <c r="P1582" s="70">
        <v>45413</v>
      </c>
      <c r="Q1582" s="93" t="s">
        <v>4237</v>
      </c>
    </row>
    <row r="1583" spans="8:17" ht="15" customHeight="1" x14ac:dyDescent="0.25">
      <c r="H1583" s="95">
        <v>1</v>
      </c>
      <c r="I1583" s="65" t="s">
        <v>75</v>
      </c>
      <c r="J1583" s="65" t="s">
        <v>75</v>
      </c>
      <c r="K1583" s="66" t="s">
        <v>4250</v>
      </c>
      <c r="L1583" s="65" t="s">
        <v>75</v>
      </c>
      <c r="M1583" s="67" t="s">
        <v>9</v>
      </c>
      <c r="N1583" s="68">
        <v>0</v>
      </c>
      <c r="O1583" s="67">
        <v>102</v>
      </c>
      <c r="P1583" s="70">
        <v>45413</v>
      </c>
      <c r="Q1583" s="93" t="s">
        <v>4237</v>
      </c>
    </row>
    <row r="1584" spans="8:17" ht="15" customHeight="1" x14ac:dyDescent="0.25">
      <c r="H1584" s="95">
        <v>1</v>
      </c>
      <c r="I1584" s="65" t="s">
        <v>75</v>
      </c>
      <c r="J1584" s="65" t="s">
        <v>75</v>
      </c>
      <c r="K1584" s="66" t="s">
        <v>4250</v>
      </c>
      <c r="L1584" s="65" t="s">
        <v>75</v>
      </c>
      <c r="M1584" s="67" t="s">
        <v>9</v>
      </c>
      <c r="N1584" s="68">
        <v>0</v>
      </c>
      <c r="O1584" s="67">
        <v>102</v>
      </c>
      <c r="P1584" s="70">
        <v>45413</v>
      </c>
      <c r="Q1584" s="93" t="s">
        <v>4237</v>
      </c>
    </row>
    <row r="1585" spans="8:17" ht="15" customHeight="1" x14ac:dyDescent="0.25">
      <c r="H1585" s="95">
        <v>1</v>
      </c>
      <c r="I1585" s="65" t="s">
        <v>75</v>
      </c>
      <c r="J1585" s="65" t="s">
        <v>75</v>
      </c>
      <c r="K1585" s="66" t="s">
        <v>4250</v>
      </c>
      <c r="L1585" s="65" t="s">
        <v>75</v>
      </c>
      <c r="M1585" s="67" t="s">
        <v>9</v>
      </c>
      <c r="N1585" s="68">
        <v>0</v>
      </c>
      <c r="O1585" s="67">
        <v>102</v>
      </c>
      <c r="P1585" s="70">
        <v>45413</v>
      </c>
      <c r="Q1585" s="93" t="s">
        <v>4237</v>
      </c>
    </row>
    <row r="1586" spans="8:17" ht="15" customHeight="1" x14ac:dyDescent="0.25">
      <c r="H1586" s="95">
        <v>1</v>
      </c>
      <c r="I1586" s="65" t="s">
        <v>75</v>
      </c>
      <c r="J1586" s="65" t="s">
        <v>75</v>
      </c>
      <c r="K1586" s="66" t="s">
        <v>4250</v>
      </c>
      <c r="L1586" s="65" t="s">
        <v>75</v>
      </c>
      <c r="M1586" s="67" t="s">
        <v>9</v>
      </c>
      <c r="N1586" s="68">
        <v>0</v>
      </c>
      <c r="O1586" s="67">
        <v>102</v>
      </c>
      <c r="P1586" s="70">
        <v>45413</v>
      </c>
      <c r="Q1586" s="93" t="s">
        <v>4237</v>
      </c>
    </row>
    <row r="1587" spans="8:17" ht="15" customHeight="1" x14ac:dyDescent="0.25">
      <c r="H1587" s="95">
        <v>1</v>
      </c>
      <c r="I1587" s="65" t="s">
        <v>75</v>
      </c>
      <c r="J1587" s="65" t="s">
        <v>75</v>
      </c>
      <c r="K1587" s="66" t="s">
        <v>4250</v>
      </c>
      <c r="L1587" s="65" t="s">
        <v>75</v>
      </c>
      <c r="M1587" s="67" t="s">
        <v>9</v>
      </c>
      <c r="N1587" s="68">
        <v>0</v>
      </c>
      <c r="O1587" s="67">
        <v>120</v>
      </c>
      <c r="P1587" s="70">
        <v>45292</v>
      </c>
      <c r="Q1587" s="93" t="s">
        <v>4237</v>
      </c>
    </row>
    <row r="1588" spans="8:17" ht="15" customHeight="1" x14ac:dyDescent="0.25">
      <c r="H1588" s="95">
        <v>4</v>
      </c>
      <c r="I1588" s="65" t="s">
        <v>75</v>
      </c>
      <c r="J1588" s="65" t="s">
        <v>75</v>
      </c>
      <c r="K1588" s="66" t="s">
        <v>4250</v>
      </c>
      <c r="L1588" s="65" t="s">
        <v>75</v>
      </c>
      <c r="M1588" s="67" t="s">
        <v>9</v>
      </c>
      <c r="N1588" s="68">
        <v>0</v>
      </c>
      <c r="O1588" s="67">
        <v>120</v>
      </c>
      <c r="P1588" s="70">
        <v>45292</v>
      </c>
      <c r="Q1588" s="93" t="s">
        <v>4237</v>
      </c>
    </row>
    <row r="1589" spans="8:17" ht="15" customHeight="1" x14ac:dyDescent="0.25">
      <c r="H1589" s="95">
        <v>1</v>
      </c>
      <c r="I1589" s="65" t="s">
        <v>75</v>
      </c>
      <c r="J1589" s="65" t="s">
        <v>75</v>
      </c>
      <c r="K1589" s="66" t="s">
        <v>4243</v>
      </c>
      <c r="L1589" s="65" t="s">
        <v>75</v>
      </c>
      <c r="M1589" s="67" t="s">
        <v>9</v>
      </c>
      <c r="N1589" s="68">
        <v>0</v>
      </c>
      <c r="O1589" s="67">
        <v>139</v>
      </c>
      <c r="P1589" s="70">
        <v>45413</v>
      </c>
      <c r="Q1589" s="93" t="s">
        <v>4237</v>
      </c>
    </row>
    <row r="1590" spans="8:17" ht="15" customHeight="1" x14ac:dyDescent="0.25">
      <c r="H1590" s="95">
        <v>1</v>
      </c>
      <c r="I1590" s="65" t="s">
        <v>75</v>
      </c>
      <c r="J1590" s="65" t="s">
        <v>75</v>
      </c>
      <c r="K1590" s="66" t="s">
        <v>4243</v>
      </c>
      <c r="L1590" s="65" t="s">
        <v>75</v>
      </c>
      <c r="M1590" s="67" t="s">
        <v>9</v>
      </c>
      <c r="N1590" s="68">
        <v>0</v>
      </c>
      <c r="O1590" s="67">
        <v>139</v>
      </c>
      <c r="P1590" s="70">
        <v>45413</v>
      </c>
      <c r="Q1590" s="93" t="s">
        <v>4237</v>
      </c>
    </row>
    <row r="1591" spans="8:17" ht="15" customHeight="1" x14ac:dyDescent="0.25">
      <c r="H1591" s="95">
        <v>1</v>
      </c>
      <c r="I1591" s="65" t="s">
        <v>75</v>
      </c>
      <c r="J1591" s="65" t="s">
        <v>75</v>
      </c>
      <c r="K1591" s="66" t="s">
        <v>4243</v>
      </c>
      <c r="L1591" s="65" t="s">
        <v>75</v>
      </c>
      <c r="M1591" s="67" t="s">
        <v>9</v>
      </c>
      <c r="N1591" s="68">
        <v>0</v>
      </c>
      <c r="O1591" s="67">
        <v>139</v>
      </c>
      <c r="P1591" s="70">
        <v>45413</v>
      </c>
      <c r="Q1591" s="93" t="s">
        <v>4237</v>
      </c>
    </row>
    <row r="1592" spans="8:17" ht="15" customHeight="1" x14ac:dyDescent="0.25">
      <c r="H1592" s="95">
        <v>1</v>
      </c>
      <c r="I1592" s="65" t="s">
        <v>75</v>
      </c>
      <c r="J1592" s="65" t="s">
        <v>75</v>
      </c>
      <c r="K1592" s="66" t="s">
        <v>4243</v>
      </c>
      <c r="L1592" s="65" t="s">
        <v>75</v>
      </c>
      <c r="M1592" s="67" t="s">
        <v>9</v>
      </c>
      <c r="N1592" s="68">
        <v>0</v>
      </c>
      <c r="O1592" s="67">
        <v>155</v>
      </c>
      <c r="P1592" s="70">
        <v>45413</v>
      </c>
      <c r="Q1592" s="93" t="s">
        <v>4237</v>
      </c>
    </row>
    <row r="1593" spans="8:17" ht="15" customHeight="1" x14ac:dyDescent="0.25">
      <c r="H1593" s="95">
        <v>1</v>
      </c>
      <c r="I1593" s="65" t="s">
        <v>75</v>
      </c>
      <c r="J1593" s="65" t="s">
        <v>75</v>
      </c>
      <c r="K1593" s="66" t="s">
        <v>4243</v>
      </c>
      <c r="L1593" s="65" t="s">
        <v>75</v>
      </c>
      <c r="M1593" s="67" t="s">
        <v>9</v>
      </c>
      <c r="N1593" s="68">
        <v>0</v>
      </c>
      <c r="O1593" s="67">
        <v>155</v>
      </c>
      <c r="P1593" s="70">
        <v>45413</v>
      </c>
      <c r="Q1593" s="93" t="s">
        <v>4237</v>
      </c>
    </row>
    <row r="1594" spans="8:17" ht="15" customHeight="1" x14ac:dyDescent="0.25">
      <c r="H1594" s="95">
        <v>1</v>
      </c>
      <c r="I1594" s="65" t="s">
        <v>75</v>
      </c>
      <c r="J1594" s="65" t="s">
        <v>75</v>
      </c>
      <c r="K1594" s="66" t="s">
        <v>4243</v>
      </c>
      <c r="L1594" s="65" t="s">
        <v>75</v>
      </c>
      <c r="M1594" s="67" t="s">
        <v>9</v>
      </c>
      <c r="N1594" s="68">
        <v>0</v>
      </c>
      <c r="O1594" s="67">
        <v>155</v>
      </c>
      <c r="P1594" s="70">
        <v>45413</v>
      </c>
      <c r="Q1594" s="93" t="s">
        <v>4237</v>
      </c>
    </row>
    <row r="1595" spans="8:17" ht="15" customHeight="1" x14ac:dyDescent="0.25">
      <c r="H1595" s="95">
        <v>1</v>
      </c>
      <c r="I1595" s="65" t="s">
        <v>75</v>
      </c>
      <c r="J1595" s="65" t="s">
        <v>75</v>
      </c>
      <c r="K1595" s="66" t="s">
        <v>4243</v>
      </c>
      <c r="L1595" s="65" t="s">
        <v>75</v>
      </c>
      <c r="M1595" s="67" t="s">
        <v>9</v>
      </c>
      <c r="N1595" s="68">
        <v>0</v>
      </c>
      <c r="O1595" s="67">
        <v>155</v>
      </c>
      <c r="P1595" s="70">
        <v>45413</v>
      </c>
      <c r="Q1595" s="93" t="s">
        <v>4237</v>
      </c>
    </row>
    <row r="1596" spans="8:17" ht="15" customHeight="1" x14ac:dyDescent="0.25">
      <c r="H1596" s="95">
        <v>1</v>
      </c>
      <c r="I1596" s="65" t="s">
        <v>75</v>
      </c>
      <c r="J1596" s="65" t="s">
        <v>75</v>
      </c>
      <c r="K1596" s="66" t="s">
        <v>4243</v>
      </c>
      <c r="L1596" s="65" t="s">
        <v>75</v>
      </c>
      <c r="M1596" s="67" t="s">
        <v>9</v>
      </c>
      <c r="N1596" s="68">
        <v>0</v>
      </c>
      <c r="O1596" s="67">
        <v>155</v>
      </c>
      <c r="P1596" s="70">
        <v>45413</v>
      </c>
      <c r="Q1596" s="93" t="s">
        <v>4237</v>
      </c>
    </row>
    <row r="1597" spans="8:17" ht="15" customHeight="1" x14ac:dyDescent="0.25">
      <c r="H1597" s="95">
        <v>1</v>
      </c>
      <c r="I1597" s="65" t="s">
        <v>75</v>
      </c>
      <c r="J1597" s="65" t="s">
        <v>75</v>
      </c>
      <c r="K1597" s="66" t="s">
        <v>4243</v>
      </c>
      <c r="L1597" s="65" t="s">
        <v>75</v>
      </c>
      <c r="M1597" s="67" t="s">
        <v>9</v>
      </c>
      <c r="N1597" s="68">
        <v>0</v>
      </c>
      <c r="O1597" s="67">
        <v>155</v>
      </c>
      <c r="P1597" s="70">
        <v>45413</v>
      </c>
      <c r="Q1597" s="93" t="s">
        <v>4237</v>
      </c>
    </row>
    <row r="1598" spans="8:17" ht="15" customHeight="1" x14ac:dyDescent="0.25">
      <c r="H1598" s="95">
        <v>1</v>
      </c>
      <c r="I1598" s="65" t="s">
        <v>75</v>
      </c>
      <c r="J1598" s="65" t="s">
        <v>75</v>
      </c>
      <c r="K1598" s="66" t="s">
        <v>4243</v>
      </c>
      <c r="L1598" s="65" t="s">
        <v>75</v>
      </c>
      <c r="M1598" s="67" t="s">
        <v>9</v>
      </c>
      <c r="N1598" s="68">
        <v>0</v>
      </c>
      <c r="O1598" s="67">
        <v>155</v>
      </c>
      <c r="P1598" s="70">
        <v>45413</v>
      </c>
      <c r="Q1598" s="93" t="s">
        <v>4237</v>
      </c>
    </row>
    <row r="1599" spans="8:17" ht="15" customHeight="1" x14ac:dyDescent="0.25">
      <c r="H1599" s="95">
        <v>1</v>
      </c>
      <c r="I1599" s="65" t="s">
        <v>75</v>
      </c>
      <c r="J1599" s="65" t="s">
        <v>75</v>
      </c>
      <c r="K1599" s="66" t="s">
        <v>4243</v>
      </c>
      <c r="L1599" s="65" t="s">
        <v>75</v>
      </c>
      <c r="M1599" s="67" t="s">
        <v>9</v>
      </c>
      <c r="N1599" s="68">
        <v>0</v>
      </c>
      <c r="O1599" s="67">
        <v>155</v>
      </c>
      <c r="P1599" s="70">
        <v>45413</v>
      </c>
      <c r="Q1599" s="93" t="s">
        <v>4237</v>
      </c>
    </row>
    <row r="1600" spans="8:17" ht="15" customHeight="1" x14ac:dyDescent="0.25">
      <c r="H1600" s="95">
        <v>4</v>
      </c>
      <c r="I1600" s="65" t="s">
        <v>75</v>
      </c>
      <c r="J1600" s="65" t="s">
        <v>75</v>
      </c>
      <c r="K1600" s="66" t="s">
        <v>4241</v>
      </c>
      <c r="L1600" s="65" t="s">
        <v>75</v>
      </c>
      <c r="M1600" s="67" t="s">
        <v>9</v>
      </c>
      <c r="N1600" s="68">
        <v>0</v>
      </c>
      <c r="O1600" s="67">
        <v>166</v>
      </c>
      <c r="P1600" s="70">
        <v>45444</v>
      </c>
      <c r="Q1600" s="93" t="s">
        <v>4237</v>
      </c>
    </row>
    <row r="1601" spans="8:17" ht="15" customHeight="1" x14ac:dyDescent="0.25">
      <c r="H1601" s="95">
        <v>1</v>
      </c>
      <c r="I1601" s="65" t="s">
        <v>75</v>
      </c>
      <c r="J1601" s="65" t="s">
        <v>75</v>
      </c>
      <c r="K1601" s="66" t="s">
        <v>4246</v>
      </c>
      <c r="L1601" s="65" t="s">
        <v>75</v>
      </c>
      <c r="M1601" s="67" t="s">
        <v>9</v>
      </c>
      <c r="N1601" s="68">
        <v>0</v>
      </c>
      <c r="O1601" s="67">
        <v>167</v>
      </c>
      <c r="P1601" s="70">
        <v>45323</v>
      </c>
      <c r="Q1601" s="93" t="s">
        <v>4237</v>
      </c>
    </row>
    <row r="1602" spans="8:17" ht="15" customHeight="1" x14ac:dyDescent="0.25">
      <c r="H1602" s="95">
        <v>1</v>
      </c>
      <c r="I1602" s="65" t="s">
        <v>75</v>
      </c>
      <c r="J1602" s="65" t="s">
        <v>75</v>
      </c>
      <c r="K1602" s="66" t="s">
        <v>4246</v>
      </c>
      <c r="L1602" s="65" t="s">
        <v>75</v>
      </c>
      <c r="M1602" s="67" t="s">
        <v>9</v>
      </c>
      <c r="N1602" s="68">
        <v>0</v>
      </c>
      <c r="O1602" s="67">
        <v>167</v>
      </c>
      <c r="P1602" s="70">
        <v>45323</v>
      </c>
      <c r="Q1602" s="93" t="s">
        <v>4237</v>
      </c>
    </row>
    <row r="1603" spans="8:17" ht="15" customHeight="1" x14ac:dyDescent="0.25">
      <c r="H1603" s="95">
        <v>1</v>
      </c>
      <c r="I1603" s="65" t="s">
        <v>75</v>
      </c>
      <c r="J1603" s="65" t="s">
        <v>75</v>
      </c>
      <c r="K1603" s="66" t="s">
        <v>4246</v>
      </c>
      <c r="L1603" s="65" t="s">
        <v>75</v>
      </c>
      <c r="M1603" s="67" t="s">
        <v>9</v>
      </c>
      <c r="N1603" s="68">
        <v>0</v>
      </c>
      <c r="O1603" s="67">
        <v>167</v>
      </c>
      <c r="P1603" s="70">
        <v>45323</v>
      </c>
      <c r="Q1603" s="93" t="s">
        <v>4237</v>
      </c>
    </row>
    <row r="1604" spans="8:17" ht="15" customHeight="1" x14ac:dyDescent="0.25">
      <c r="H1604" s="95">
        <v>1</v>
      </c>
      <c r="I1604" s="65" t="s">
        <v>75</v>
      </c>
      <c r="J1604" s="65" t="s">
        <v>75</v>
      </c>
      <c r="K1604" s="66" t="s">
        <v>4246</v>
      </c>
      <c r="L1604" s="65" t="s">
        <v>75</v>
      </c>
      <c r="M1604" s="67" t="s">
        <v>9</v>
      </c>
      <c r="N1604" s="68">
        <v>0</v>
      </c>
      <c r="O1604" s="67">
        <v>190</v>
      </c>
      <c r="P1604" s="70">
        <v>45413</v>
      </c>
      <c r="Q1604" s="93" t="s">
        <v>4237</v>
      </c>
    </row>
    <row r="1605" spans="8:17" ht="15" customHeight="1" x14ac:dyDescent="0.25">
      <c r="H1605" s="95">
        <v>1</v>
      </c>
      <c r="I1605" s="65" t="s">
        <v>75</v>
      </c>
      <c r="J1605" s="65" t="s">
        <v>75</v>
      </c>
      <c r="K1605" s="66" t="s">
        <v>4246</v>
      </c>
      <c r="L1605" s="65" t="s">
        <v>75</v>
      </c>
      <c r="M1605" s="67" t="s">
        <v>9</v>
      </c>
      <c r="N1605" s="68">
        <v>0</v>
      </c>
      <c r="O1605" s="67">
        <v>190</v>
      </c>
      <c r="P1605" s="70">
        <v>45413</v>
      </c>
      <c r="Q1605" s="93" t="s">
        <v>4237</v>
      </c>
    </row>
    <row r="1606" spans="8:17" ht="15" customHeight="1" x14ac:dyDescent="0.25">
      <c r="H1606" s="95">
        <v>1</v>
      </c>
      <c r="I1606" s="65" t="s">
        <v>75</v>
      </c>
      <c r="J1606" s="65" t="s">
        <v>75</v>
      </c>
      <c r="K1606" s="66" t="s">
        <v>4271</v>
      </c>
      <c r="L1606" s="65" t="s">
        <v>75</v>
      </c>
      <c r="M1606" s="67" t="s">
        <v>9</v>
      </c>
      <c r="N1606" s="68">
        <v>0</v>
      </c>
      <c r="O1606" s="67">
        <v>197</v>
      </c>
      <c r="P1606" s="70">
        <v>45017</v>
      </c>
      <c r="Q1606" s="93" t="s">
        <v>4237</v>
      </c>
    </row>
    <row r="1607" spans="8:17" ht="15" customHeight="1" x14ac:dyDescent="0.25">
      <c r="H1607" s="95">
        <v>1</v>
      </c>
      <c r="I1607" s="65" t="s">
        <v>75</v>
      </c>
      <c r="J1607" s="65" t="s">
        <v>75</v>
      </c>
      <c r="K1607" s="66" t="s">
        <v>4271</v>
      </c>
      <c r="L1607" s="65" t="s">
        <v>75</v>
      </c>
      <c r="M1607" s="67" t="s">
        <v>9</v>
      </c>
      <c r="N1607" s="68">
        <v>0</v>
      </c>
      <c r="O1607" s="67">
        <v>197</v>
      </c>
      <c r="P1607" s="70">
        <v>45017</v>
      </c>
      <c r="Q1607" s="93" t="s">
        <v>4237</v>
      </c>
    </row>
    <row r="1608" spans="8:17" ht="15" customHeight="1" x14ac:dyDescent="0.25">
      <c r="H1608" s="95">
        <v>1</v>
      </c>
      <c r="I1608" s="65" t="s">
        <v>75</v>
      </c>
      <c r="J1608" s="65" t="s">
        <v>75</v>
      </c>
      <c r="K1608" s="66" t="s">
        <v>4271</v>
      </c>
      <c r="L1608" s="65" t="s">
        <v>75</v>
      </c>
      <c r="M1608" s="67" t="s">
        <v>9</v>
      </c>
      <c r="N1608" s="68">
        <v>0</v>
      </c>
      <c r="O1608" s="67">
        <v>197</v>
      </c>
      <c r="P1608" s="70">
        <v>45017</v>
      </c>
      <c r="Q1608" s="93" t="s">
        <v>4237</v>
      </c>
    </row>
    <row r="1609" spans="8:17" ht="15" customHeight="1" x14ac:dyDescent="0.25">
      <c r="H1609" s="95">
        <v>1</v>
      </c>
      <c r="I1609" s="65" t="s">
        <v>75</v>
      </c>
      <c r="J1609" s="65" t="s">
        <v>75</v>
      </c>
      <c r="K1609" s="66" t="s">
        <v>4271</v>
      </c>
      <c r="L1609" s="65" t="s">
        <v>75</v>
      </c>
      <c r="M1609" s="67" t="s">
        <v>9</v>
      </c>
      <c r="N1609" s="68">
        <v>0</v>
      </c>
      <c r="O1609" s="67">
        <v>197</v>
      </c>
      <c r="P1609" s="70">
        <v>45017</v>
      </c>
      <c r="Q1609" s="93" t="s">
        <v>4237</v>
      </c>
    </row>
    <row r="1610" spans="8:17" ht="15" customHeight="1" x14ac:dyDescent="0.25">
      <c r="H1610" s="95">
        <v>1</v>
      </c>
      <c r="I1610" s="65" t="s">
        <v>75</v>
      </c>
      <c r="J1610" s="65" t="s">
        <v>75</v>
      </c>
      <c r="K1610" s="66" t="s">
        <v>4271</v>
      </c>
      <c r="L1610" s="65" t="s">
        <v>75</v>
      </c>
      <c r="M1610" s="67" t="s">
        <v>9</v>
      </c>
      <c r="N1610" s="68">
        <v>0</v>
      </c>
      <c r="O1610" s="67">
        <v>199</v>
      </c>
      <c r="P1610" s="70">
        <v>45017</v>
      </c>
      <c r="Q1610" s="93" t="s">
        <v>4237</v>
      </c>
    </row>
    <row r="1611" spans="8:17" ht="15" customHeight="1" x14ac:dyDescent="0.25">
      <c r="H1611" s="95">
        <v>1</v>
      </c>
      <c r="I1611" s="65" t="s">
        <v>75</v>
      </c>
      <c r="J1611" s="65" t="s">
        <v>75</v>
      </c>
      <c r="K1611" s="66" t="s">
        <v>4243</v>
      </c>
      <c r="L1611" s="65" t="s">
        <v>75</v>
      </c>
      <c r="M1611" s="67" t="s">
        <v>9</v>
      </c>
      <c r="N1611" s="68">
        <v>0</v>
      </c>
      <c r="O1611" s="67">
        <v>200</v>
      </c>
      <c r="P1611" s="70">
        <v>44958</v>
      </c>
      <c r="Q1611" s="93" t="s">
        <v>4237</v>
      </c>
    </row>
    <row r="1612" spans="8:17" ht="15" customHeight="1" x14ac:dyDescent="0.25">
      <c r="H1612" s="95">
        <v>1</v>
      </c>
      <c r="I1612" s="65" t="s">
        <v>75</v>
      </c>
      <c r="J1612" s="65" t="s">
        <v>75</v>
      </c>
      <c r="K1612" s="66" t="s">
        <v>4245</v>
      </c>
      <c r="L1612" s="65" t="s">
        <v>75</v>
      </c>
      <c r="M1612" s="67" t="s">
        <v>9</v>
      </c>
      <c r="N1612" s="68">
        <v>0</v>
      </c>
      <c r="O1612" s="67">
        <v>219</v>
      </c>
      <c r="P1612" s="70">
        <v>45047</v>
      </c>
      <c r="Q1612" s="93" t="s">
        <v>4237</v>
      </c>
    </row>
    <row r="1613" spans="8:17" ht="15" customHeight="1" x14ac:dyDescent="0.25">
      <c r="H1613" s="95">
        <v>1</v>
      </c>
      <c r="I1613" s="65" t="s">
        <v>75</v>
      </c>
      <c r="J1613" s="65" t="s">
        <v>75</v>
      </c>
      <c r="K1613" s="66" t="s">
        <v>4245</v>
      </c>
      <c r="L1613" s="65" t="s">
        <v>75</v>
      </c>
      <c r="M1613" s="67" t="s">
        <v>9</v>
      </c>
      <c r="N1613" s="68">
        <v>0</v>
      </c>
      <c r="O1613" s="67">
        <v>219</v>
      </c>
      <c r="P1613" s="70">
        <v>45047</v>
      </c>
      <c r="Q1613" s="93" t="s">
        <v>4237</v>
      </c>
    </row>
    <row r="1614" spans="8:17" ht="15" customHeight="1" x14ac:dyDescent="0.25">
      <c r="H1614" s="95">
        <v>1</v>
      </c>
      <c r="I1614" s="65" t="s">
        <v>75</v>
      </c>
      <c r="J1614" s="65" t="s">
        <v>75</v>
      </c>
      <c r="K1614" s="66" t="s">
        <v>4245</v>
      </c>
      <c r="L1614" s="65" t="s">
        <v>75</v>
      </c>
      <c r="M1614" s="67" t="s">
        <v>9</v>
      </c>
      <c r="N1614" s="68">
        <v>0</v>
      </c>
      <c r="O1614" s="67">
        <v>219</v>
      </c>
      <c r="P1614" s="70">
        <v>45047</v>
      </c>
      <c r="Q1614" s="93" t="s">
        <v>4237</v>
      </c>
    </row>
    <row r="1615" spans="8:17" ht="15" customHeight="1" x14ac:dyDescent="0.25">
      <c r="H1615" s="95">
        <v>1</v>
      </c>
      <c r="I1615" s="65" t="s">
        <v>75</v>
      </c>
      <c r="J1615" s="65" t="s">
        <v>75</v>
      </c>
      <c r="K1615" s="66" t="s">
        <v>4245</v>
      </c>
      <c r="L1615" s="65" t="s">
        <v>75</v>
      </c>
      <c r="M1615" s="67" t="s">
        <v>9</v>
      </c>
      <c r="N1615" s="68">
        <v>0</v>
      </c>
      <c r="O1615" s="67">
        <v>222</v>
      </c>
      <c r="P1615" s="70">
        <v>45047</v>
      </c>
      <c r="Q1615" s="93" t="s">
        <v>4237</v>
      </c>
    </row>
    <row r="1616" spans="8:17" ht="15" customHeight="1" x14ac:dyDescent="0.25">
      <c r="H1616" s="95">
        <v>4</v>
      </c>
      <c r="I1616" s="65" t="s">
        <v>75</v>
      </c>
      <c r="J1616" s="65" t="s">
        <v>75</v>
      </c>
      <c r="K1616" s="66" t="s">
        <v>4245</v>
      </c>
      <c r="L1616" s="65" t="s">
        <v>75</v>
      </c>
      <c r="M1616" s="67" t="s">
        <v>9</v>
      </c>
      <c r="N1616" s="68">
        <v>0</v>
      </c>
      <c r="O1616" s="67">
        <v>222</v>
      </c>
      <c r="P1616" s="70">
        <v>45047</v>
      </c>
      <c r="Q1616" s="93" t="s">
        <v>4237</v>
      </c>
    </row>
    <row r="1617" spans="8:17" ht="15" customHeight="1" x14ac:dyDescent="0.25">
      <c r="H1617" s="95">
        <v>1</v>
      </c>
      <c r="I1617" s="65" t="s">
        <v>75</v>
      </c>
      <c r="J1617" s="65" t="s">
        <v>75</v>
      </c>
      <c r="K1617" s="66" t="s">
        <v>4264</v>
      </c>
      <c r="L1617" s="65" t="s">
        <v>75</v>
      </c>
      <c r="M1617" s="67" t="s">
        <v>9</v>
      </c>
      <c r="N1617" s="68">
        <v>0</v>
      </c>
      <c r="O1617" s="67">
        <v>257</v>
      </c>
      <c r="P1617" s="70">
        <v>45017</v>
      </c>
      <c r="Q1617" s="93" t="s">
        <v>4237</v>
      </c>
    </row>
    <row r="1618" spans="8:17" ht="15" customHeight="1" x14ac:dyDescent="0.25">
      <c r="H1618" s="95">
        <v>1</v>
      </c>
      <c r="I1618" s="65" t="s">
        <v>75</v>
      </c>
      <c r="J1618" s="65" t="s">
        <v>75</v>
      </c>
      <c r="K1618" s="66" t="s">
        <v>4264</v>
      </c>
      <c r="L1618" s="65" t="s">
        <v>75</v>
      </c>
      <c r="M1618" s="67" t="s">
        <v>9</v>
      </c>
      <c r="N1618" s="68">
        <v>0</v>
      </c>
      <c r="O1618" s="67">
        <v>257</v>
      </c>
      <c r="P1618" s="70">
        <v>45017</v>
      </c>
      <c r="Q1618" s="93" t="s">
        <v>4237</v>
      </c>
    </row>
    <row r="1619" spans="8:17" ht="15" customHeight="1" x14ac:dyDescent="0.25">
      <c r="H1619" s="95">
        <v>4</v>
      </c>
      <c r="I1619" s="65" t="s">
        <v>75</v>
      </c>
      <c r="J1619" s="65" t="s">
        <v>75</v>
      </c>
      <c r="K1619" s="66" t="s">
        <v>4264</v>
      </c>
      <c r="L1619" s="65" t="s">
        <v>75</v>
      </c>
      <c r="M1619" s="67" t="s">
        <v>9</v>
      </c>
      <c r="N1619" s="68">
        <v>0</v>
      </c>
      <c r="O1619" s="67">
        <v>257</v>
      </c>
      <c r="P1619" s="70">
        <v>45017</v>
      </c>
      <c r="Q1619" s="93" t="s">
        <v>4237</v>
      </c>
    </row>
    <row r="1620" spans="8:17" ht="15" customHeight="1" x14ac:dyDescent="0.25">
      <c r="H1620" s="95">
        <v>1</v>
      </c>
      <c r="I1620" s="65" t="s">
        <v>75</v>
      </c>
      <c r="J1620" s="65" t="s">
        <v>75</v>
      </c>
      <c r="K1620" s="66" t="s">
        <v>4264</v>
      </c>
      <c r="L1620" s="65" t="s">
        <v>75</v>
      </c>
      <c r="M1620" s="67" t="s">
        <v>9</v>
      </c>
      <c r="N1620" s="68">
        <v>0</v>
      </c>
      <c r="O1620" s="67">
        <v>258</v>
      </c>
      <c r="P1620" s="70">
        <v>45017</v>
      </c>
      <c r="Q1620" s="93" t="s">
        <v>4237</v>
      </c>
    </row>
    <row r="1621" spans="8:17" ht="15" customHeight="1" x14ac:dyDescent="0.25">
      <c r="H1621" s="95">
        <v>1</v>
      </c>
      <c r="I1621" s="65" t="s">
        <v>75</v>
      </c>
      <c r="J1621" s="65" t="s">
        <v>75</v>
      </c>
      <c r="K1621" s="66" t="s">
        <v>4264</v>
      </c>
      <c r="L1621" s="65" t="s">
        <v>75</v>
      </c>
      <c r="M1621" s="67" t="s">
        <v>9</v>
      </c>
      <c r="N1621" s="68">
        <v>0</v>
      </c>
      <c r="O1621" s="67">
        <v>258</v>
      </c>
      <c r="P1621" s="70">
        <v>45017</v>
      </c>
      <c r="Q1621" s="93" t="s">
        <v>4237</v>
      </c>
    </row>
    <row r="1622" spans="8:17" ht="15" customHeight="1" x14ac:dyDescent="0.25">
      <c r="H1622" s="95">
        <v>1</v>
      </c>
      <c r="I1622" s="65" t="s">
        <v>75</v>
      </c>
      <c r="J1622" s="65" t="s">
        <v>75</v>
      </c>
      <c r="K1622" s="66" t="s">
        <v>4264</v>
      </c>
      <c r="L1622" s="65" t="s">
        <v>75</v>
      </c>
      <c r="M1622" s="67" t="s">
        <v>9</v>
      </c>
      <c r="N1622" s="68">
        <v>0</v>
      </c>
      <c r="O1622" s="67">
        <v>258</v>
      </c>
      <c r="P1622" s="70">
        <v>45017</v>
      </c>
      <c r="Q1622" s="93" t="s">
        <v>4237</v>
      </c>
    </row>
    <row r="1623" spans="8:17" ht="15" customHeight="1" x14ac:dyDescent="0.25">
      <c r="H1623" s="95">
        <v>1</v>
      </c>
      <c r="I1623" s="65" t="s">
        <v>75</v>
      </c>
      <c r="J1623" s="65" t="s">
        <v>75</v>
      </c>
      <c r="K1623" s="66" t="s">
        <v>4247</v>
      </c>
      <c r="L1623" s="65" t="s">
        <v>75</v>
      </c>
      <c r="M1623" s="67" t="s">
        <v>9</v>
      </c>
      <c r="N1623" s="68">
        <v>0</v>
      </c>
      <c r="O1623" s="67">
        <v>274</v>
      </c>
      <c r="P1623" s="70">
        <v>45017</v>
      </c>
      <c r="Q1623" s="93" t="s">
        <v>4237</v>
      </c>
    </row>
    <row r="1624" spans="8:17" ht="15" customHeight="1" x14ac:dyDescent="0.25">
      <c r="H1624" s="95">
        <v>1</v>
      </c>
      <c r="I1624" s="65" t="s">
        <v>75</v>
      </c>
      <c r="J1624" s="65" t="s">
        <v>75</v>
      </c>
      <c r="K1624" s="66" t="s">
        <v>4247</v>
      </c>
      <c r="L1624" s="65" t="s">
        <v>75</v>
      </c>
      <c r="M1624" s="67" t="s">
        <v>9</v>
      </c>
      <c r="N1624" s="68">
        <v>0</v>
      </c>
      <c r="O1624" s="67">
        <v>274</v>
      </c>
      <c r="P1624" s="70">
        <v>45017</v>
      </c>
      <c r="Q1624" s="93" t="s">
        <v>4237</v>
      </c>
    </row>
    <row r="1625" spans="8:17" ht="15" customHeight="1" x14ac:dyDescent="0.25">
      <c r="H1625" s="95">
        <v>1</v>
      </c>
      <c r="I1625" s="65" t="s">
        <v>75</v>
      </c>
      <c r="J1625" s="65" t="s">
        <v>75</v>
      </c>
      <c r="K1625" s="66" t="s">
        <v>4247</v>
      </c>
      <c r="L1625" s="65" t="s">
        <v>75</v>
      </c>
      <c r="M1625" s="67" t="s">
        <v>9</v>
      </c>
      <c r="N1625" s="68">
        <v>0</v>
      </c>
      <c r="O1625" s="67">
        <v>274</v>
      </c>
      <c r="P1625" s="70">
        <v>45017</v>
      </c>
      <c r="Q1625" s="93" t="s">
        <v>4237</v>
      </c>
    </row>
    <row r="1626" spans="8:17" ht="15" customHeight="1" x14ac:dyDescent="0.25">
      <c r="H1626" s="95">
        <v>1</v>
      </c>
      <c r="I1626" s="65" t="s">
        <v>75</v>
      </c>
      <c r="J1626" s="65" t="s">
        <v>75</v>
      </c>
      <c r="K1626" s="66" t="s">
        <v>4247</v>
      </c>
      <c r="L1626" s="65" t="s">
        <v>75</v>
      </c>
      <c r="M1626" s="67" t="s">
        <v>9</v>
      </c>
      <c r="N1626" s="68">
        <v>0</v>
      </c>
      <c r="O1626" s="67">
        <v>274</v>
      </c>
      <c r="P1626" s="70">
        <v>45017</v>
      </c>
      <c r="Q1626" s="93" t="s">
        <v>4237</v>
      </c>
    </row>
    <row r="1627" spans="8:17" ht="15" customHeight="1" x14ac:dyDescent="0.25">
      <c r="H1627" s="95">
        <v>2</v>
      </c>
      <c r="I1627" s="65" t="s">
        <v>75</v>
      </c>
      <c r="J1627" s="65" t="s">
        <v>75</v>
      </c>
      <c r="K1627" s="66" t="s">
        <v>4256</v>
      </c>
      <c r="L1627" s="65" t="s">
        <v>75</v>
      </c>
      <c r="M1627" s="67" t="s">
        <v>9</v>
      </c>
      <c r="N1627" s="68">
        <v>0</v>
      </c>
      <c r="O1627" s="67">
        <v>337</v>
      </c>
      <c r="P1627" s="70">
        <v>44562</v>
      </c>
      <c r="Q1627" s="93" t="s">
        <v>4237</v>
      </c>
    </row>
    <row r="1628" spans="8:17" ht="15" customHeight="1" x14ac:dyDescent="0.25">
      <c r="H1628" s="95">
        <v>2</v>
      </c>
      <c r="I1628" s="65" t="s">
        <v>75</v>
      </c>
      <c r="J1628" s="65" t="s">
        <v>75</v>
      </c>
      <c r="K1628" s="66" t="s">
        <v>4256</v>
      </c>
      <c r="L1628" s="65" t="s">
        <v>75</v>
      </c>
      <c r="M1628" s="67" t="s">
        <v>9</v>
      </c>
      <c r="N1628" s="68">
        <v>0</v>
      </c>
      <c r="O1628" s="67">
        <v>337</v>
      </c>
      <c r="P1628" s="70">
        <v>44562</v>
      </c>
      <c r="Q1628" s="93" t="s">
        <v>4237</v>
      </c>
    </row>
    <row r="1629" spans="8:17" ht="15" customHeight="1" x14ac:dyDescent="0.25">
      <c r="H1629" s="95">
        <v>2</v>
      </c>
      <c r="I1629" s="65" t="s">
        <v>75</v>
      </c>
      <c r="J1629" s="65" t="s">
        <v>75</v>
      </c>
      <c r="K1629" s="66" t="s">
        <v>4256</v>
      </c>
      <c r="L1629" s="65" t="s">
        <v>75</v>
      </c>
      <c r="M1629" s="67" t="s">
        <v>9</v>
      </c>
      <c r="N1629" s="68">
        <v>0</v>
      </c>
      <c r="O1629" s="67">
        <v>337</v>
      </c>
      <c r="P1629" s="70">
        <v>44562</v>
      </c>
      <c r="Q1629" s="93" t="s">
        <v>4237</v>
      </c>
    </row>
    <row r="1630" spans="8:17" ht="15" customHeight="1" x14ac:dyDescent="0.25">
      <c r="H1630" s="95">
        <v>2</v>
      </c>
      <c r="I1630" s="65" t="s">
        <v>75</v>
      </c>
      <c r="J1630" s="65" t="s">
        <v>75</v>
      </c>
      <c r="K1630" s="66" t="s">
        <v>4256</v>
      </c>
      <c r="L1630" s="65" t="s">
        <v>75</v>
      </c>
      <c r="M1630" s="67" t="s">
        <v>9</v>
      </c>
      <c r="N1630" s="68">
        <v>0</v>
      </c>
      <c r="O1630" s="67">
        <v>337</v>
      </c>
      <c r="P1630" s="70">
        <v>44562</v>
      </c>
      <c r="Q1630" s="93" t="s">
        <v>4237</v>
      </c>
    </row>
    <row r="1631" spans="8:17" ht="15" customHeight="1" x14ac:dyDescent="0.25">
      <c r="H1631" s="95">
        <v>3</v>
      </c>
      <c r="I1631" s="65" t="s">
        <v>75</v>
      </c>
      <c r="J1631" s="65" t="s">
        <v>75</v>
      </c>
      <c r="K1631" s="66" t="s">
        <v>4256</v>
      </c>
      <c r="L1631" s="65" t="s">
        <v>75</v>
      </c>
      <c r="M1631" s="67" t="s">
        <v>9</v>
      </c>
      <c r="N1631" s="68">
        <v>0</v>
      </c>
      <c r="O1631" s="67">
        <v>337</v>
      </c>
      <c r="P1631" s="70">
        <v>44562</v>
      </c>
      <c r="Q1631" s="93" t="s">
        <v>4237</v>
      </c>
    </row>
    <row r="1632" spans="8:17" ht="15" customHeight="1" x14ac:dyDescent="0.25">
      <c r="H1632" s="95">
        <v>1</v>
      </c>
      <c r="I1632" s="65" t="s">
        <v>75</v>
      </c>
      <c r="J1632" s="65" t="s">
        <v>75</v>
      </c>
      <c r="K1632" s="66" t="s">
        <v>4246</v>
      </c>
      <c r="L1632" s="65" t="s">
        <v>75</v>
      </c>
      <c r="M1632" s="67" t="s">
        <v>9</v>
      </c>
      <c r="N1632" s="68">
        <v>0</v>
      </c>
      <c r="O1632" s="67">
        <v>358</v>
      </c>
      <c r="P1632" s="70">
        <v>44621</v>
      </c>
      <c r="Q1632" s="93" t="s">
        <v>4237</v>
      </c>
    </row>
    <row r="1633" spans="8:17" ht="15" customHeight="1" x14ac:dyDescent="0.25">
      <c r="H1633" s="95">
        <v>1</v>
      </c>
      <c r="I1633" s="65" t="s">
        <v>75</v>
      </c>
      <c r="J1633" s="65" t="s">
        <v>75</v>
      </c>
      <c r="K1633" s="66" t="s">
        <v>4246</v>
      </c>
      <c r="L1633" s="65" t="s">
        <v>75</v>
      </c>
      <c r="M1633" s="67" t="s">
        <v>9</v>
      </c>
      <c r="N1633" s="68">
        <v>0</v>
      </c>
      <c r="O1633" s="67">
        <v>358</v>
      </c>
      <c r="P1633" s="70">
        <v>44621</v>
      </c>
      <c r="Q1633" s="93" t="s">
        <v>4237</v>
      </c>
    </row>
    <row r="1634" spans="8:17" ht="15" customHeight="1" x14ac:dyDescent="0.25">
      <c r="H1634" s="95">
        <v>1</v>
      </c>
      <c r="I1634" s="65" t="s">
        <v>75</v>
      </c>
      <c r="J1634" s="65" t="s">
        <v>75</v>
      </c>
      <c r="K1634" s="66" t="s">
        <v>4246</v>
      </c>
      <c r="L1634" s="65" t="s">
        <v>75</v>
      </c>
      <c r="M1634" s="67" t="s">
        <v>9</v>
      </c>
      <c r="N1634" s="68">
        <v>0</v>
      </c>
      <c r="O1634" s="67">
        <v>358</v>
      </c>
      <c r="P1634" s="70">
        <v>44621</v>
      </c>
      <c r="Q1634" s="93" t="s">
        <v>4237</v>
      </c>
    </row>
    <row r="1635" spans="8:17" ht="15" customHeight="1" x14ac:dyDescent="0.25">
      <c r="H1635" s="95">
        <v>1</v>
      </c>
      <c r="I1635" s="65" t="s">
        <v>75</v>
      </c>
      <c r="J1635" s="65" t="s">
        <v>75</v>
      </c>
      <c r="K1635" s="66" t="s">
        <v>4246</v>
      </c>
      <c r="L1635" s="65" t="s">
        <v>75</v>
      </c>
      <c r="M1635" s="67" t="s">
        <v>9</v>
      </c>
      <c r="N1635" s="68">
        <v>0</v>
      </c>
      <c r="O1635" s="67">
        <v>358</v>
      </c>
      <c r="P1635" s="70">
        <v>44621</v>
      </c>
      <c r="Q1635" s="93" t="s">
        <v>4237</v>
      </c>
    </row>
    <row r="1636" spans="8:17" ht="15" customHeight="1" x14ac:dyDescent="0.25">
      <c r="H1636" s="95">
        <v>1</v>
      </c>
      <c r="I1636" s="65" t="s">
        <v>75</v>
      </c>
      <c r="J1636" s="65" t="s">
        <v>75</v>
      </c>
      <c r="K1636" s="66" t="s">
        <v>4246</v>
      </c>
      <c r="L1636" s="65" t="s">
        <v>75</v>
      </c>
      <c r="M1636" s="67" t="s">
        <v>9</v>
      </c>
      <c r="N1636" s="68">
        <v>0</v>
      </c>
      <c r="O1636" s="67">
        <v>358</v>
      </c>
      <c r="P1636" s="70">
        <v>44621</v>
      </c>
      <c r="Q1636" s="93" t="s">
        <v>4237</v>
      </c>
    </row>
    <row r="1637" spans="8:17" ht="15" customHeight="1" x14ac:dyDescent="0.25">
      <c r="H1637" s="95">
        <v>1</v>
      </c>
      <c r="I1637" s="65" t="s">
        <v>75</v>
      </c>
      <c r="J1637" s="65" t="s">
        <v>75</v>
      </c>
      <c r="K1637" s="66" t="s">
        <v>4246</v>
      </c>
      <c r="L1637" s="65" t="s">
        <v>75</v>
      </c>
      <c r="M1637" s="67" t="s">
        <v>9</v>
      </c>
      <c r="N1637" s="68">
        <v>0</v>
      </c>
      <c r="O1637" s="67">
        <v>358</v>
      </c>
      <c r="P1637" s="70">
        <v>44621</v>
      </c>
      <c r="Q1637" s="93" t="s">
        <v>4237</v>
      </c>
    </row>
    <row r="1638" spans="8:17" ht="15" customHeight="1" x14ac:dyDescent="0.25">
      <c r="H1638" s="95">
        <v>1</v>
      </c>
      <c r="I1638" s="65" t="s">
        <v>75</v>
      </c>
      <c r="J1638" s="65" t="s">
        <v>75</v>
      </c>
      <c r="K1638" s="66" t="s">
        <v>4250</v>
      </c>
      <c r="L1638" s="65" t="s">
        <v>75</v>
      </c>
      <c r="M1638" s="67" t="s">
        <v>9</v>
      </c>
      <c r="N1638" s="68">
        <v>0</v>
      </c>
      <c r="O1638" s="67">
        <v>379</v>
      </c>
      <c r="P1638" s="70">
        <v>44593</v>
      </c>
      <c r="Q1638" s="93" t="s">
        <v>4237</v>
      </c>
    </row>
    <row r="1639" spans="8:17" ht="15" customHeight="1" x14ac:dyDescent="0.25">
      <c r="H1639" s="95">
        <v>1</v>
      </c>
      <c r="I1639" s="65" t="s">
        <v>75</v>
      </c>
      <c r="J1639" s="65" t="s">
        <v>75</v>
      </c>
      <c r="K1639" s="66" t="s">
        <v>4250</v>
      </c>
      <c r="L1639" s="65" t="s">
        <v>75</v>
      </c>
      <c r="M1639" s="67" t="s">
        <v>9</v>
      </c>
      <c r="N1639" s="68">
        <v>0</v>
      </c>
      <c r="O1639" s="67">
        <v>379</v>
      </c>
      <c r="P1639" s="70">
        <v>44593</v>
      </c>
      <c r="Q1639" s="93" t="s">
        <v>4237</v>
      </c>
    </row>
    <row r="1640" spans="8:17" ht="15" customHeight="1" x14ac:dyDescent="0.25">
      <c r="H1640" s="95">
        <v>1</v>
      </c>
      <c r="I1640" s="65" t="s">
        <v>75</v>
      </c>
      <c r="J1640" s="65" t="s">
        <v>75</v>
      </c>
      <c r="K1640" s="66" t="s">
        <v>4250</v>
      </c>
      <c r="L1640" s="65" t="s">
        <v>75</v>
      </c>
      <c r="M1640" s="67" t="s">
        <v>9</v>
      </c>
      <c r="N1640" s="68">
        <v>0</v>
      </c>
      <c r="O1640" s="67">
        <v>379</v>
      </c>
      <c r="P1640" s="70">
        <v>44593</v>
      </c>
      <c r="Q1640" s="93" t="s">
        <v>4237</v>
      </c>
    </row>
    <row r="1641" spans="8:17" ht="15" customHeight="1" x14ac:dyDescent="0.25">
      <c r="H1641" s="95">
        <v>1</v>
      </c>
      <c r="I1641" s="65" t="s">
        <v>75</v>
      </c>
      <c r="J1641" s="65" t="s">
        <v>75</v>
      </c>
      <c r="K1641" s="66" t="s">
        <v>4250</v>
      </c>
      <c r="L1641" s="65" t="s">
        <v>75</v>
      </c>
      <c r="M1641" s="67" t="s">
        <v>9</v>
      </c>
      <c r="N1641" s="68">
        <v>0</v>
      </c>
      <c r="O1641" s="67">
        <v>379</v>
      </c>
      <c r="P1641" s="70">
        <v>44593</v>
      </c>
      <c r="Q1641" s="93" t="s">
        <v>4237</v>
      </c>
    </row>
    <row r="1642" spans="8:17" ht="15" customHeight="1" x14ac:dyDescent="0.25">
      <c r="H1642" s="95">
        <v>1</v>
      </c>
      <c r="I1642" s="65" t="s">
        <v>75</v>
      </c>
      <c r="J1642" s="65" t="s">
        <v>75</v>
      </c>
      <c r="K1642" s="66" t="s">
        <v>4250</v>
      </c>
      <c r="L1642" s="65" t="s">
        <v>75</v>
      </c>
      <c r="M1642" s="67" t="s">
        <v>9</v>
      </c>
      <c r="N1642" s="68">
        <v>0</v>
      </c>
      <c r="O1642" s="67">
        <v>379</v>
      </c>
      <c r="P1642" s="70">
        <v>44593</v>
      </c>
      <c r="Q1642" s="93" t="s">
        <v>4237</v>
      </c>
    </row>
    <row r="1643" spans="8:17" ht="15" customHeight="1" x14ac:dyDescent="0.25">
      <c r="H1643" s="95">
        <v>1</v>
      </c>
      <c r="I1643" s="65" t="s">
        <v>75</v>
      </c>
      <c r="J1643" s="65" t="s">
        <v>75</v>
      </c>
      <c r="K1643" s="66" t="s">
        <v>4250</v>
      </c>
      <c r="L1643" s="65" t="s">
        <v>75</v>
      </c>
      <c r="M1643" s="67" t="s">
        <v>9</v>
      </c>
      <c r="N1643" s="68">
        <v>0</v>
      </c>
      <c r="O1643" s="67">
        <v>379</v>
      </c>
      <c r="P1643" s="70">
        <v>44593</v>
      </c>
      <c r="Q1643" s="93" t="s">
        <v>4237</v>
      </c>
    </row>
    <row r="1644" spans="8:17" ht="15" customHeight="1" x14ac:dyDescent="0.25">
      <c r="H1644" s="95">
        <v>1</v>
      </c>
      <c r="I1644" s="65" t="s">
        <v>75</v>
      </c>
      <c r="J1644" s="65" t="s">
        <v>75</v>
      </c>
      <c r="K1644" s="66" t="s">
        <v>4250</v>
      </c>
      <c r="L1644" s="65" t="s">
        <v>75</v>
      </c>
      <c r="M1644" s="67" t="s">
        <v>9</v>
      </c>
      <c r="N1644" s="68">
        <v>0</v>
      </c>
      <c r="O1644" s="67">
        <v>379</v>
      </c>
      <c r="P1644" s="70">
        <v>44593</v>
      </c>
      <c r="Q1644" s="93" t="s">
        <v>4237</v>
      </c>
    </row>
    <row r="1645" spans="8:17" ht="15" customHeight="1" x14ac:dyDescent="0.25">
      <c r="H1645" s="95">
        <v>1</v>
      </c>
      <c r="I1645" s="65" t="s">
        <v>75</v>
      </c>
      <c r="J1645" s="65" t="s">
        <v>75</v>
      </c>
      <c r="K1645" s="66" t="s">
        <v>4250</v>
      </c>
      <c r="L1645" s="65" t="s">
        <v>75</v>
      </c>
      <c r="M1645" s="67" t="s">
        <v>9</v>
      </c>
      <c r="N1645" s="68">
        <v>0</v>
      </c>
      <c r="O1645" s="67">
        <v>379</v>
      </c>
      <c r="P1645" s="70">
        <v>44593</v>
      </c>
      <c r="Q1645" s="93" t="s">
        <v>4237</v>
      </c>
    </row>
    <row r="1646" spans="8:17" ht="15" customHeight="1" x14ac:dyDescent="0.25">
      <c r="H1646" s="95">
        <v>1</v>
      </c>
      <c r="I1646" s="65" t="s">
        <v>75</v>
      </c>
      <c r="J1646" s="65" t="s">
        <v>75</v>
      </c>
      <c r="K1646" s="66" t="s">
        <v>4250</v>
      </c>
      <c r="L1646" s="65" t="s">
        <v>75</v>
      </c>
      <c r="M1646" s="67" t="s">
        <v>9</v>
      </c>
      <c r="N1646" s="68">
        <v>0</v>
      </c>
      <c r="O1646" s="67">
        <v>379</v>
      </c>
      <c r="P1646" s="70">
        <v>44593</v>
      </c>
      <c r="Q1646" s="93" t="s">
        <v>4237</v>
      </c>
    </row>
    <row r="1647" spans="8:17" ht="15" customHeight="1" x14ac:dyDescent="0.25">
      <c r="H1647" s="95">
        <v>1</v>
      </c>
      <c r="I1647" s="65" t="s">
        <v>75</v>
      </c>
      <c r="J1647" s="65" t="s">
        <v>75</v>
      </c>
      <c r="K1647" s="66" t="s">
        <v>4250</v>
      </c>
      <c r="L1647" s="65" t="s">
        <v>75</v>
      </c>
      <c r="M1647" s="67" t="s">
        <v>9</v>
      </c>
      <c r="N1647" s="68">
        <v>0</v>
      </c>
      <c r="O1647" s="67">
        <v>379</v>
      </c>
      <c r="P1647" s="70">
        <v>44593</v>
      </c>
      <c r="Q1647" s="93" t="s">
        <v>4237</v>
      </c>
    </row>
    <row r="1648" spans="8:17" ht="15" customHeight="1" x14ac:dyDescent="0.25">
      <c r="H1648" s="95">
        <v>1</v>
      </c>
      <c r="I1648" s="65" t="s">
        <v>75</v>
      </c>
      <c r="J1648" s="65" t="s">
        <v>75</v>
      </c>
      <c r="K1648" s="66" t="s">
        <v>4250</v>
      </c>
      <c r="L1648" s="65" t="s">
        <v>75</v>
      </c>
      <c r="M1648" s="67" t="s">
        <v>9</v>
      </c>
      <c r="N1648" s="68">
        <v>0</v>
      </c>
      <c r="O1648" s="67">
        <v>379</v>
      </c>
      <c r="P1648" s="70">
        <v>44593</v>
      </c>
      <c r="Q1648" s="93" t="s">
        <v>4237</v>
      </c>
    </row>
    <row r="1649" spans="8:17" ht="15" customHeight="1" x14ac:dyDescent="0.25">
      <c r="H1649" s="95">
        <v>1</v>
      </c>
      <c r="I1649" s="65" t="s">
        <v>75</v>
      </c>
      <c r="J1649" s="65" t="s">
        <v>75</v>
      </c>
      <c r="K1649" s="66" t="s">
        <v>4250</v>
      </c>
      <c r="L1649" s="65" t="s">
        <v>75</v>
      </c>
      <c r="M1649" s="67" t="s">
        <v>9</v>
      </c>
      <c r="N1649" s="68">
        <v>0</v>
      </c>
      <c r="O1649" s="67">
        <v>379</v>
      </c>
      <c r="P1649" s="70">
        <v>44593</v>
      </c>
      <c r="Q1649" s="93" t="s">
        <v>4237</v>
      </c>
    </row>
    <row r="1650" spans="8:17" ht="15" customHeight="1" x14ac:dyDescent="0.25">
      <c r="H1650" s="95">
        <v>1</v>
      </c>
      <c r="I1650" s="65" t="s">
        <v>75</v>
      </c>
      <c r="J1650" s="65" t="s">
        <v>75</v>
      </c>
      <c r="K1650" s="66" t="s">
        <v>4250</v>
      </c>
      <c r="L1650" s="65" t="s">
        <v>75</v>
      </c>
      <c r="M1650" s="67" t="s">
        <v>9</v>
      </c>
      <c r="N1650" s="68">
        <v>0</v>
      </c>
      <c r="O1650" s="67">
        <v>379</v>
      </c>
      <c r="P1650" s="70">
        <v>44593</v>
      </c>
      <c r="Q1650" s="93" t="s">
        <v>4237</v>
      </c>
    </row>
    <row r="1651" spans="8:17" ht="15" customHeight="1" x14ac:dyDescent="0.25">
      <c r="H1651" s="95">
        <v>1</v>
      </c>
      <c r="I1651" s="65" t="s">
        <v>75</v>
      </c>
      <c r="J1651" s="65" t="s">
        <v>75</v>
      </c>
      <c r="K1651" s="66" t="s">
        <v>4250</v>
      </c>
      <c r="L1651" s="65" t="s">
        <v>75</v>
      </c>
      <c r="M1651" s="67" t="s">
        <v>9</v>
      </c>
      <c r="N1651" s="68">
        <v>0</v>
      </c>
      <c r="O1651" s="67">
        <v>379</v>
      </c>
      <c r="P1651" s="70">
        <v>44593</v>
      </c>
      <c r="Q1651" s="93" t="s">
        <v>4237</v>
      </c>
    </row>
    <row r="1652" spans="8:17" ht="15" customHeight="1" x14ac:dyDescent="0.25">
      <c r="H1652" s="95">
        <v>1</v>
      </c>
      <c r="I1652" s="65" t="s">
        <v>75</v>
      </c>
      <c r="J1652" s="65" t="s">
        <v>75</v>
      </c>
      <c r="K1652" s="66" t="s">
        <v>4250</v>
      </c>
      <c r="L1652" s="65" t="s">
        <v>75</v>
      </c>
      <c r="M1652" s="67" t="s">
        <v>9</v>
      </c>
      <c r="N1652" s="68">
        <v>0</v>
      </c>
      <c r="O1652" s="67">
        <v>379</v>
      </c>
      <c r="P1652" s="70">
        <v>44593</v>
      </c>
      <c r="Q1652" s="93" t="s">
        <v>4237</v>
      </c>
    </row>
    <row r="1653" spans="8:17" ht="15" customHeight="1" x14ac:dyDescent="0.25">
      <c r="H1653" s="95">
        <v>1</v>
      </c>
      <c r="I1653" s="65" t="s">
        <v>75</v>
      </c>
      <c r="J1653" s="65" t="s">
        <v>75</v>
      </c>
      <c r="K1653" s="66" t="s">
        <v>4250</v>
      </c>
      <c r="L1653" s="65" t="s">
        <v>75</v>
      </c>
      <c r="M1653" s="67" t="s">
        <v>9</v>
      </c>
      <c r="N1653" s="68">
        <v>0</v>
      </c>
      <c r="O1653" s="67">
        <v>379</v>
      </c>
      <c r="P1653" s="70">
        <v>44593</v>
      </c>
      <c r="Q1653" s="93" t="s">
        <v>4237</v>
      </c>
    </row>
    <row r="1654" spans="8:17" ht="15" customHeight="1" x14ac:dyDescent="0.25">
      <c r="H1654" s="95">
        <v>1</v>
      </c>
      <c r="I1654" s="65" t="s">
        <v>75</v>
      </c>
      <c r="J1654" s="65" t="s">
        <v>75</v>
      </c>
      <c r="K1654" s="66" t="s">
        <v>4240</v>
      </c>
      <c r="L1654" s="65" t="s">
        <v>75</v>
      </c>
      <c r="M1654" s="67" t="s">
        <v>9</v>
      </c>
      <c r="N1654" s="68">
        <v>0</v>
      </c>
      <c r="O1654" s="67">
        <v>396</v>
      </c>
      <c r="P1654" s="70">
        <v>44682</v>
      </c>
      <c r="Q1654" s="93" t="s">
        <v>4237</v>
      </c>
    </row>
    <row r="1655" spans="8:17" ht="15" customHeight="1" x14ac:dyDescent="0.25">
      <c r="H1655" s="95">
        <v>1</v>
      </c>
      <c r="I1655" s="65" t="s">
        <v>75</v>
      </c>
      <c r="J1655" s="65" t="s">
        <v>75</v>
      </c>
      <c r="K1655" s="66" t="s">
        <v>4240</v>
      </c>
      <c r="L1655" s="65" t="s">
        <v>75</v>
      </c>
      <c r="M1655" s="67" t="s">
        <v>9</v>
      </c>
      <c r="N1655" s="68">
        <v>0</v>
      </c>
      <c r="O1655" s="67">
        <v>396</v>
      </c>
      <c r="P1655" s="70">
        <v>44682</v>
      </c>
      <c r="Q1655" s="93" t="s">
        <v>4237</v>
      </c>
    </row>
    <row r="1656" spans="8:17" ht="15" customHeight="1" x14ac:dyDescent="0.25">
      <c r="H1656" s="95">
        <v>1</v>
      </c>
      <c r="I1656" s="65" t="s">
        <v>75</v>
      </c>
      <c r="J1656" s="65" t="s">
        <v>75</v>
      </c>
      <c r="K1656" s="66" t="s">
        <v>4240</v>
      </c>
      <c r="L1656" s="65" t="s">
        <v>75</v>
      </c>
      <c r="M1656" s="67" t="s">
        <v>9</v>
      </c>
      <c r="N1656" s="68">
        <v>0</v>
      </c>
      <c r="O1656" s="67">
        <v>396</v>
      </c>
      <c r="P1656" s="70">
        <v>44682</v>
      </c>
      <c r="Q1656" s="93" t="s">
        <v>4237</v>
      </c>
    </row>
    <row r="1657" spans="8:17" ht="15" customHeight="1" x14ac:dyDescent="0.25">
      <c r="H1657" s="95">
        <v>1</v>
      </c>
      <c r="I1657" s="65" t="s">
        <v>75</v>
      </c>
      <c r="J1657" s="65" t="s">
        <v>75</v>
      </c>
      <c r="K1657" s="66" t="s">
        <v>4244</v>
      </c>
      <c r="L1657" s="65" t="s">
        <v>75</v>
      </c>
      <c r="M1657" s="67" t="s">
        <v>9</v>
      </c>
      <c r="N1657" s="68">
        <v>0</v>
      </c>
      <c r="O1657" s="67">
        <v>402</v>
      </c>
      <c r="P1657" s="70">
        <v>44593</v>
      </c>
      <c r="Q1657" s="93" t="s">
        <v>4237</v>
      </c>
    </row>
    <row r="1658" spans="8:17" ht="15" customHeight="1" x14ac:dyDescent="0.25">
      <c r="H1658" s="95">
        <v>1</v>
      </c>
      <c r="I1658" s="65" t="s">
        <v>75</v>
      </c>
      <c r="J1658" s="65" t="s">
        <v>75</v>
      </c>
      <c r="K1658" s="66" t="s">
        <v>4244</v>
      </c>
      <c r="L1658" s="65" t="s">
        <v>75</v>
      </c>
      <c r="M1658" s="67" t="s">
        <v>9</v>
      </c>
      <c r="N1658" s="68">
        <v>0</v>
      </c>
      <c r="O1658" s="67">
        <v>402</v>
      </c>
      <c r="P1658" s="70">
        <v>44593</v>
      </c>
      <c r="Q1658" s="93" t="s">
        <v>4237</v>
      </c>
    </row>
    <row r="1659" spans="8:17" ht="15" customHeight="1" x14ac:dyDescent="0.25">
      <c r="H1659" s="95">
        <v>1</v>
      </c>
      <c r="I1659" s="65" t="s">
        <v>75</v>
      </c>
      <c r="J1659" s="65" t="s">
        <v>75</v>
      </c>
      <c r="K1659" s="66" t="s">
        <v>4243</v>
      </c>
      <c r="L1659" s="65" t="s">
        <v>75</v>
      </c>
      <c r="M1659" s="67" t="s">
        <v>9</v>
      </c>
      <c r="N1659" s="68">
        <v>0</v>
      </c>
      <c r="O1659" s="67">
        <v>443</v>
      </c>
      <c r="P1659" s="70">
        <v>44652</v>
      </c>
      <c r="Q1659" s="93" t="s">
        <v>4237</v>
      </c>
    </row>
    <row r="1660" spans="8:17" ht="15" customHeight="1" x14ac:dyDescent="0.25">
      <c r="H1660" s="95">
        <v>1</v>
      </c>
      <c r="I1660" s="65" t="s">
        <v>75</v>
      </c>
      <c r="J1660" s="65" t="s">
        <v>75</v>
      </c>
      <c r="K1660" s="66" t="s">
        <v>4243</v>
      </c>
      <c r="L1660" s="65" t="s">
        <v>75</v>
      </c>
      <c r="M1660" s="67" t="s">
        <v>9</v>
      </c>
      <c r="N1660" s="68">
        <v>0</v>
      </c>
      <c r="O1660" s="67">
        <v>443</v>
      </c>
      <c r="P1660" s="70">
        <v>44652</v>
      </c>
      <c r="Q1660" s="93" t="s">
        <v>4237</v>
      </c>
    </row>
    <row r="1661" spans="8:17" ht="15" customHeight="1" x14ac:dyDescent="0.25">
      <c r="H1661" s="95">
        <v>1</v>
      </c>
      <c r="I1661" s="65" t="s">
        <v>75</v>
      </c>
      <c r="J1661" s="65" t="s">
        <v>75</v>
      </c>
      <c r="K1661" s="66" t="s">
        <v>4243</v>
      </c>
      <c r="L1661" s="65" t="s">
        <v>75</v>
      </c>
      <c r="M1661" s="67" t="s">
        <v>9</v>
      </c>
      <c r="N1661" s="68">
        <v>0</v>
      </c>
      <c r="O1661" s="67">
        <v>443</v>
      </c>
      <c r="P1661" s="70">
        <v>44652</v>
      </c>
      <c r="Q1661" s="93" t="s">
        <v>4237</v>
      </c>
    </row>
    <row r="1662" spans="8:17" ht="15" customHeight="1" x14ac:dyDescent="0.25">
      <c r="H1662" s="95">
        <v>1</v>
      </c>
      <c r="I1662" s="65" t="s">
        <v>75</v>
      </c>
      <c r="J1662" s="65" t="s">
        <v>75</v>
      </c>
      <c r="K1662" s="66" t="s">
        <v>4243</v>
      </c>
      <c r="L1662" s="65" t="s">
        <v>75</v>
      </c>
      <c r="M1662" s="67" t="s">
        <v>9</v>
      </c>
      <c r="N1662" s="68">
        <v>0</v>
      </c>
      <c r="O1662" s="67">
        <v>443</v>
      </c>
      <c r="P1662" s="70">
        <v>44652</v>
      </c>
      <c r="Q1662" s="93" t="s">
        <v>4237</v>
      </c>
    </row>
    <row r="1663" spans="8:17" ht="15" customHeight="1" x14ac:dyDescent="0.25">
      <c r="H1663" s="95">
        <v>1</v>
      </c>
      <c r="I1663" s="65" t="s">
        <v>75</v>
      </c>
      <c r="J1663" s="65" t="s">
        <v>75</v>
      </c>
      <c r="K1663" s="66" t="s">
        <v>4243</v>
      </c>
      <c r="L1663" s="65" t="s">
        <v>75</v>
      </c>
      <c r="M1663" s="67" t="s">
        <v>9</v>
      </c>
      <c r="N1663" s="68">
        <v>0</v>
      </c>
      <c r="O1663" s="67">
        <v>443</v>
      </c>
      <c r="P1663" s="70">
        <v>44652</v>
      </c>
      <c r="Q1663" s="93" t="s">
        <v>4237</v>
      </c>
    </row>
    <row r="1664" spans="8:17" ht="15" customHeight="1" x14ac:dyDescent="0.25">
      <c r="H1664" s="95">
        <v>1</v>
      </c>
      <c r="I1664" s="65" t="s">
        <v>75</v>
      </c>
      <c r="J1664" s="65" t="s">
        <v>75</v>
      </c>
      <c r="K1664" s="66" t="s">
        <v>4243</v>
      </c>
      <c r="L1664" s="65" t="s">
        <v>75</v>
      </c>
      <c r="M1664" s="67" t="s">
        <v>9</v>
      </c>
      <c r="N1664" s="68">
        <v>0</v>
      </c>
      <c r="O1664" s="67">
        <v>443</v>
      </c>
      <c r="P1664" s="70">
        <v>44652</v>
      </c>
      <c r="Q1664" s="93" t="s">
        <v>4237</v>
      </c>
    </row>
    <row r="1665" spans="8:17" ht="15" customHeight="1" x14ac:dyDescent="0.25">
      <c r="H1665" s="95">
        <v>1</v>
      </c>
      <c r="I1665" s="65" t="s">
        <v>75</v>
      </c>
      <c r="J1665" s="65" t="s">
        <v>75</v>
      </c>
      <c r="K1665" s="66" t="s">
        <v>4243</v>
      </c>
      <c r="L1665" s="65" t="s">
        <v>75</v>
      </c>
      <c r="M1665" s="67" t="s">
        <v>9</v>
      </c>
      <c r="N1665" s="68">
        <v>0</v>
      </c>
      <c r="O1665" s="67">
        <v>443</v>
      </c>
      <c r="P1665" s="70">
        <v>44652</v>
      </c>
      <c r="Q1665" s="93" t="s">
        <v>4237</v>
      </c>
    </row>
    <row r="1666" spans="8:17" ht="15" customHeight="1" x14ac:dyDescent="0.25">
      <c r="H1666" s="95">
        <v>1</v>
      </c>
      <c r="I1666" s="65" t="s">
        <v>75</v>
      </c>
      <c r="J1666" s="65" t="s">
        <v>75</v>
      </c>
      <c r="K1666" s="66" t="s">
        <v>4243</v>
      </c>
      <c r="L1666" s="65" t="s">
        <v>75</v>
      </c>
      <c r="M1666" s="67" t="s">
        <v>9</v>
      </c>
      <c r="N1666" s="68">
        <v>0</v>
      </c>
      <c r="O1666" s="67">
        <v>443</v>
      </c>
      <c r="P1666" s="70">
        <v>44652</v>
      </c>
      <c r="Q1666" s="93" t="s">
        <v>4237</v>
      </c>
    </row>
    <row r="1667" spans="8:17" ht="15" customHeight="1" x14ac:dyDescent="0.25">
      <c r="H1667" s="95">
        <v>2</v>
      </c>
      <c r="I1667" s="65" t="s">
        <v>75</v>
      </c>
      <c r="J1667" s="65" t="s">
        <v>75</v>
      </c>
      <c r="K1667" s="66" t="s">
        <v>4246</v>
      </c>
      <c r="L1667" s="65" t="s">
        <v>75</v>
      </c>
      <c r="M1667" s="67" t="s">
        <v>9</v>
      </c>
      <c r="N1667" s="68">
        <v>0</v>
      </c>
      <c r="O1667" s="67">
        <v>554</v>
      </c>
      <c r="P1667" s="70">
        <v>44136</v>
      </c>
      <c r="Q1667" s="93" t="s">
        <v>4237</v>
      </c>
    </row>
    <row r="1668" spans="8:17" ht="15" customHeight="1" x14ac:dyDescent="0.25">
      <c r="H1668" s="95">
        <v>2</v>
      </c>
      <c r="I1668" s="65" t="s">
        <v>75</v>
      </c>
      <c r="J1668" s="65" t="s">
        <v>75</v>
      </c>
      <c r="K1668" s="66" t="s">
        <v>4246</v>
      </c>
      <c r="L1668" s="65" t="s">
        <v>75</v>
      </c>
      <c r="M1668" s="67" t="s">
        <v>9</v>
      </c>
      <c r="N1668" s="68">
        <v>0</v>
      </c>
      <c r="O1668" s="67">
        <v>554</v>
      </c>
      <c r="P1668" s="70">
        <v>44136</v>
      </c>
      <c r="Q1668" s="93" t="s">
        <v>4237</v>
      </c>
    </row>
    <row r="1669" spans="8:17" ht="15" customHeight="1" x14ac:dyDescent="0.25">
      <c r="H1669" s="95">
        <v>2</v>
      </c>
      <c r="I1669" s="65" t="s">
        <v>75</v>
      </c>
      <c r="J1669" s="65" t="s">
        <v>75</v>
      </c>
      <c r="K1669" s="66" t="s">
        <v>4246</v>
      </c>
      <c r="L1669" s="65" t="s">
        <v>75</v>
      </c>
      <c r="M1669" s="67" t="s">
        <v>9</v>
      </c>
      <c r="N1669" s="68">
        <v>0</v>
      </c>
      <c r="O1669" s="67">
        <v>554</v>
      </c>
      <c r="P1669" s="70">
        <v>44136</v>
      </c>
      <c r="Q1669" s="93" t="s">
        <v>4237</v>
      </c>
    </row>
    <row r="1670" spans="8:17" ht="15" customHeight="1" x14ac:dyDescent="0.25">
      <c r="H1670" s="95">
        <v>2</v>
      </c>
      <c r="I1670" s="65" t="s">
        <v>75</v>
      </c>
      <c r="J1670" s="65" t="s">
        <v>75</v>
      </c>
      <c r="K1670" s="66" t="s">
        <v>4246</v>
      </c>
      <c r="L1670" s="65" t="s">
        <v>75</v>
      </c>
      <c r="M1670" s="67" t="s">
        <v>9</v>
      </c>
      <c r="N1670" s="68">
        <v>0</v>
      </c>
      <c r="O1670" s="67">
        <v>554</v>
      </c>
      <c r="P1670" s="70">
        <v>44136</v>
      </c>
      <c r="Q1670" s="93" t="s">
        <v>4237</v>
      </c>
    </row>
    <row r="1671" spans="8:17" ht="15" customHeight="1" x14ac:dyDescent="0.25">
      <c r="H1671" s="95">
        <v>2</v>
      </c>
      <c r="I1671" s="65" t="s">
        <v>75</v>
      </c>
      <c r="J1671" s="65" t="s">
        <v>75</v>
      </c>
      <c r="K1671" s="66" t="s">
        <v>4246</v>
      </c>
      <c r="L1671" s="65" t="s">
        <v>75</v>
      </c>
      <c r="M1671" s="67" t="s">
        <v>9</v>
      </c>
      <c r="N1671" s="68">
        <v>0</v>
      </c>
      <c r="O1671" s="67">
        <v>554</v>
      </c>
      <c r="P1671" s="70">
        <v>44136</v>
      </c>
      <c r="Q1671" s="93" t="s">
        <v>4237</v>
      </c>
    </row>
    <row r="1672" spans="8:17" ht="15" customHeight="1" x14ac:dyDescent="0.25">
      <c r="H1672" s="95">
        <v>1</v>
      </c>
      <c r="I1672" s="65" t="s">
        <v>75</v>
      </c>
      <c r="J1672" s="65" t="s">
        <v>75</v>
      </c>
      <c r="K1672" s="66" t="s">
        <v>4246</v>
      </c>
      <c r="L1672" s="65" t="s">
        <v>75</v>
      </c>
      <c r="M1672" s="67" t="s">
        <v>9</v>
      </c>
      <c r="N1672" s="68">
        <v>0</v>
      </c>
      <c r="O1672" s="67">
        <v>570</v>
      </c>
      <c r="P1672" s="70">
        <v>44470</v>
      </c>
      <c r="Q1672" s="93" t="s">
        <v>4237</v>
      </c>
    </row>
    <row r="1673" spans="8:17" ht="15" customHeight="1" x14ac:dyDescent="0.25">
      <c r="H1673" s="95">
        <v>1</v>
      </c>
      <c r="I1673" s="65" t="s">
        <v>75</v>
      </c>
      <c r="J1673" s="65" t="s">
        <v>75</v>
      </c>
      <c r="K1673" s="66" t="s">
        <v>4246</v>
      </c>
      <c r="L1673" s="65" t="s">
        <v>75</v>
      </c>
      <c r="M1673" s="67" t="s">
        <v>9</v>
      </c>
      <c r="N1673" s="68">
        <v>0</v>
      </c>
      <c r="O1673" s="67">
        <v>570</v>
      </c>
      <c r="P1673" s="70">
        <v>44470</v>
      </c>
      <c r="Q1673" s="93" t="s">
        <v>4237</v>
      </c>
    </row>
    <row r="1674" spans="8:17" ht="15" customHeight="1" x14ac:dyDescent="0.25">
      <c r="H1674" s="95">
        <v>1</v>
      </c>
      <c r="I1674" s="65" t="s">
        <v>75</v>
      </c>
      <c r="J1674" s="65" t="s">
        <v>75</v>
      </c>
      <c r="K1674" s="66" t="s">
        <v>4246</v>
      </c>
      <c r="L1674" s="65" t="s">
        <v>75</v>
      </c>
      <c r="M1674" s="67" t="s">
        <v>9</v>
      </c>
      <c r="N1674" s="68">
        <v>0</v>
      </c>
      <c r="O1674" s="67">
        <v>570</v>
      </c>
      <c r="P1674" s="70">
        <v>44470</v>
      </c>
      <c r="Q1674" s="93" t="s">
        <v>4237</v>
      </c>
    </row>
    <row r="1675" spans="8:17" ht="15" customHeight="1" x14ac:dyDescent="0.25">
      <c r="H1675" s="95">
        <v>1</v>
      </c>
      <c r="I1675" s="65" t="s">
        <v>75</v>
      </c>
      <c r="J1675" s="65" t="s">
        <v>75</v>
      </c>
      <c r="K1675" s="66" t="s">
        <v>4246</v>
      </c>
      <c r="L1675" s="65" t="s">
        <v>75</v>
      </c>
      <c r="M1675" s="67" t="s">
        <v>9</v>
      </c>
      <c r="N1675" s="68">
        <v>0</v>
      </c>
      <c r="O1675" s="67">
        <v>570</v>
      </c>
      <c r="P1675" s="70">
        <v>44470</v>
      </c>
      <c r="Q1675" s="93" t="s">
        <v>4237</v>
      </c>
    </row>
    <row r="1676" spans="8:17" ht="15" customHeight="1" x14ac:dyDescent="0.25">
      <c r="H1676" s="95">
        <v>1</v>
      </c>
      <c r="I1676" s="65" t="s">
        <v>75</v>
      </c>
      <c r="J1676" s="65" t="s">
        <v>75</v>
      </c>
      <c r="K1676" s="66" t="s">
        <v>4246</v>
      </c>
      <c r="L1676" s="65" t="s">
        <v>75</v>
      </c>
      <c r="M1676" s="67" t="s">
        <v>9</v>
      </c>
      <c r="N1676" s="68">
        <v>0</v>
      </c>
      <c r="O1676" s="67">
        <v>570</v>
      </c>
      <c r="P1676" s="70">
        <v>44470</v>
      </c>
      <c r="Q1676" s="93" t="s">
        <v>4237</v>
      </c>
    </row>
    <row r="1677" spans="8:17" ht="15" customHeight="1" x14ac:dyDescent="0.25">
      <c r="H1677" s="95">
        <v>2</v>
      </c>
      <c r="I1677" s="65" t="s">
        <v>75</v>
      </c>
      <c r="J1677" s="65" t="s">
        <v>75</v>
      </c>
      <c r="K1677" s="66" t="s">
        <v>4250</v>
      </c>
      <c r="L1677" s="65" t="s">
        <v>75</v>
      </c>
      <c r="M1677" s="67" t="s">
        <v>9</v>
      </c>
      <c r="N1677" s="68">
        <v>0</v>
      </c>
      <c r="O1677" s="67">
        <v>587</v>
      </c>
      <c r="P1677" s="70">
        <v>44501</v>
      </c>
      <c r="Q1677" s="93" t="s">
        <v>4237</v>
      </c>
    </row>
    <row r="1678" spans="8:17" ht="15" customHeight="1" x14ac:dyDescent="0.25">
      <c r="H1678" s="95">
        <v>2</v>
      </c>
      <c r="I1678" s="65" t="s">
        <v>75</v>
      </c>
      <c r="J1678" s="65" t="s">
        <v>75</v>
      </c>
      <c r="K1678" s="66" t="s">
        <v>4250</v>
      </c>
      <c r="L1678" s="65" t="s">
        <v>75</v>
      </c>
      <c r="M1678" s="67" t="s">
        <v>9</v>
      </c>
      <c r="N1678" s="68">
        <v>0</v>
      </c>
      <c r="O1678" s="67">
        <v>587</v>
      </c>
      <c r="P1678" s="70">
        <v>44501</v>
      </c>
      <c r="Q1678" s="93" t="s">
        <v>4237</v>
      </c>
    </row>
    <row r="1679" spans="8:17" ht="15" customHeight="1" x14ac:dyDescent="0.25">
      <c r="H1679" s="95">
        <v>2</v>
      </c>
      <c r="I1679" s="65" t="s">
        <v>75</v>
      </c>
      <c r="J1679" s="65" t="s">
        <v>75</v>
      </c>
      <c r="K1679" s="66" t="s">
        <v>4250</v>
      </c>
      <c r="L1679" s="65" t="s">
        <v>75</v>
      </c>
      <c r="M1679" s="67" t="s">
        <v>9</v>
      </c>
      <c r="N1679" s="68">
        <v>0</v>
      </c>
      <c r="O1679" s="67">
        <v>587</v>
      </c>
      <c r="P1679" s="70">
        <v>44501</v>
      </c>
      <c r="Q1679" s="93" t="s">
        <v>4237</v>
      </c>
    </row>
    <row r="1680" spans="8:17" ht="15" customHeight="1" x14ac:dyDescent="0.25">
      <c r="H1680" s="95">
        <v>2</v>
      </c>
      <c r="I1680" s="65" t="s">
        <v>75</v>
      </c>
      <c r="J1680" s="65" t="s">
        <v>75</v>
      </c>
      <c r="K1680" s="66" t="s">
        <v>4250</v>
      </c>
      <c r="L1680" s="65" t="s">
        <v>75</v>
      </c>
      <c r="M1680" s="67" t="s">
        <v>9</v>
      </c>
      <c r="N1680" s="68">
        <v>0</v>
      </c>
      <c r="O1680" s="67">
        <v>587</v>
      </c>
      <c r="P1680" s="70">
        <v>44501</v>
      </c>
      <c r="Q1680" s="93" t="s">
        <v>4237</v>
      </c>
    </row>
    <row r="1681" spans="8:17" ht="15" customHeight="1" x14ac:dyDescent="0.25">
      <c r="H1681" s="95">
        <v>2</v>
      </c>
      <c r="I1681" s="65" t="s">
        <v>75</v>
      </c>
      <c r="J1681" s="65" t="s">
        <v>75</v>
      </c>
      <c r="K1681" s="66" t="s">
        <v>4250</v>
      </c>
      <c r="L1681" s="65" t="s">
        <v>75</v>
      </c>
      <c r="M1681" s="67" t="s">
        <v>9</v>
      </c>
      <c r="N1681" s="68">
        <v>0</v>
      </c>
      <c r="O1681" s="67">
        <v>587</v>
      </c>
      <c r="P1681" s="70">
        <v>44501</v>
      </c>
      <c r="Q1681" s="93" t="s">
        <v>4237</v>
      </c>
    </row>
    <row r="1682" spans="8:17" ht="15" customHeight="1" x14ac:dyDescent="0.25">
      <c r="H1682" s="95">
        <v>2</v>
      </c>
      <c r="I1682" s="65" t="s">
        <v>75</v>
      </c>
      <c r="J1682" s="65" t="s">
        <v>75</v>
      </c>
      <c r="K1682" s="66" t="s">
        <v>4250</v>
      </c>
      <c r="L1682" s="65" t="s">
        <v>75</v>
      </c>
      <c r="M1682" s="67" t="s">
        <v>9</v>
      </c>
      <c r="N1682" s="68">
        <v>0</v>
      </c>
      <c r="O1682" s="67">
        <v>587</v>
      </c>
      <c r="P1682" s="70">
        <v>44501</v>
      </c>
      <c r="Q1682" s="93" t="s">
        <v>4237</v>
      </c>
    </row>
    <row r="1683" spans="8:17" ht="15" customHeight="1" x14ac:dyDescent="0.25">
      <c r="H1683" s="95">
        <v>2</v>
      </c>
      <c r="I1683" s="65" t="s">
        <v>75</v>
      </c>
      <c r="J1683" s="65" t="s">
        <v>75</v>
      </c>
      <c r="K1683" s="66" t="s">
        <v>4250</v>
      </c>
      <c r="L1683" s="65" t="s">
        <v>75</v>
      </c>
      <c r="M1683" s="67" t="s">
        <v>9</v>
      </c>
      <c r="N1683" s="68">
        <v>0</v>
      </c>
      <c r="O1683" s="67">
        <v>587</v>
      </c>
      <c r="P1683" s="70">
        <v>44501</v>
      </c>
      <c r="Q1683" s="93" t="s">
        <v>4237</v>
      </c>
    </row>
    <row r="1684" spans="8:17" ht="15" customHeight="1" x14ac:dyDescent="0.25">
      <c r="H1684" s="95">
        <v>1</v>
      </c>
      <c r="I1684" s="65" t="s">
        <v>75</v>
      </c>
      <c r="J1684" s="65" t="s">
        <v>75</v>
      </c>
      <c r="K1684" s="66" t="s">
        <v>4250</v>
      </c>
      <c r="L1684" s="65" t="s">
        <v>75</v>
      </c>
      <c r="M1684" s="67" t="s">
        <v>9</v>
      </c>
      <c r="N1684" s="68">
        <v>0</v>
      </c>
      <c r="O1684" s="67">
        <v>603</v>
      </c>
      <c r="P1684" s="70">
        <v>44501</v>
      </c>
      <c r="Q1684" s="93" t="s">
        <v>4237</v>
      </c>
    </row>
    <row r="1685" spans="8:17" ht="15" customHeight="1" x14ac:dyDescent="0.25">
      <c r="H1685" s="95">
        <v>1</v>
      </c>
      <c r="I1685" s="65" t="s">
        <v>75</v>
      </c>
      <c r="J1685" s="65" t="s">
        <v>75</v>
      </c>
      <c r="K1685" s="66" t="s">
        <v>4250</v>
      </c>
      <c r="L1685" s="65" t="s">
        <v>75</v>
      </c>
      <c r="M1685" s="67" t="s">
        <v>9</v>
      </c>
      <c r="N1685" s="68">
        <v>0</v>
      </c>
      <c r="O1685" s="67">
        <v>603</v>
      </c>
      <c r="P1685" s="70">
        <v>44501</v>
      </c>
      <c r="Q1685" s="93" t="s">
        <v>4237</v>
      </c>
    </row>
    <row r="1686" spans="8:17" ht="15" customHeight="1" x14ac:dyDescent="0.25">
      <c r="H1686" s="95">
        <v>1</v>
      </c>
      <c r="I1686" s="65" t="s">
        <v>75</v>
      </c>
      <c r="J1686" s="65" t="s">
        <v>75</v>
      </c>
      <c r="K1686" s="66" t="s">
        <v>4250</v>
      </c>
      <c r="L1686" s="65" t="s">
        <v>75</v>
      </c>
      <c r="M1686" s="67" t="s">
        <v>9</v>
      </c>
      <c r="N1686" s="68">
        <v>0</v>
      </c>
      <c r="O1686" s="67">
        <v>603</v>
      </c>
      <c r="P1686" s="70">
        <v>44501</v>
      </c>
      <c r="Q1686" s="93" t="s">
        <v>4237</v>
      </c>
    </row>
    <row r="1687" spans="8:17" ht="15" customHeight="1" x14ac:dyDescent="0.25">
      <c r="H1687" s="95">
        <v>1</v>
      </c>
      <c r="I1687" s="65" t="s">
        <v>75</v>
      </c>
      <c r="J1687" s="65" t="s">
        <v>75</v>
      </c>
      <c r="K1687" s="66" t="s">
        <v>4250</v>
      </c>
      <c r="L1687" s="65" t="s">
        <v>75</v>
      </c>
      <c r="M1687" s="67" t="s">
        <v>9</v>
      </c>
      <c r="N1687" s="68">
        <v>0</v>
      </c>
      <c r="O1687" s="67">
        <v>603</v>
      </c>
      <c r="P1687" s="70">
        <v>44501</v>
      </c>
      <c r="Q1687" s="93" t="s">
        <v>4237</v>
      </c>
    </row>
    <row r="1688" spans="8:17" ht="15" customHeight="1" x14ac:dyDescent="0.25">
      <c r="H1688" s="95">
        <v>1</v>
      </c>
      <c r="I1688" s="65" t="s">
        <v>75</v>
      </c>
      <c r="J1688" s="65" t="s">
        <v>75</v>
      </c>
      <c r="K1688" s="66" t="s">
        <v>4250</v>
      </c>
      <c r="L1688" s="65" t="s">
        <v>75</v>
      </c>
      <c r="M1688" s="67" t="s">
        <v>9</v>
      </c>
      <c r="N1688" s="68">
        <v>0</v>
      </c>
      <c r="O1688" s="67">
        <v>603</v>
      </c>
      <c r="P1688" s="70">
        <v>44501</v>
      </c>
      <c r="Q1688" s="93" t="s">
        <v>4237</v>
      </c>
    </row>
    <row r="1689" spans="8:17" ht="15" customHeight="1" x14ac:dyDescent="0.25">
      <c r="H1689" s="95">
        <v>1</v>
      </c>
      <c r="I1689" s="65" t="s">
        <v>75</v>
      </c>
      <c r="J1689" s="65" t="s">
        <v>75</v>
      </c>
      <c r="K1689" s="66" t="s">
        <v>4250</v>
      </c>
      <c r="L1689" s="65" t="s">
        <v>75</v>
      </c>
      <c r="M1689" s="67" t="s">
        <v>9</v>
      </c>
      <c r="N1689" s="68">
        <v>0</v>
      </c>
      <c r="O1689" s="67">
        <v>603</v>
      </c>
      <c r="P1689" s="70">
        <v>44501</v>
      </c>
      <c r="Q1689" s="93" t="s">
        <v>4237</v>
      </c>
    </row>
    <row r="1690" spans="8:17" ht="15" customHeight="1" x14ac:dyDescent="0.25">
      <c r="H1690" s="95">
        <v>1</v>
      </c>
      <c r="I1690" s="65" t="s">
        <v>75</v>
      </c>
      <c r="J1690" s="65" t="s">
        <v>75</v>
      </c>
      <c r="K1690" s="66" t="s">
        <v>4245</v>
      </c>
      <c r="L1690" s="65" t="s">
        <v>75</v>
      </c>
      <c r="M1690" s="67" t="s">
        <v>9</v>
      </c>
      <c r="N1690" s="68">
        <v>0</v>
      </c>
      <c r="O1690" s="67">
        <v>624</v>
      </c>
      <c r="P1690" s="70">
        <v>44228</v>
      </c>
      <c r="Q1690" s="93" t="s">
        <v>4237</v>
      </c>
    </row>
    <row r="1691" spans="8:17" ht="15" customHeight="1" x14ac:dyDescent="0.25">
      <c r="H1691" s="95">
        <v>1</v>
      </c>
      <c r="I1691" s="65" t="s">
        <v>75</v>
      </c>
      <c r="J1691" s="65" t="s">
        <v>75</v>
      </c>
      <c r="K1691" s="66" t="s">
        <v>4245</v>
      </c>
      <c r="L1691" s="65" t="s">
        <v>75</v>
      </c>
      <c r="M1691" s="67" t="s">
        <v>9</v>
      </c>
      <c r="N1691" s="68">
        <v>0</v>
      </c>
      <c r="O1691" s="67">
        <v>624</v>
      </c>
      <c r="P1691" s="70">
        <v>44228</v>
      </c>
      <c r="Q1691" s="93" t="s">
        <v>4237</v>
      </c>
    </row>
    <row r="1692" spans="8:17" ht="15" customHeight="1" x14ac:dyDescent="0.25">
      <c r="H1692" s="95">
        <v>1</v>
      </c>
      <c r="I1692" s="65" t="s">
        <v>75</v>
      </c>
      <c r="J1692" s="65" t="s">
        <v>75</v>
      </c>
      <c r="K1692" s="66" t="s">
        <v>4245</v>
      </c>
      <c r="L1692" s="65" t="s">
        <v>75</v>
      </c>
      <c r="M1692" s="67" t="s">
        <v>9</v>
      </c>
      <c r="N1692" s="68">
        <v>0</v>
      </c>
      <c r="O1692" s="67">
        <v>624</v>
      </c>
      <c r="P1692" s="70">
        <v>44228</v>
      </c>
      <c r="Q1692" s="93" t="s">
        <v>4237</v>
      </c>
    </row>
    <row r="1693" spans="8:17" ht="15" customHeight="1" x14ac:dyDescent="0.25">
      <c r="H1693" s="95">
        <v>1</v>
      </c>
      <c r="I1693" s="65" t="s">
        <v>75</v>
      </c>
      <c r="J1693" s="65" t="s">
        <v>75</v>
      </c>
      <c r="K1693" s="66" t="s">
        <v>4245</v>
      </c>
      <c r="L1693" s="65" t="s">
        <v>75</v>
      </c>
      <c r="M1693" s="67" t="s">
        <v>9</v>
      </c>
      <c r="N1693" s="68">
        <v>0</v>
      </c>
      <c r="O1693" s="67">
        <v>624</v>
      </c>
      <c r="P1693" s="70">
        <v>44228</v>
      </c>
      <c r="Q1693" s="93" t="s">
        <v>4237</v>
      </c>
    </row>
    <row r="1694" spans="8:17" ht="15" customHeight="1" x14ac:dyDescent="0.25">
      <c r="H1694" s="95">
        <v>1</v>
      </c>
      <c r="I1694" s="65" t="s">
        <v>75</v>
      </c>
      <c r="J1694" s="65" t="s">
        <v>75</v>
      </c>
      <c r="K1694" s="66" t="s">
        <v>4245</v>
      </c>
      <c r="L1694" s="65" t="s">
        <v>75</v>
      </c>
      <c r="M1694" s="67" t="s">
        <v>9</v>
      </c>
      <c r="N1694" s="68">
        <v>0</v>
      </c>
      <c r="O1694" s="67">
        <v>624</v>
      </c>
      <c r="P1694" s="70">
        <v>44228</v>
      </c>
      <c r="Q1694" s="93" t="s">
        <v>4237</v>
      </c>
    </row>
    <row r="1695" spans="8:17" ht="15" customHeight="1" x14ac:dyDescent="0.25">
      <c r="H1695" s="95">
        <v>2</v>
      </c>
      <c r="I1695" s="65" t="s">
        <v>75</v>
      </c>
      <c r="J1695" s="65" t="s">
        <v>75</v>
      </c>
      <c r="K1695" s="66" t="s">
        <v>4241</v>
      </c>
      <c r="L1695" s="65" t="s">
        <v>75</v>
      </c>
      <c r="M1695" s="67" t="s">
        <v>9</v>
      </c>
      <c r="N1695" s="68">
        <v>0</v>
      </c>
      <c r="O1695" s="67">
        <v>634</v>
      </c>
      <c r="P1695" s="70">
        <v>44136</v>
      </c>
      <c r="Q1695" s="93" t="s">
        <v>4237</v>
      </c>
    </row>
    <row r="1696" spans="8:17" ht="15" customHeight="1" x14ac:dyDescent="0.25">
      <c r="H1696" s="95">
        <v>2</v>
      </c>
      <c r="I1696" s="65" t="s">
        <v>75</v>
      </c>
      <c r="J1696" s="65" t="s">
        <v>75</v>
      </c>
      <c r="K1696" s="66" t="s">
        <v>4241</v>
      </c>
      <c r="L1696" s="65" t="s">
        <v>75</v>
      </c>
      <c r="M1696" s="67" t="s">
        <v>9</v>
      </c>
      <c r="N1696" s="68">
        <v>0</v>
      </c>
      <c r="O1696" s="67">
        <v>634</v>
      </c>
      <c r="P1696" s="70">
        <v>44136</v>
      </c>
      <c r="Q1696" s="93" t="s">
        <v>4237</v>
      </c>
    </row>
    <row r="1697" spans="8:17" ht="15" customHeight="1" x14ac:dyDescent="0.25">
      <c r="H1697" s="95">
        <v>2</v>
      </c>
      <c r="I1697" s="65" t="s">
        <v>75</v>
      </c>
      <c r="J1697" s="65" t="s">
        <v>75</v>
      </c>
      <c r="K1697" s="66" t="s">
        <v>4241</v>
      </c>
      <c r="L1697" s="65" t="s">
        <v>75</v>
      </c>
      <c r="M1697" s="67" t="s">
        <v>9</v>
      </c>
      <c r="N1697" s="68">
        <v>0</v>
      </c>
      <c r="O1697" s="67">
        <v>634</v>
      </c>
      <c r="P1697" s="70">
        <v>44136</v>
      </c>
      <c r="Q1697" s="93" t="s">
        <v>4237</v>
      </c>
    </row>
    <row r="1698" spans="8:17" ht="15" customHeight="1" x14ac:dyDescent="0.25">
      <c r="H1698" s="95">
        <v>1</v>
      </c>
      <c r="I1698" s="65" t="s">
        <v>75</v>
      </c>
      <c r="J1698" s="65" t="s">
        <v>75</v>
      </c>
      <c r="K1698" s="66" t="s">
        <v>4244</v>
      </c>
      <c r="L1698" s="65" t="s">
        <v>75</v>
      </c>
      <c r="M1698" s="67" t="s">
        <v>9</v>
      </c>
      <c r="N1698" s="68">
        <v>0</v>
      </c>
      <c r="O1698" s="67">
        <v>685</v>
      </c>
      <c r="P1698" s="70">
        <v>43862</v>
      </c>
      <c r="Q1698" s="93" t="s">
        <v>4237</v>
      </c>
    </row>
    <row r="1699" spans="8:17" ht="15" customHeight="1" x14ac:dyDescent="0.25">
      <c r="H1699" s="95">
        <v>1</v>
      </c>
      <c r="I1699" s="65" t="s">
        <v>75</v>
      </c>
      <c r="J1699" s="65" t="s">
        <v>75</v>
      </c>
      <c r="K1699" s="66" t="s">
        <v>4244</v>
      </c>
      <c r="L1699" s="65" t="s">
        <v>75</v>
      </c>
      <c r="M1699" s="67" t="s">
        <v>9</v>
      </c>
      <c r="N1699" s="68">
        <v>0</v>
      </c>
      <c r="O1699" s="67">
        <v>685</v>
      </c>
      <c r="P1699" s="70">
        <v>43862</v>
      </c>
      <c r="Q1699" s="93" t="s">
        <v>4237</v>
      </c>
    </row>
    <row r="1700" spans="8:17" ht="15" customHeight="1" x14ac:dyDescent="0.25">
      <c r="H1700" s="95">
        <v>1</v>
      </c>
      <c r="I1700" s="65" t="s">
        <v>75</v>
      </c>
      <c r="J1700" s="65" t="s">
        <v>75</v>
      </c>
      <c r="K1700" s="66" t="s">
        <v>4244</v>
      </c>
      <c r="L1700" s="65" t="s">
        <v>75</v>
      </c>
      <c r="M1700" s="67" t="s">
        <v>9</v>
      </c>
      <c r="N1700" s="68">
        <v>0</v>
      </c>
      <c r="O1700" s="67">
        <v>685</v>
      </c>
      <c r="P1700" s="70">
        <v>43862</v>
      </c>
      <c r="Q1700" s="93" t="s">
        <v>4237</v>
      </c>
    </row>
    <row r="1701" spans="8:17" ht="15" customHeight="1" x14ac:dyDescent="0.25">
      <c r="H1701" s="95">
        <v>1</v>
      </c>
      <c r="I1701" s="65" t="s">
        <v>75</v>
      </c>
      <c r="J1701" s="65" t="s">
        <v>75</v>
      </c>
      <c r="K1701" s="66" t="s">
        <v>4244</v>
      </c>
      <c r="L1701" s="65" t="s">
        <v>75</v>
      </c>
      <c r="M1701" s="67" t="s">
        <v>9</v>
      </c>
      <c r="N1701" s="68">
        <v>0</v>
      </c>
      <c r="O1701" s="67">
        <v>685</v>
      </c>
      <c r="P1701" s="70">
        <v>43862</v>
      </c>
      <c r="Q1701" s="93" t="s">
        <v>4237</v>
      </c>
    </row>
    <row r="1702" spans="8:17" ht="15" customHeight="1" x14ac:dyDescent="0.25">
      <c r="H1702" s="95">
        <v>1</v>
      </c>
      <c r="I1702" s="65" t="s">
        <v>75</v>
      </c>
      <c r="J1702" s="65" t="s">
        <v>75</v>
      </c>
      <c r="K1702" s="66" t="s">
        <v>4244</v>
      </c>
      <c r="L1702" s="65" t="s">
        <v>75</v>
      </c>
      <c r="M1702" s="67" t="s">
        <v>9</v>
      </c>
      <c r="N1702" s="68">
        <v>0</v>
      </c>
      <c r="O1702" s="67">
        <v>685</v>
      </c>
      <c r="P1702" s="70">
        <v>43862</v>
      </c>
      <c r="Q1702" s="93" t="s">
        <v>4237</v>
      </c>
    </row>
    <row r="1703" spans="8:17" ht="15" customHeight="1" x14ac:dyDescent="0.25">
      <c r="H1703" s="95">
        <v>1</v>
      </c>
      <c r="I1703" s="65" t="s">
        <v>75</v>
      </c>
      <c r="J1703" s="65" t="s">
        <v>75</v>
      </c>
      <c r="K1703" s="66" t="s">
        <v>4244</v>
      </c>
      <c r="L1703" s="65" t="s">
        <v>75</v>
      </c>
      <c r="M1703" s="67" t="s">
        <v>9</v>
      </c>
      <c r="N1703" s="68">
        <v>0</v>
      </c>
      <c r="O1703" s="67">
        <v>685</v>
      </c>
      <c r="P1703" s="70">
        <v>43862</v>
      </c>
      <c r="Q1703" s="93" t="s">
        <v>4237</v>
      </c>
    </row>
    <row r="1704" spans="8:17" ht="15" customHeight="1" x14ac:dyDescent="0.25">
      <c r="H1704" s="95">
        <v>1</v>
      </c>
      <c r="I1704" s="65" t="s">
        <v>75</v>
      </c>
      <c r="J1704" s="65" t="s">
        <v>75</v>
      </c>
      <c r="K1704" s="66" t="s">
        <v>4244</v>
      </c>
      <c r="L1704" s="65" t="s">
        <v>75</v>
      </c>
      <c r="M1704" s="67" t="s">
        <v>9</v>
      </c>
      <c r="N1704" s="68">
        <v>0</v>
      </c>
      <c r="O1704" s="67">
        <v>685</v>
      </c>
      <c r="P1704" s="70">
        <v>43862</v>
      </c>
      <c r="Q1704" s="93" t="s">
        <v>4237</v>
      </c>
    </row>
    <row r="1705" spans="8:17" ht="15" customHeight="1" x14ac:dyDescent="0.25">
      <c r="H1705" s="95">
        <v>1</v>
      </c>
      <c r="I1705" s="65" t="s">
        <v>75</v>
      </c>
      <c r="J1705" s="65" t="s">
        <v>75</v>
      </c>
      <c r="K1705" s="66" t="s">
        <v>4244</v>
      </c>
      <c r="L1705" s="65" t="s">
        <v>75</v>
      </c>
      <c r="M1705" s="67" t="s">
        <v>9</v>
      </c>
      <c r="N1705" s="68">
        <v>0</v>
      </c>
      <c r="O1705" s="67">
        <v>685</v>
      </c>
      <c r="P1705" s="70">
        <v>43862</v>
      </c>
      <c r="Q1705" s="93" t="s">
        <v>4237</v>
      </c>
    </row>
    <row r="1706" spans="8:17" ht="15" customHeight="1" x14ac:dyDescent="0.25">
      <c r="H1706" s="95">
        <v>1</v>
      </c>
      <c r="I1706" s="65" t="s">
        <v>75</v>
      </c>
      <c r="J1706" s="65" t="s">
        <v>75</v>
      </c>
      <c r="K1706" s="66" t="s">
        <v>4247</v>
      </c>
      <c r="L1706" s="65" t="s">
        <v>75</v>
      </c>
      <c r="M1706" s="67" t="s">
        <v>9</v>
      </c>
      <c r="N1706" s="68">
        <v>0</v>
      </c>
      <c r="O1706" s="67">
        <v>721</v>
      </c>
      <c r="P1706" s="70">
        <v>43862</v>
      </c>
      <c r="Q1706" s="93" t="s">
        <v>4237</v>
      </c>
    </row>
    <row r="1707" spans="8:17" ht="15" customHeight="1" x14ac:dyDescent="0.25">
      <c r="H1707" s="95">
        <v>1</v>
      </c>
      <c r="I1707" s="65" t="s">
        <v>75</v>
      </c>
      <c r="J1707" s="65" t="s">
        <v>75</v>
      </c>
      <c r="K1707" s="66" t="s">
        <v>4247</v>
      </c>
      <c r="L1707" s="65" t="s">
        <v>75</v>
      </c>
      <c r="M1707" s="67" t="s">
        <v>9</v>
      </c>
      <c r="N1707" s="68">
        <v>0</v>
      </c>
      <c r="O1707" s="67">
        <v>721</v>
      </c>
      <c r="P1707" s="70">
        <v>43862</v>
      </c>
      <c r="Q1707" s="93" t="s">
        <v>4237</v>
      </c>
    </row>
    <row r="1708" spans="8:17" ht="15" customHeight="1" x14ac:dyDescent="0.25">
      <c r="H1708" s="95">
        <v>1</v>
      </c>
      <c r="I1708" s="65" t="s">
        <v>75</v>
      </c>
      <c r="J1708" s="65" t="s">
        <v>75</v>
      </c>
      <c r="K1708" s="66" t="s">
        <v>4247</v>
      </c>
      <c r="L1708" s="65" t="s">
        <v>75</v>
      </c>
      <c r="M1708" s="67" t="s">
        <v>9</v>
      </c>
      <c r="N1708" s="68">
        <v>0</v>
      </c>
      <c r="O1708" s="67">
        <v>721</v>
      </c>
      <c r="P1708" s="70">
        <v>43862</v>
      </c>
      <c r="Q1708" s="93" t="s">
        <v>4237</v>
      </c>
    </row>
    <row r="1709" spans="8:17" ht="15" customHeight="1" x14ac:dyDescent="0.25">
      <c r="H1709" s="95">
        <v>1</v>
      </c>
      <c r="I1709" s="65" t="s">
        <v>75</v>
      </c>
      <c r="J1709" s="65" t="s">
        <v>75</v>
      </c>
      <c r="K1709" s="66" t="s">
        <v>4247</v>
      </c>
      <c r="L1709" s="65" t="s">
        <v>75</v>
      </c>
      <c r="M1709" s="67" t="s">
        <v>9</v>
      </c>
      <c r="N1709" s="68">
        <v>0</v>
      </c>
      <c r="O1709" s="67">
        <v>721</v>
      </c>
      <c r="P1709" s="70">
        <v>43862</v>
      </c>
      <c r="Q1709" s="93" t="s">
        <v>4237</v>
      </c>
    </row>
    <row r="1710" spans="8:17" ht="15" customHeight="1" x14ac:dyDescent="0.25">
      <c r="H1710" s="95">
        <v>1</v>
      </c>
      <c r="I1710" s="65" t="s">
        <v>75</v>
      </c>
      <c r="J1710" s="65" t="s">
        <v>75</v>
      </c>
      <c r="K1710" s="66" t="s">
        <v>4247</v>
      </c>
      <c r="L1710" s="65" t="s">
        <v>75</v>
      </c>
      <c r="M1710" s="67" t="s">
        <v>9</v>
      </c>
      <c r="N1710" s="68">
        <v>0</v>
      </c>
      <c r="O1710" s="67">
        <v>721</v>
      </c>
      <c r="P1710" s="70">
        <v>43862</v>
      </c>
      <c r="Q1710" s="93" t="s">
        <v>4237</v>
      </c>
    </row>
    <row r="1711" spans="8:17" ht="15" customHeight="1" x14ac:dyDescent="0.25">
      <c r="H1711" s="95">
        <v>1</v>
      </c>
      <c r="I1711" s="65" t="s">
        <v>75</v>
      </c>
      <c r="J1711" s="65" t="s">
        <v>75</v>
      </c>
      <c r="K1711" s="66" t="s">
        <v>4247</v>
      </c>
      <c r="L1711" s="65" t="s">
        <v>75</v>
      </c>
      <c r="M1711" s="67" t="s">
        <v>9</v>
      </c>
      <c r="N1711" s="68">
        <v>0</v>
      </c>
      <c r="O1711" s="67">
        <v>721</v>
      </c>
      <c r="P1711" s="70">
        <v>43862</v>
      </c>
      <c r="Q1711" s="93" t="s">
        <v>4237</v>
      </c>
    </row>
    <row r="1712" spans="8:17" ht="15" customHeight="1" x14ac:dyDescent="0.25">
      <c r="H1712" s="95">
        <v>1</v>
      </c>
      <c r="I1712" s="65" t="s">
        <v>75</v>
      </c>
      <c r="J1712" s="65" t="s">
        <v>75</v>
      </c>
      <c r="K1712" s="66" t="s">
        <v>4247</v>
      </c>
      <c r="L1712" s="65" t="s">
        <v>75</v>
      </c>
      <c r="M1712" s="67" t="s">
        <v>9</v>
      </c>
      <c r="N1712" s="68">
        <v>0</v>
      </c>
      <c r="O1712" s="67">
        <v>721</v>
      </c>
      <c r="P1712" s="70">
        <v>43862</v>
      </c>
      <c r="Q1712" s="93" t="s">
        <v>4237</v>
      </c>
    </row>
    <row r="1713" spans="8:17" ht="15" customHeight="1" x14ac:dyDescent="0.25">
      <c r="H1713" s="95">
        <v>1</v>
      </c>
      <c r="I1713" s="65" t="s">
        <v>75</v>
      </c>
      <c r="J1713" s="65" t="s">
        <v>75</v>
      </c>
      <c r="K1713" s="66" t="s">
        <v>4247</v>
      </c>
      <c r="L1713" s="65" t="s">
        <v>75</v>
      </c>
      <c r="M1713" s="67" t="s">
        <v>9</v>
      </c>
      <c r="N1713" s="68">
        <v>0</v>
      </c>
      <c r="O1713" s="67">
        <v>721</v>
      </c>
      <c r="P1713" s="70">
        <v>43862</v>
      </c>
      <c r="Q1713" s="93" t="s">
        <v>4237</v>
      </c>
    </row>
    <row r="1714" spans="8:17" ht="15" customHeight="1" x14ac:dyDescent="0.25">
      <c r="H1714" s="95">
        <v>1</v>
      </c>
      <c r="I1714" s="65" t="s">
        <v>75</v>
      </c>
      <c r="J1714" s="65" t="s">
        <v>75</v>
      </c>
      <c r="K1714" s="66" t="s">
        <v>4247</v>
      </c>
      <c r="L1714" s="65" t="s">
        <v>75</v>
      </c>
      <c r="M1714" s="67" t="s">
        <v>9</v>
      </c>
      <c r="N1714" s="68">
        <v>0</v>
      </c>
      <c r="O1714" s="67">
        <v>721</v>
      </c>
      <c r="P1714" s="70">
        <v>43862</v>
      </c>
      <c r="Q1714" s="93" t="s">
        <v>4237</v>
      </c>
    </row>
    <row r="1715" spans="8:17" ht="15" customHeight="1" x14ac:dyDescent="0.25">
      <c r="H1715" s="95">
        <v>1</v>
      </c>
      <c r="I1715" s="65" t="s">
        <v>75</v>
      </c>
      <c r="J1715" s="65" t="s">
        <v>75</v>
      </c>
      <c r="K1715" s="66" t="s">
        <v>4247</v>
      </c>
      <c r="L1715" s="65" t="s">
        <v>75</v>
      </c>
      <c r="M1715" s="67" t="s">
        <v>9</v>
      </c>
      <c r="N1715" s="68">
        <v>0</v>
      </c>
      <c r="O1715" s="67">
        <v>721</v>
      </c>
      <c r="P1715" s="70">
        <v>43862</v>
      </c>
      <c r="Q1715" s="93" t="s">
        <v>4237</v>
      </c>
    </row>
    <row r="1716" spans="8:17" ht="15" customHeight="1" x14ac:dyDescent="0.25">
      <c r="H1716" s="95">
        <v>1</v>
      </c>
      <c r="I1716" s="65" t="s">
        <v>75</v>
      </c>
      <c r="J1716" s="65" t="s">
        <v>75</v>
      </c>
      <c r="K1716" s="66" t="s">
        <v>4240</v>
      </c>
      <c r="L1716" s="65" t="s">
        <v>75</v>
      </c>
      <c r="M1716" s="67" t="s">
        <v>9</v>
      </c>
      <c r="N1716" s="68">
        <v>0</v>
      </c>
      <c r="O1716" s="67">
        <v>724</v>
      </c>
      <c r="P1716" s="70">
        <v>43831</v>
      </c>
      <c r="Q1716" s="93" t="s">
        <v>4237</v>
      </c>
    </row>
    <row r="1717" spans="8:17" ht="15" customHeight="1" x14ac:dyDescent="0.25">
      <c r="H1717" s="95">
        <v>1</v>
      </c>
      <c r="I1717" s="65" t="s">
        <v>75</v>
      </c>
      <c r="J1717" s="65" t="s">
        <v>75</v>
      </c>
      <c r="K1717" s="66" t="s">
        <v>4240</v>
      </c>
      <c r="L1717" s="65" t="s">
        <v>75</v>
      </c>
      <c r="M1717" s="67" t="s">
        <v>9</v>
      </c>
      <c r="N1717" s="68">
        <v>0</v>
      </c>
      <c r="O1717" s="67">
        <v>724</v>
      </c>
      <c r="P1717" s="70">
        <v>43831</v>
      </c>
      <c r="Q1717" s="93" t="s">
        <v>4237</v>
      </c>
    </row>
    <row r="1718" spans="8:17" ht="15" customHeight="1" x14ac:dyDescent="0.25">
      <c r="H1718" s="95">
        <v>1</v>
      </c>
      <c r="I1718" s="65" t="s">
        <v>75</v>
      </c>
      <c r="J1718" s="65" t="s">
        <v>75</v>
      </c>
      <c r="K1718" s="66" t="s">
        <v>4240</v>
      </c>
      <c r="L1718" s="65" t="s">
        <v>75</v>
      </c>
      <c r="M1718" s="67" t="s">
        <v>9</v>
      </c>
      <c r="N1718" s="68">
        <v>0</v>
      </c>
      <c r="O1718" s="67">
        <v>724</v>
      </c>
      <c r="P1718" s="70">
        <v>43831</v>
      </c>
      <c r="Q1718" s="93" t="s">
        <v>4237</v>
      </c>
    </row>
    <row r="1719" spans="8:17" ht="15" customHeight="1" x14ac:dyDescent="0.25">
      <c r="H1719" s="95">
        <v>1</v>
      </c>
      <c r="I1719" s="65" t="s">
        <v>75</v>
      </c>
      <c r="J1719" s="65" t="s">
        <v>75</v>
      </c>
      <c r="K1719" s="66" t="s">
        <v>4240</v>
      </c>
      <c r="L1719" s="65" t="s">
        <v>75</v>
      </c>
      <c r="M1719" s="67" t="s">
        <v>9</v>
      </c>
      <c r="N1719" s="68">
        <v>0</v>
      </c>
      <c r="O1719" s="67">
        <v>724</v>
      </c>
      <c r="P1719" s="70">
        <v>43831</v>
      </c>
      <c r="Q1719" s="93" t="s">
        <v>4237</v>
      </c>
    </row>
    <row r="1720" spans="8:17" ht="15" customHeight="1" x14ac:dyDescent="0.25">
      <c r="H1720" s="95">
        <v>1</v>
      </c>
      <c r="I1720" s="65" t="s">
        <v>75</v>
      </c>
      <c r="J1720" s="65" t="s">
        <v>75</v>
      </c>
      <c r="K1720" s="66" t="s">
        <v>4240</v>
      </c>
      <c r="L1720" s="65" t="s">
        <v>75</v>
      </c>
      <c r="M1720" s="67" t="s">
        <v>9</v>
      </c>
      <c r="N1720" s="68">
        <v>0</v>
      </c>
      <c r="O1720" s="67">
        <v>724</v>
      </c>
      <c r="P1720" s="70">
        <v>43831</v>
      </c>
      <c r="Q1720" s="93" t="s">
        <v>4237</v>
      </c>
    </row>
    <row r="1721" spans="8:17" ht="15" customHeight="1" x14ac:dyDescent="0.25">
      <c r="H1721" s="95">
        <v>1</v>
      </c>
      <c r="I1721" s="65" t="s">
        <v>75</v>
      </c>
      <c r="J1721" s="65" t="s">
        <v>75</v>
      </c>
      <c r="K1721" s="66" t="s">
        <v>4240</v>
      </c>
      <c r="L1721" s="65" t="s">
        <v>75</v>
      </c>
      <c r="M1721" s="67" t="s">
        <v>9</v>
      </c>
      <c r="N1721" s="68">
        <v>0</v>
      </c>
      <c r="O1721" s="67">
        <v>724</v>
      </c>
      <c r="P1721" s="70">
        <v>43831</v>
      </c>
      <c r="Q1721" s="93" t="s">
        <v>4237</v>
      </c>
    </row>
    <row r="1722" spans="8:17" ht="15" customHeight="1" x14ac:dyDescent="0.25">
      <c r="H1722" s="95">
        <v>1</v>
      </c>
      <c r="I1722" s="65" t="s">
        <v>75</v>
      </c>
      <c r="J1722" s="65" t="s">
        <v>75</v>
      </c>
      <c r="K1722" s="66" t="s">
        <v>4240</v>
      </c>
      <c r="L1722" s="65" t="s">
        <v>75</v>
      </c>
      <c r="M1722" s="67" t="s">
        <v>9</v>
      </c>
      <c r="N1722" s="68">
        <v>0</v>
      </c>
      <c r="O1722" s="67">
        <v>724</v>
      </c>
      <c r="P1722" s="70">
        <v>43831</v>
      </c>
      <c r="Q1722" s="93" t="s">
        <v>4237</v>
      </c>
    </row>
    <row r="1723" spans="8:17" ht="15" customHeight="1" x14ac:dyDescent="0.25">
      <c r="H1723" s="95">
        <v>1</v>
      </c>
      <c r="I1723" s="65" t="s">
        <v>75</v>
      </c>
      <c r="J1723" s="65" t="s">
        <v>75</v>
      </c>
      <c r="K1723" s="66" t="s">
        <v>4271</v>
      </c>
      <c r="L1723" s="65" t="s">
        <v>75</v>
      </c>
      <c r="M1723" s="67" t="s">
        <v>9</v>
      </c>
      <c r="N1723" s="68">
        <v>0</v>
      </c>
      <c r="O1723" s="67">
        <v>728</v>
      </c>
      <c r="P1723" s="70">
        <v>43831</v>
      </c>
      <c r="Q1723" s="93" t="s">
        <v>4237</v>
      </c>
    </row>
    <row r="1724" spans="8:17" ht="15" customHeight="1" x14ac:dyDescent="0.25">
      <c r="H1724" s="95">
        <v>1</v>
      </c>
      <c r="I1724" s="65" t="s">
        <v>75</v>
      </c>
      <c r="J1724" s="65" t="s">
        <v>75</v>
      </c>
      <c r="K1724" s="66" t="s">
        <v>4271</v>
      </c>
      <c r="L1724" s="65" t="s">
        <v>75</v>
      </c>
      <c r="M1724" s="67" t="s">
        <v>9</v>
      </c>
      <c r="N1724" s="68">
        <v>0</v>
      </c>
      <c r="O1724" s="67">
        <v>728</v>
      </c>
      <c r="P1724" s="70">
        <v>43831</v>
      </c>
      <c r="Q1724" s="93" t="s">
        <v>4237</v>
      </c>
    </row>
    <row r="1725" spans="8:17" ht="15" customHeight="1" x14ac:dyDescent="0.25">
      <c r="H1725" s="95">
        <v>1</v>
      </c>
      <c r="I1725" s="65" t="s">
        <v>75</v>
      </c>
      <c r="J1725" s="65" t="s">
        <v>75</v>
      </c>
      <c r="K1725" s="66" t="s">
        <v>4271</v>
      </c>
      <c r="L1725" s="65" t="s">
        <v>75</v>
      </c>
      <c r="M1725" s="67" t="s">
        <v>9</v>
      </c>
      <c r="N1725" s="68">
        <v>0</v>
      </c>
      <c r="O1725" s="67">
        <v>728</v>
      </c>
      <c r="P1725" s="70">
        <v>43831</v>
      </c>
      <c r="Q1725" s="93" t="s">
        <v>4237</v>
      </c>
    </row>
    <row r="1726" spans="8:17" ht="15" customHeight="1" x14ac:dyDescent="0.25">
      <c r="H1726" s="95">
        <v>1</v>
      </c>
      <c r="I1726" s="65" t="s">
        <v>75</v>
      </c>
      <c r="J1726" s="65" t="s">
        <v>75</v>
      </c>
      <c r="K1726" s="66" t="s">
        <v>4271</v>
      </c>
      <c r="L1726" s="65" t="s">
        <v>75</v>
      </c>
      <c r="M1726" s="67" t="s">
        <v>9</v>
      </c>
      <c r="N1726" s="68">
        <v>0</v>
      </c>
      <c r="O1726" s="67">
        <v>728</v>
      </c>
      <c r="P1726" s="70">
        <v>43831</v>
      </c>
      <c r="Q1726" s="93" t="s">
        <v>4237</v>
      </c>
    </row>
    <row r="1727" spans="8:17" ht="15" customHeight="1" x14ac:dyDescent="0.25">
      <c r="H1727" s="95">
        <v>1</v>
      </c>
      <c r="I1727" s="65" t="s">
        <v>75</v>
      </c>
      <c r="J1727" s="65" t="s">
        <v>75</v>
      </c>
      <c r="K1727" s="66" t="s">
        <v>4271</v>
      </c>
      <c r="L1727" s="65" t="s">
        <v>75</v>
      </c>
      <c r="M1727" s="67" t="s">
        <v>9</v>
      </c>
      <c r="N1727" s="68">
        <v>0</v>
      </c>
      <c r="O1727" s="67">
        <v>728</v>
      </c>
      <c r="P1727" s="70">
        <v>43831</v>
      </c>
      <c r="Q1727" s="93" t="s">
        <v>4237</v>
      </c>
    </row>
    <row r="1728" spans="8:17" ht="15" customHeight="1" x14ac:dyDescent="0.25">
      <c r="H1728" s="95">
        <v>1</v>
      </c>
      <c r="I1728" s="65" t="s">
        <v>75</v>
      </c>
      <c r="J1728" s="65" t="s">
        <v>75</v>
      </c>
      <c r="K1728" s="66" t="s">
        <v>4271</v>
      </c>
      <c r="L1728" s="65" t="s">
        <v>75</v>
      </c>
      <c r="M1728" s="67" t="s">
        <v>9</v>
      </c>
      <c r="N1728" s="68">
        <v>0</v>
      </c>
      <c r="O1728" s="67">
        <v>728</v>
      </c>
      <c r="P1728" s="70">
        <v>43831</v>
      </c>
      <c r="Q1728" s="93" t="s">
        <v>4237</v>
      </c>
    </row>
    <row r="1729" spans="8:17" ht="15" customHeight="1" x14ac:dyDescent="0.25">
      <c r="H1729" s="95">
        <v>1</v>
      </c>
      <c r="I1729" s="65" t="s">
        <v>75</v>
      </c>
      <c r="J1729" s="65" t="s">
        <v>75</v>
      </c>
      <c r="K1729" s="66" t="s">
        <v>4264</v>
      </c>
      <c r="L1729" s="65" t="s">
        <v>75</v>
      </c>
      <c r="M1729" s="67" t="s">
        <v>9</v>
      </c>
      <c r="N1729" s="68">
        <v>0</v>
      </c>
      <c r="O1729" s="67">
        <v>730</v>
      </c>
      <c r="P1729" s="70">
        <v>43862</v>
      </c>
      <c r="Q1729" s="93" t="s">
        <v>4237</v>
      </c>
    </row>
    <row r="1730" spans="8:17" ht="15" customHeight="1" x14ac:dyDescent="0.25">
      <c r="H1730" s="95">
        <v>1</v>
      </c>
      <c r="I1730" s="65" t="s">
        <v>75</v>
      </c>
      <c r="J1730" s="65" t="s">
        <v>75</v>
      </c>
      <c r="K1730" s="66" t="s">
        <v>4243</v>
      </c>
      <c r="L1730" s="65" t="s">
        <v>75</v>
      </c>
      <c r="M1730" s="67" t="s">
        <v>9</v>
      </c>
      <c r="N1730" s="68">
        <v>0</v>
      </c>
      <c r="O1730" s="67">
        <v>732</v>
      </c>
      <c r="P1730" s="70">
        <v>43862</v>
      </c>
      <c r="Q1730" s="93" t="s">
        <v>4237</v>
      </c>
    </row>
    <row r="1731" spans="8:17" ht="15" customHeight="1" x14ac:dyDescent="0.25">
      <c r="H1731" s="95">
        <v>1</v>
      </c>
      <c r="I1731" s="65" t="s">
        <v>75</v>
      </c>
      <c r="J1731" s="65" t="s">
        <v>75</v>
      </c>
      <c r="K1731" s="66" t="s">
        <v>4243</v>
      </c>
      <c r="L1731" s="65" t="s">
        <v>75</v>
      </c>
      <c r="M1731" s="67" t="s">
        <v>9</v>
      </c>
      <c r="N1731" s="68">
        <v>0</v>
      </c>
      <c r="O1731" s="67">
        <v>732</v>
      </c>
      <c r="P1731" s="70">
        <v>43862</v>
      </c>
      <c r="Q1731" s="93" t="s">
        <v>4237</v>
      </c>
    </row>
    <row r="1732" spans="8:17" ht="15" customHeight="1" x14ac:dyDescent="0.25">
      <c r="H1732" s="95">
        <v>1</v>
      </c>
      <c r="I1732" s="65" t="s">
        <v>75</v>
      </c>
      <c r="J1732" s="65" t="s">
        <v>75</v>
      </c>
      <c r="K1732" s="66" t="s">
        <v>4243</v>
      </c>
      <c r="L1732" s="65" t="s">
        <v>75</v>
      </c>
      <c r="M1732" s="67" t="s">
        <v>9</v>
      </c>
      <c r="N1732" s="68">
        <v>0</v>
      </c>
      <c r="O1732" s="67">
        <v>732</v>
      </c>
      <c r="P1732" s="70">
        <v>43862</v>
      </c>
      <c r="Q1732" s="93" t="s">
        <v>4237</v>
      </c>
    </row>
    <row r="1733" spans="8:17" ht="15" customHeight="1" x14ac:dyDescent="0.25">
      <c r="H1733" s="95">
        <v>1</v>
      </c>
      <c r="I1733" s="65" t="s">
        <v>75</v>
      </c>
      <c r="J1733" s="65" t="s">
        <v>75</v>
      </c>
      <c r="K1733" s="66" t="s">
        <v>4243</v>
      </c>
      <c r="L1733" s="65" t="s">
        <v>75</v>
      </c>
      <c r="M1733" s="67" t="s">
        <v>9</v>
      </c>
      <c r="N1733" s="68">
        <v>0</v>
      </c>
      <c r="O1733" s="67">
        <v>732</v>
      </c>
      <c r="P1733" s="70">
        <v>43862</v>
      </c>
      <c r="Q1733" s="93" t="s">
        <v>4237</v>
      </c>
    </row>
    <row r="1734" spans="8:17" ht="15" customHeight="1" x14ac:dyDescent="0.25">
      <c r="H1734" s="95">
        <v>1</v>
      </c>
      <c r="I1734" s="65" t="s">
        <v>75</v>
      </c>
      <c r="J1734" s="65" t="s">
        <v>75</v>
      </c>
      <c r="K1734" s="66" t="s">
        <v>4243</v>
      </c>
      <c r="L1734" s="65" t="s">
        <v>75</v>
      </c>
      <c r="M1734" s="67" t="s">
        <v>9</v>
      </c>
      <c r="N1734" s="68">
        <v>0</v>
      </c>
      <c r="O1734" s="67">
        <v>732</v>
      </c>
      <c r="P1734" s="70">
        <v>43862</v>
      </c>
      <c r="Q1734" s="93" t="s">
        <v>4237</v>
      </c>
    </row>
    <row r="1735" spans="8:17" ht="15" customHeight="1" x14ac:dyDescent="0.25">
      <c r="H1735" s="95">
        <v>1</v>
      </c>
      <c r="I1735" s="65" t="s">
        <v>75</v>
      </c>
      <c r="J1735" s="65" t="s">
        <v>75</v>
      </c>
      <c r="K1735" s="66" t="s">
        <v>4243</v>
      </c>
      <c r="L1735" s="65" t="s">
        <v>75</v>
      </c>
      <c r="M1735" s="67" t="s">
        <v>9</v>
      </c>
      <c r="N1735" s="68">
        <v>0</v>
      </c>
      <c r="O1735" s="67">
        <v>732</v>
      </c>
      <c r="P1735" s="70">
        <v>43862</v>
      </c>
      <c r="Q1735" s="93" t="s">
        <v>4237</v>
      </c>
    </row>
    <row r="1736" spans="8:17" ht="15" customHeight="1" x14ac:dyDescent="0.25">
      <c r="H1736" s="95">
        <v>1</v>
      </c>
      <c r="I1736" s="65" t="s">
        <v>75</v>
      </c>
      <c r="J1736" s="65" t="s">
        <v>75</v>
      </c>
      <c r="K1736" s="66" t="s">
        <v>4245</v>
      </c>
      <c r="L1736" s="65" t="s">
        <v>75</v>
      </c>
      <c r="M1736" s="67" t="s">
        <v>9</v>
      </c>
      <c r="N1736" s="68">
        <v>0</v>
      </c>
      <c r="O1736" s="67">
        <v>759</v>
      </c>
      <c r="P1736" s="70">
        <v>43586</v>
      </c>
      <c r="Q1736" s="93" t="s">
        <v>4237</v>
      </c>
    </row>
    <row r="1737" spans="8:17" ht="15" customHeight="1" x14ac:dyDescent="0.25">
      <c r="H1737" s="95">
        <v>1</v>
      </c>
      <c r="I1737" s="65" t="s">
        <v>75</v>
      </c>
      <c r="J1737" s="65" t="s">
        <v>75</v>
      </c>
      <c r="K1737" s="66" t="s">
        <v>4245</v>
      </c>
      <c r="L1737" s="65" t="s">
        <v>75</v>
      </c>
      <c r="M1737" s="67" t="s">
        <v>9</v>
      </c>
      <c r="N1737" s="68">
        <v>0</v>
      </c>
      <c r="O1737" s="67">
        <v>759</v>
      </c>
      <c r="P1737" s="70">
        <v>43586</v>
      </c>
      <c r="Q1737" s="93" t="s">
        <v>4237</v>
      </c>
    </row>
    <row r="1738" spans="8:17" ht="15" customHeight="1" x14ac:dyDescent="0.25">
      <c r="H1738" s="95">
        <v>1</v>
      </c>
      <c r="I1738" s="65" t="s">
        <v>75</v>
      </c>
      <c r="J1738" s="65" t="s">
        <v>75</v>
      </c>
      <c r="K1738" s="66" t="s">
        <v>4245</v>
      </c>
      <c r="L1738" s="65" t="s">
        <v>75</v>
      </c>
      <c r="M1738" s="67" t="s">
        <v>9</v>
      </c>
      <c r="N1738" s="68">
        <v>0</v>
      </c>
      <c r="O1738" s="67">
        <v>759</v>
      </c>
      <c r="P1738" s="70">
        <v>43586</v>
      </c>
      <c r="Q1738" s="93" t="s">
        <v>4237</v>
      </c>
    </row>
    <row r="1739" spans="8:17" ht="15" customHeight="1" x14ac:dyDescent="0.25">
      <c r="H1739" s="95">
        <v>1</v>
      </c>
      <c r="I1739" s="65" t="s">
        <v>75</v>
      </c>
      <c r="J1739" s="65" t="s">
        <v>75</v>
      </c>
      <c r="K1739" s="66" t="s">
        <v>4245</v>
      </c>
      <c r="L1739" s="65" t="s">
        <v>75</v>
      </c>
      <c r="M1739" s="67" t="s">
        <v>9</v>
      </c>
      <c r="N1739" s="68">
        <v>0</v>
      </c>
      <c r="O1739" s="67">
        <v>759</v>
      </c>
      <c r="P1739" s="70">
        <v>43586</v>
      </c>
      <c r="Q1739" s="93" t="s">
        <v>4237</v>
      </c>
    </row>
    <row r="1740" spans="8:17" ht="15" customHeight="1" x14ac:dyDescent="0.25">
      <c r="H1740" s="95">
        <v>1</v>
      </c>
      <c r="I1740" s="65" t="s">
        <v>75</v>
      </c>
      <c r="J1740" s="65" t="s">
        <v>75</v>
      </c>
      <c r="K1740" s="66" t="s">
        <v>4245</v>
      </c>
      <c r="L1740" s="65" t="s">
        <v>75</v>
      </c>
      <c r="M1740" s="67" t="s">
        <v>9</v>
      </c>
      <c r="N1740" s="68">
        <v>0</v>
      </c>
      <c r="O1740" s="67">
        <v>759</v>
      </c>
      <c r="P1740" s="70">
        <v>43586</v>
      </c>
      <c r="Q1740" s="93" t="s">
        <v>4237</v>
      </c>
    </row>
    <row r="1741" spans="8:17" ht="15" customHeight="1" x14ac:dyDescent="0.25">
      <c r="H1741" s="95">
        <v>1</v>
      </c>
      <c r="I1741" s="65" t="s">
        <v>75</v>
      </c>
      <c r="J1741" s="65" t="s">
        <v>75</v>
      </c>
      <c r="K1741" s="66" t="s">
        <v>4245</v>
      </c>
      <c r="L1741" s="65" t="s">
        <v>75</v>
      </c>
      <c r="M1741" s="67" t="s">
        <v>9</v>
      </c>
      <c r="N1741" s="68">
        <v>0</v>
      </c>
      <c r="O1741" s="67">
        <v>759</v>
      </c>
      <c r="P1741" s="70">
        <v>43586</v>
      </c>
      <c r="Q1741" s="93" t="s">
        <v>4237</v>
      </c>
    </row>
    <row r="1742" spans="8:17" ht="15" customHeight="1" x14ac:dyDescent="0.25">
      <c r="H1742" s="95">
        <v>1</v>
      </c>
      <c r="I1742" s="65" t="s">
        <v>75</v>
      </c>
      <c r="J1742" s="65" t="s">
        <v>75</v>
      </c>
      <c r="K1742" s="66" t="s">
        <v>4245</v>
      </c>
      <c r="L1742" s="65" t="s">
        <v>75</v>
      </c>
      <c r="M1742" s="67" t="s">
        <v>9</v>
      </c>
      <c r="N1742" s="68">
        <v>0</v>
      </c>
      <c r="O1742" s="67">
        <v>759</v>
      </c>
      <c r="P1742" s="70">
        <v>43586</v>
      </c>
      <c r="Q1742" s="93" t="s">
        <v>4237</v>
      </c>
    </row>
    <row r="1743" spans="8:17" ht="15" customHeight="1" x14ac:dyDescent="0.25">
      <c r="H1743" s="95">
        <v>1</v>
      </c>
      <c r="I1743" s="65" t="s">
        <v>75</v>
      </c>
      <c r="J1743" s="65" t="s">
        <v>75</v>
      </c>
      <c r="K1743" s="66" t="s">
        <v>4245</v>
      </c>
      <c r="L1743" s="65" t="s">
        <v>75</v>
      </c>
      <c r="M1743" s="67" t="s">
        <v>9</v>
      </c>
      <c r="N1743" s="68">
        <v>0</v>
      </c>
      <c r="O1743" s="67">
        <v>759</v>
      </c>
      <c r="P1743" s="70">
        <v>43586</v>
      </c>
      <c r="Q1743" s="93" t="s">
        <v>4237</v>
      </c>
    </row>
    <row r="1744" spans="8:17" ht="15" customHeight="1" x14ac:dyDescent="0.25">
      <c r="H1744" s="95">
        <v>1</v>
      </c>
      <c r="I1744" s="65" t="s">
        <v>75</v>
      </c>
      <c r="J1744" s="65" t="s">
        <v>75</v>
      </c>
      <c r="K1744" s="66" t="s">
        <v>4245</v>
      </c>
      <c r="L1744" s="65" t="s">
        <v>75</v>
      </c>
      <c r="M1744" s="67" t="s">
        <v>9</v>
      </c>
      <c r="N1744" s="68">
        <v>0</v>
      </c>
      <c r="O1744" s="67">
        <v>759</v>
      </c>
      <c r="P1744" s="70">
        <v>43586</v>
      </c>
      <c r="Q1744" s="93" t="s">
        <v>4237</v>
      </c>
    </row>
    <row r="1745" spans="8:17" ht="15" customHeight="1" x14ac:dyDescent="0.25">
      <c r="H1745" s="95">
        <v>2</v>
      </c>
      <c r="I1745" s="65" t="s">
        <v>75</v>
      </c>
      <c r="J1745" s="65" t="s">
        <v>75</v>
      </c>
      <c r="K1745" s="66" t="s">
        <v>4241</v>
      </c>
      <c r="L1745" s="65" t="s">
        <v>75</v>
      </c>
      <c r="M1745" s="67" t="s">
        <v>9</v>
      </c>
      <c r="N1745" s="68">
        <v>0</v>
      </c>
      <c r="O1745" s="67">
        <v>785</v>
      </c>
      <c r="P1745" s="70">
        <v>43252</v>
      </c>
      <c r="Q1745" s="93" t="s">
        <v>4237</v>
      </c>
    </row>
    <row r="1746" spans="8:17" ht="15" customHeight="1" x14ac:dyDescent="0.25">
      <c r="H1746" s="95">
        <v>1</v>
      </c>
      <c r="I1746" s="65" t="s">
        <v>75</v>
      </c>
      <c r="J1746" s="65" t="s">
        <v>75</v>
      </c>
      <c r="K1746" s="66" t="s">
        <v>4250</v>
      </c>
      <c r="L1746" s="65" t="s">
        <v>75</v>
      </c>
      <c r="M1746" s="67" t="s">
        <v>9</v>
      </c>
      <c r="N1746" s="68">
        <v>0</v>
      </c>
      <c r="O1746" s="67">
        <v>820</v>
      </c>
      <c r="P1746" s="70">
        <v>43466</v>
      </c>
      <c r="Q1746" s="93" t="s">
        <v>4237</v>
      </c>
    </row>
    <row r="1747" spans="8:17" ht="15" customHeight="1" x14ac:dyDescent="0.25">
      <c r="H1747" s="95">
        <v>2</v>
      </c>
      <c r="I1747" s="65" t="s">
        <v>75</v>
      </c>
      <c r="J1747" s="65" t="s">
        <v>75</v>
      </c>
      <c r="K1747" s="66" t="s">
        <v>4250</v>
      </c>
      <c r="L1747" s="65" t="s">
        <v>75</v>
      </c>
      <c r="M1747" s="67" t="s">
        <v>9</v>
      </c>
      <c r="N1747" s="68">
        <v>0</v>
      </c>
      <c r="O1747" s="67">
        <v>826</v>
      </c>
      <c r="P1747" s="70">
        <v>43252</v>
      </c>
      <c r="Q1747" s="93" t="s">
        <v>4237</v>
      </c>
    </row>
    <row r="1748" spans="8:17" ht="15" customHeight="1" x14ac:dyDescent="0.25">
      <c r="H1748" s="95">
        <v>2</v>
      </c>
      <c r="I1748" s="65" t="s">
        <v>75</v>
      </c>
      <c r="J1748" s="65" t="s">
        <v>75</v>
      </c>
      <c r="K1748" s="66" t="s">
        <v>4250</v>
      </c>
      <c r="L1748" s="65" t="s">
        <v>75</v>
      </c>
      <c r="M1748" s="67" t="s">
        <v>9</v>
      </c>
      <c r="N1748" s="68">
        <v>0</v>
      </c>
      <c r="O1748" s="67">
        <v>826</v>
      </c>
      <c r="P1748" s="70">
        <v>43252</v>
      </c>
      <c r="Q1748" s="93" t="s">
        <v>4237</v>
      </c>
    </row>
    <row r="1749" spans="8:17" ht="15" customHeight="1" x14ac:dyDescent="0.25">
      <c r="H1749" s="95">
        <v>1</v>
      </c>
      <c r="I1749" s="65" t="s">
        <v>75</v>
      </c>
      <c r="J1749" s="65" t="s">
        <v>75</v>
      </c>
      <c r="K1749" s="66" t="s">
        <v>4246</v>
      </c>
      <c r="L1749" s="65" t="s">
        <v>75</v>
      </c>
      <c r="M1749" s="67" t="s">
        <v>9</v>
      </c>
      <c r="N1749" s="68">
        <v>0</v>
      </c>
      <c r="O1749" s="67">
        <v>836</v>
      </c>
      <c r="P1749" s="70">
        <v>43466</v>
      </c>
      <c r="Q1749" s="93" t="s">
        <v>4237</v>
      </c>
    </row>
    <row r="1750" spans="8:17" ht="15" customHeight="1" x14ac:dyDescent="0.25">
      <c r="H1750" s="95">
        <v>1</v>
      </c>
      <c r="I1750" s="65" t="s">
        <v>75</v>
      </c>
      <c r="J1750" s="65" t="s">
        <v>75</v>
      </c>
      <c r="K1750" s="66" t="s">
        <v>4246</v>
      </c>
      <c r="L1750" s="65" t="s">
        <v>75</v>
      </c>
      <c r="M1750" s="67" t="s">
        <v>9</v>
      </c>
      <c r="N1750" s="68">
        <v>0</v>
      </c>
      <c r="O1750" s="67">
        <v>836</v>
      </c>
      <c r="P1750" s="70">
        <v>43466</v>
      </c>
      <c r="Q1750" s="93" t="s">
        <v>4237</v>
      </c>
    </row>
    <row r="1751" spans="8:17" ht="15" customHeight="1" x14ac:dyDescent="0.25">
      <c r="H1751" s="95">
        <v>2</v>
      </c>
      <c r="I1751" s="65" t="s">
        <v>75</v>
      </c>
      <c r="J1751" s="65" t="s">
        <v>75</v>
      </c>
      <c r="K1751" s="66" t="s">
        <v>4246</v>
      </c>
      <c r="L1751" s="65" t="s">
        <v>75</v>
      </c>
      <c r="M1751" s="67" t="s">
        <v>9</v>
      </c>
      <c r="N1751" s="68">
        <v>0</v>
      </c>
      <c r="O1751" s="67">
        <v>846</v>
      </c>
      <c r="P1751" s="70">
        <v>43252</v>
      </c>
      <c r="Q1751" s="93" t="s">
        <v>4237</v>
      </c>
    </row>
    <row r="1752" spans="8:17" ht="15" customHeight="1" x14ac:dyDescent="0.25">
      <c r="H1752" s="95">
        <v>2</v>
      </c>
      <c r="I1752" s="65" t="s">
        <v>75</v>
      </c>
      <c r="J1752" s="65" t="s">
        <v>75</v>
      </c>
      <c r="K1752" s="66" t="s">
        <v>4246</v>
      </c>
      <c r="L1752" s="65" t="s">
        <v>75</v>
      </c>
      <c r="M1752" s="67" t="s">
        <v>9</v>
      </c>
      <c r="N1752" s="68">
        <v>0</v>
      </c>
      <c r="O1752" s="67">
        <v>846</v>
      </c>
      <c r="P1752" s="70">
        <v>43252</v>
      </c>
      <c r="Q1752" s="93" t="s">
        <v>4237</v>
      </c>
    </row>
    <row r="1753" spans="8:17" ht="15" customHeight="1" x14ac:dyDescent="0.25">
      <c r="H1753" s="95">
        <v>2</v>
      </c>
      <c r="I1753" s="65" t="s">
        <v>75</v>
      </c>
      <c r="J1753" s="65" t="s">
        <v>75</v>
      </c>
      <c r="K1753" s="66" t="s">
        <v>4246</v>
      </c>
      <c r="L1753" s="65" t="s">
        <v>75</v>
      </c>
      <c r="M1753" s="67" t="s">
        <v>9</v>
      </c>
      <c r="N1753" s="68">
        <v>0</v>
      </c>
      <c r="O1753" s="67">
        <v>846</v>
      </c>
      <c r="P1753" s="70">
        <v>43252</v>
      </c>
      <c r="Q1753" s="93" t="s">
        <v>4237</v>
      </c>
    </row>
    <row r="1754" spans="8:17" ht="15" customHeight="1" x14ac:dyDescent="0.25">
      <c r="H1754" s="95">
        <v>2</v>
      </c>
      <c r="I1754" s="65" t="s">
        <v>75</v>
      </c>
      <c r="J1754" s="65" t="s">
        <v>75</v>
      </c>
      <c r="K1754" s="66" t="s">
        <v>4246</v>
      </c>
      <c r="L1754" s="65" t="s">
        <v>75</v>
      </c>
      <c r="M1754" s="67" t="s">
        <v>9</v>
      </c>
      <c r="N1754" s="68">
        <v>0</v>
      </c>
      <c r="O1754" s="67">
        <v>846</v>
      </c>
      <c r="P1754" s="70">
        <v>43252</v>
      </c>
      <c r="Q1754" s="93" t="s">
        <v>4237</v>
      </c>
    </row>
    <row r="1755" spans="8:17" ht="15" customHeight="1" x14ac:dyDescent="0.25">
      <c r="H1755" s="95">
        <v>1</v>
      </c>
      <c r="I1755" s="65" t="s">
        <v>75</v>
      </c>
      <c r="J1755" s="65" t="s">
        <v>75</v>
      </c>
      <c r="K1755" s="66" t="s">
        <v>4244</v>
      </c>
      <c r="L1755" s="65" t="s">
        <v>75</v>
      </c>
      <c r="M1755" s="67" t="s">
        <v>9</v>
      </c>
      <c r="N1755" s="68">
        <v>0</v>
      </c>
      <c r="O1755" s="67">
        <v>905</v>
      </c>
      <c r="P1755" s="70">
        <v>43191</v>
      </c>
      <c r="Q1755" s="93" t="s">
        <v>4237</v>
      </c>
    </row>
    <row r="1756" spans="8:17" ht="15" customHeight="1" x14ac:dyDescent="0.25">
      <c r="H1756" s="95">
        <v>1</v>
      </c>
      <c r="I1756" s="65" t="s">
        <v>75</v>
      </c>
      <c r="J1756" s="65" t="s">
        <v>75</v>
      </c>
      <c r="K1756" s="66" t="s">
        <v>4244</v>
      </c>
      <c r="L1756" s="65" t="s">
        <v>75</v>
      </c>
      <c r="M1756" s="67" t="s">
        <v>9</v>
      </c>
      <c r="N1756" s="68">
        <v>0</v>
      </c>
      <c r="O1756" s="67">
        <v>905</v>
      </c>
      <c r="P1756" s="70">
        <v>43191</v>
      </c>
      <c r="Q1756" s="93" t="s">
        <v>4237</v>
      </c>
    </row>
    <row r="1757" spans="8:17" ht="15" customHeight="1" x14ac:dyDescent="0.25">
      <c r="H1757" s="95">
        <v>1</v>
      </c>
      <c r="I1757" s="65" t="s">
        <v>75</v>
      </c>
      <c r="J1757" s="65" t="s">
        <v>75</v>
      </c>
      <c r="K1757" s="66" t="s">
        <v>4244</v>
      </c>
      <c r="L1757" s="65" t="s">
        <v>75</v>
      </c>
      <c r="M1757" s="67" t="s">
        <v>9</v>
      </c>
      <c r="N1757" s="68">
        <v>0</v>
      </c>
      <c r="O1757" s="67">
        <v>905</v>
      </c>
      <c r="P1757" s="70">
        <v>43191</v>
      </c>
      <c r="Q1757" s="93" t="s">
        <v>4237</v>
      </c>
    </row>
    <row r="1758" spans="8:17" ht="15" customHeight="1" x14ac:dyDescent="0.25">
      <c r="H1758" s="95">
        <v>1</v>
      </c>
      <c r="I1758" s="65" t="s">
        <v>75</v>
      </c>
      <c r="J1758" s="65" t="s">
        <v>75</v>
      </c>
      <c r="K1758" s="66" t="s">
        <v>4244</v>
      </c>
      <c r="L1758" s="65" t="s">
        <v>75</v>
      </c>
      <c r="M1758" s="67" t="s">
        <v>9</v>
      </c>
      <c r="N1758" s="68">
        <v>0</v>
      </c>
      <c r="O1758" s="67">
        <v>905</v>
      </c>
      <c r="P1758" s="70">
        <v>43191</v>
      </c>
      <c r="Q1758" s="93" t="s">
        <v>4237</v>
      </c>
    </row>
    <row r="1759" spans="8:17" ht="15" customHeight="1" x14ac:dyDescent="0.25">
      <c r="H1759" s="95">
        <v>1</v>
      </c>
      <c r="I1759" s="65" t="s">
        <v>75</v>
      </c>
      <c r="J1759" s="65" t="s">
        <v>75</v>
      </c>
      <c r="K1759" s="66" t="s">
        <v>4244</v>
      </c>
      <c r="L1759" s="65" t="s">
        <v>75</v>
      </c>
      <c r="M1759" s="67" t="s">
        <v>9</v>
      </c>
      <c r="N1759" s="68">
        <v>0</v>
      </c>
      <c r="O1759" s="67">
        <v>905</v>
      </c>
      <c r="P1759" s="70">
        <v>43191</v>
      </c>
      <c r="Q1759" s="93" t="s">
        <v>4237</v>
      </c>
    </row>
    <row r="1760" spans="8:17" ht="15" customHeight="1" x14ac:dyDescent="0.25">
      <c r="H1760" s="95">
        <v>1</v>
      </c>
      <c r="I1760" s="65" t="s">
        <v>75</v>
      </c>
      <c r="J1760" s="65" t="s">
        <v>75</v>
      </c>
      <c r="K1760" s="66" t="s">
        <v>4244</v>
      </c>
      <c r="L1760" s="65" t="s">
        <v>75</v>
      </c>
      <c r="M1760" s="67" t="s">
        <v>9</v>
      </c>
      <c r="N1760" s="68">
        <v>0</v>
      </c>
      <c r="O1760" s="67">
        <v>905</v>
      </c>
      <c r="P1760" s="70">
        <v>43191</v>
      </c>
      <c r="Q1760" s="93" t="s">
        <v>4237</v>
      </c>
    </row>
    <row r="1761" spans="8:17" ht="15" customHeight="1" x14ac:dyDescent="0.25">
      <c r="H1761" s="95">
        <v>1</v>
      </c>
      <c r="I1761" s="65" t="s">
        <v>75</v>
      </c>
      <c r="J1761" s="65" t="s">
        <v>75</v>
      </c>
      <c r="K1761" s="66" t="s">
        <v>4271</v>
      </c>
      <c r="L1761" s="65" t="s">
        <v>75</v>
      </c>
      <c r="M1761" s="67" t="s">
        <v>9</v>
      </c>
      <c r="N1761" s="68">
        <v>0</v>
      </c>
      <c r="O1761" s="67">
        <v>917</v>
      </c>
      <c r="P1761" s="70">
        <v>43101</v>
      </c>
      <c r="Q1761" s="93" t="s">
        <v>4237</v>
      </c>
    </row>
    <row r="1762" spans="8:17" ht="15" customHeight="1" x14ac:dyDescent="0.25">
      <c r="H1762" s="95">
        <v>1</v>
      </c>
      <c r="I1762" s="65" t="s">
        <v>75</v>
      </c>
      <c r="J1762" s="65" t="s">
        <v>75</v>
      </c>
      <c r="K1762" s="66" t="s">
        <v>4271</v>
      </c>
      <c r="L1762" s="65" t="s">
        <v>75</v>
      </c>
      <c r="M1762" s="67" t="s">
        <v>9</v>
      </c>
      <c r="N1762" s="68">
        <v>0</v>
      </c>
      <c r="O1762" s="67">
        <v>917</v>
      </c>
      <c r="P1762" s="70">
        <v>43101</v>
      </c>
      <c r="Q1762" s="93" t="s">
        <v>4237</v>
      </c>
    </row>
    <row r="1763" spans="8:17" ht="15" customHeight="1" x14ac:dyDescent="0.25">
      <c r="H1763" s="95">
        <v>1</v>
      </c>
      <c r="I1763" s="65" t="s">
        <v>75</v>
      </c>
      <c r="J1763" s="65" t="s">
        <v>75</v>
      </c>
      <c r="K1763" s="66" t="s">
        <v>4271</v>
      </c>
      <c r="L1763" s="65" t="s">
        <v>75</v>
      </c>
      <c r="M1763" s="67" t="s">
        <v>9</v>
      </c>
      <c r="N1763" s="68">
        <v>0</v>
      </c>
      <c r="O1763" s="67">
        <v>917</v>
      </c>
      <c r="P1763" s="70">
        <v>43101</v>
      </c>
      <c r="Q1763" s="93" t="s">
        <v>4237</v>
      </c>
    </row>
    <row r="1764" spans="8:17" ht="15" customHeight="1" x14ac:dyDescent="0.25">
      <c r="H1764" s="95">
        <v>1</v>
      </c>
      <c r="I1764" s="65" t="s">
        <v>75</v>
      </c>
      <c r="J1764" s="65" t="s">
        <v>75</v>
      </c>
      <c r="K1764" s="66" t="s">
        <v>4271</v>
      </c>
      <c r="L1764" s="65" t="s">
        <v>75</v>
      </c>
      <c r="M1764" s="67" t="s">
        <v>9</v>
      </c>
      <c r="N1764" s="68">
        <v>0</v>
      </c>
      <c r="O1764" s="67">
        <v>917</v>
      </c>
      <c r="P1764" s="70">
        <v>43101</v>
      </c>
      <c r="Q1764" s="93" t="s">
        <v>4237</v>
      </c>
    </row>
    <row r="1765" spans="8:17" ht="15" customHeight="1" x14ac:dyDescent="0.25">
      <c r="H1765" s="95">
        <v>1</v>
      </c>
      <c r="I1765" s="65" t="s">
        <v>75</v>
      </c>
      <c r="J1765" s="65" t="s">
        <v>75</v>
      </c>
      <c r="K1765" s="66" t="s">
        <v>4271</v>
      </c>
      <c r="L1765" s="65" t="s">
        <v>75</v>
      </c>
      <c r="M1765" s="67" t="s">
        <v>9</v>
      </c>
      <c r="N1765" s="68">
        <v>0</v>
      </c>
      <c r="O1765" s="67">
        <v>917</v>
      </c>
      <c r="P1765" s="70">
        <v>43101</v>
      </c>
      <c r="Q1765" s="93" t="s">
        <v>4237</v>
      </c>
    </row>
    <row r="1766" spans="8:17" ht="15" customHeight="1" x14ac:dyDescent="0.25">
      <c r="H1766" s="95">
        <v>1</v>
      </c>
      <c r="I1766" s="65" t="s">
        <v>75</v>
      </c>
      <c r="J1766" s="65" t="s">
        <v>75</v>
      </c>
      <c r="K1766" s="66" t="s">
        <v>4271</v>
      </c>
      <c r="L1766" s="65" t="s">
        <v>75</v>
      </c>
      <c r="M1766" s="67" t="s">
        <v>9</v>
      </c>
      <c r="N1766" s="68">
        <v>0</v>
      </c>
      <c r="O1766" s="67">
        <v>917</v>
      </c>
      <c r="P1766" s="70">
        <v>43101</v>
      </c>
      <c r="Q1766" s="93" t="s">
        <v>4237</v>
      </c>
    </row>
    <row r="1767" spans="8:17" ht="15" customHeight="1" x14ac:dyDescent="0.25">
      <c r="H1767" s="95">
        <v>2</v>
      </c>
      <c r="I1767" s="65" t="s">
        <v>75</v>
      </c>
      <c r="J1767" s="65" t="s">
        <v>75</v>
      </c>
      <c r="K1767" s="66" t="s">
        <v>4246</v>
      </c>
      <c r="L1767" s="65" t="s">
        <v>75</v>
      </c>
      <c r="M1767" s="67" t="s">
        <v>9</v>
      </c>
      <c r="N1767" s="68">
        <v>0</v>
      </c>
      <c r="O1767" s="67">
        <v>949</v>
      </c>
      <c r="P1767" s="70">
        <v>42675</v>
      </c>
      <c r="Q1767" s="93" t="s">
        <v>4237</v>
      </c>
    </row>
    <row r="1768" spans="8:17" ht="15" customHeight="1" x14ac:dyDescent="0.25">
      <c r="H1768" s="95">
        <v>2</v>
      </c>
      <c r="I1768" s="65" t="s">
        <v>75</v>
      </c>
      <c r="J1768" s="65" t="s">
        <v>75</v>
      </c>
      <c r="K1768" s="66" t="s">
        <v>4246</v>
      </c>
      <c r="L1768" s="65" t="s">
        <v>75</v>
      </c>
      <c r="M1768" s="67" t="s">
        <v>9</v>
      </c>
      <c r="N1768" s="68">
        <v>0</v>
      </c>
      <c r="O1768" s="67">
        <v>949</v>
      </c>
      <c r="P1768" s="70">
        <v>42675</v>
      </c>
      <c r="Q1768" s="93" t="s">
        <v>4237</v>
      </c>
    </row>
    <row r="1769" spans="8:17" ht="15" customHeight="1" x14ac:dyDescent="0.25">
      <c r="H1769" s="95">
        <v>2</v>
      </c>
      <c r="I1769" s="65" t="s">
        <v>75</v>
      </c>
      <c r="J1769" s="65" t="s">
        <v>75</v>
      </c>
      <c r="K1769" s="66" t="s">
        <v>4246</v>
      </c>
      <c r="L1769" s="65" t="s">
        <v>75</v>
      </c>
      <c r="M1769" s="67" t="s">
        <v>9</v>
      </c>
      <c r="N1769" s="68">
        <v>0</v>
      </c>
      <c r="O1769" s="67">
        <v>949</v>
      </c>
      <c r="P1769" s="70">
        <v>42675</v>
      </c>
      <c r="Q1769" s="93" t="s">
        <v>4237</v>
      </c>
    </row>
    <row r="1770" spans="8:17" ht="15" customHeight="1" x14ac:dyDescent="0.25">
      <c r="H1770" s="95">
        <v>2</v>
      </c>
      <c r="I1770" s="65" t="s">
        <v>75</v>
      </c>
      <c r="J1770" s="65" t="s">
        <v>75</v>
      </c>
      <c r="K1770" s="66" t="s">
        <v>4250</v>
      </c>
      <c r="L1770" s="65" t="s">
        <v>75</v>
      </c>
      <c r="M1770" s="67" t="s">
        <v>9</v>
      </c>
      <c r="N1770" s="68">
        <v>0</v>
      </c>
      <c r="O1770" s="67">
        <v>955</v>
      </c>
      <c r="P1770" s="70">
        <v>42675</v>
      </c>
      <c r="Q1770" s="93" t="s">
        <v>4237</v>
      </c>
    </row>
    <row r="1771" spans="8:17" ht="15" customHeight="1" x14ac:dyDescent="0.25">
      <c r="H1771" s="95">
        <v>2</v>
      </c>
      <c r="I1771" s="65" t="s">
        <v>75</v>
      </c>
      <c r="J1771" s="65" t="s">
        <v>75</v>
      </c>
      <c r="K1771" s="66" t="s">
        <v>4247</v>
      </c>
      <c r="L1771" s="65" t="s">
        <v>75</v>
      </c>
      <c r="M1771" s="67" t="s">
        <v>9</v>
      </c>
      <c r="N1771" s="68">
        <v>0</v>
      </c>
      <c r="O1771" s="67">
        <v>975</v>
      </c>
      <c r="P1771" s="70">
        <v>42309</v>
      </c>
      <c r="Q1771" s="93" t="s">
        <v>4237</v>
      </c>
    </row>
    <row r="1772" spans="8:17" ht="15" customHeight="1" x14ac:dyDescent="0.25">
      <c r="H1772" s="95">
        <v>2</v>
      </c>
      <c r="I1772" s="65" t="s">
        <v>75</v>
      </c>
      <c r="J1772" s="65" t="s">
        <v>75</v>
      </c>
      <c r="K1772" s="66" t="s">
        <v>4264</v>
      </c>
      <c r="L1772" s="65" t="s">
        <v>75</v>
      </c>
      <c r="M1772" s="67" t="s">
        <v>9</v>
      </c>
      <c r="N1772" s="68">
        <v>0</v>
      </c>
      <c r="O1772" s="67">
        <v>979</v>
      </c>
      <c r="P1772" s="70">
        <v>42309</v>
      </c>
      <c r="Q1772" s="93" t="s">
        <v>4237</v>
      </c>
    </row>
    <row r="1773" spans="8:17" ht="15" customHeight="1" x14ac:dyDescent="0.25">
      <c r="H1773" s="95">
        <v>2</v>
      </c>
      <c r="I1773" s="65" t="s">
        <v>75</v>
      </c>
      <c r="J1773" s="65" t="s">
        <v>75</v>
      </c>
      <c r="K1773" s="66" t="s">
        <v>4264</v>
      </c>
      <c r="L1773" s="65" t="s">
        <v>75</v>
      </c>
      <c r="M1773" s="67" t="s">
        <v>9</v>
      </c>
      <c r="N1773" s="68">
        <v>0</v>
      </c>
      <c r="O1773" s="67">
        <v>979</v>
      </c>
      <c r="P1773" s="70">
        <v>42309</v>
      </c>
      <c r="Q1773" s="93" t="s">
        <v>4237</v>
      </c>
    </row>
    <row r="1774" spans="8:17" ht="15" customHeight="1" x14ac:dyDescent="0.25">
      <c r="H1774" s="95">
        <v>1</v>
      </c>
      <c r="I1774" s="65" t="s">
        <v>75</v>
      </c>
      <c r="J1774" s="65" t="s">
        <v>75</v>
      </c>
      <c r="K1774" s="66" t="s">
        <v>4240</v>
      </c>
      <c r="L1774" s="65" t="s">
        <v>75</v>
      </c>
      <c r="M1774" s="67" t="s">
        <v>9</v>
      </c>
      <c r="N1774" s="68">
        <v>0</v>
      </c>
      <c r="O1774" s="67">
        <v>60490</v>
      </c>
      <c r="P1774" s="70" t="e">
        <v>#N/A</v>
      </c>
      <c r="Q1774" s="93" t="s">
        <v>4237</v>
      </c>
    </row>
    <row r="1775" spans="8:17" ht="15" customHeight="1" x14ac:dyDescent="0.25">
      <c r="H1775" s="95">
        <v>1</v>
      </c>
      <c r="I1775" s="65" t="s">
        <v>75</v>
      </c>
      <c r="J1775" s="65" t="s">
        <v>75</v>
      </c>
      <c r="K1775" s="66" t="s">
        <v>4240</v>
      </c>
      <c r="L1775" s="65" t="s">
        <v>75</v>
      </c>
      <c r="M1775" s="67" t="s">
        <v>9</v>
      </c>
      <c r="N1775" s="68">
        <v>0</v>
      </c>
      <c r="O1775" s="67">
        <v>60490</v>
      </c>
      <c r="P1775" s="70" t="e">
        <v>#N/A</v>
      </c>
      <c r="Q1775" s="93" t="s">
        <v>4237</v>
      </c>
    </row>
    <row r="1776" spans="8:17" ht="15" customHeight="1" x14ac:dyDescent="0.25">
      <c r="H1776" s="95">
        <v>1</v>
      </c>
      <c r="I1776" s="65" t="s">
        <v>75</v>
      </c>
      <c r="J1776" s="65" t="s">
        <v>75</v>
      </c>
      <c r="K1776" s="66" t="s">
        <v>4264</v>
      </c>
      <c r="L1776" s="65" t="s">
        <v>75</v>
      </c>
      <c r="M1776" s="67" t="s">
        <v>9</v>
      </c>
      <c r="N1776" s="68">
        <v>0</v>
      </c>
      <c r="O1776" s="67">
        <v>60493</v>
      </c>
      <c r="P1776" s="70" t="e">
        <v>#N/A</v>
      </c>
      <c r="Q1776" s="93" t="s">
        <v>4237</v>
      </c>
    </row>
    <row r="1777" spans="8:17" ht="15" customHeight="1" x14ac:dyDescent="0.25">
      <c r="H1777" s="95">
        <v>1</v>
      </c>
      <c r="I1777" s="65" t="s">
        <v>75</v>
      </c>
      <c r="J1777" s="65" t="s">
        <v>75</v>
      </c>
      <c r="K1777" s="66" t="s">
        <v>4264</v>
      </c>
      <c r="L1777" s="65" t="s">
        <v>75</v>
      </c>
      <c r="M1777" s="67" t="s">
        <v>9</v>
      </c>
      <c r="N1777" s="68">
        <v>0</v>
      </c>
      <c r="O1777" s="67">
        <v>60493</v>
      </c>
      <c r="P1777" s="70" t="e">
        <v>#N/A</v>
      </c>
      <c r="Q1777" s="93" t="s">
        <v>4237</v>
      </c>
    </row>
    <row r="1778" spans="8:17" ht="15" customHeight="1" x14ac:dyDescent="0.25">
      <c r="H1778" s="95">
        <v>1</v>
      </c>
      <c r="I1778" s="65" t="s">
        <v>75</v>
      </c>
      <c r="J1778" s="65" t="s">
        <v>75</v>
      </c>
      <c r="K1778" s="66" t="s">
        <v>4264</v>
      </c>
      <c r="L1778" s="65" t="s">
        <v>75</v>
      </c>
      <c r="M1778" s="67" t="s">
        <v>9</v>
      </c>
      <c r="N1778" s="68">
        <v>0</v>
      </c>
      <c r="O1778" s="67">
        <v>60493</v>
      </c>
      <c r="P1778" s="70" t="e">
        <v>#N/A</v>
      </c>
      <c r="Q1778" s="93" t="s">
        <v>4237</v>
      </c>
    </row>
    <row r="1779" spans="8:17" ht="15" customHeight="1" x14ac:dyDescent="0.25">
      <c r="H1779" s="95">
        <v>1</v>
      </c>
      <c r="I1779" s="65" t="s">
        <v>75</v>
      </c>
      <c r="J1779" s="65" t="s">
        <v>75</v>
      </c>
      <c r="K1779" s="66" t="s">
        <v>4264</v>
      </c>
      <c r="L1779" s="65" t="s">
        <v>75</v>
      </c>
      <c r="M1779" s="67" t="s">
        <v>9</v>
      </c>
      <c r="N1779" s="68">
        <v>0</v>
      </c>
      <c r="O1779" s="67">
        <v>60493</v>
      </c>
      <c r="P1779" s="70" t="e">
        <v>#N/A</v>
      </c>
      <c r="Q1779" s="93" t="s">
        <v>4237</v>
      </c>
    </row>
    <row r="1780" spans="8:17" ht="15" customHeight="1" x14ac:dyDescent="0.25">
      <c r="H1780" s="95">
        <v>1</v>
      </c>
      <c r="I1780" s="65" t="s">
        <v>75</v>
      </c>
      <c r="J1780" s="65" t="s">
        <v>75</v>
      </c>
      <c r="K1780" s="66" t="s">
        <v>4259</v>
      </c>
      <c r="L1780" s="65" t="s">
        <v>75</v>
      </c>
      <c r="M1780" s="67" t="s">
        <v>9</v>
      </c>
      <c r="N1780" s="68">
        <v>0</v>
      </c>
      <c r="O1780" s="67">
        <v>60515</v>
      </c>
      <c r="P1780" s="70" t="e">
        <v>#N/A</v>
      </c>
      <c r="Q1780" s="93" t="s">
        <v>4237</v>
      </c>
    </row>
    <row r="1781" spans="8:17" ht="15" customHeight="1" x14ac:dyDescent="0.25">
      <c r="H1781" s="95">
        <v>1</v>
      </c>
      <c r="I1781" s="65" t="s">
        <v>75</v>
      </c>
      <c r="J1781" s="65" t="s">
        <v>75</v>
      </c>
      <c r="K1781" s="66" t="s">
        <v>4259</v>
      </c>
      <c r="L1781" s="65" t="s">
        <v>75</v>
      </c>
      <c r="M1781" s="67" t="s">
        <v>9</v>
      </c>
      <c r="N1781" s="68">
        <v>0</v>
      </c>
      <c r="O1781" s="67">
        <v>60515</v>
      </c>
      <c r="P1781" s="70" t="e">
        <v>#N/A</v>
      </c>
      <c r="Q1781" s="93" t="s">
        <v>4237</v>
      </c>
    </row>
    <row r="1782" spans="8:17" ht="15" customHeight="1" x14ac:dyDescent="0.25">
      <c r="H1782" s="95">
        <v>1</v>
      </c>
      <c r="I1782" s="65" t="s">
        <v>75</v>
      </c>
      <c r="J1782" s="65" t="s">
        <v>75</v>
      </c>
      <c r="K1782" s="66" t="s">
        <v>4259</v>
      </c>
      <c r="L1782" s="65" t="s">
        <v>75</v>
      </c>
      <c r="M1782" s="67" t="s">
        <v>9</v>
      </c>
      <c r="N1782" s="68">
        <v>0</v>
      </c>
      <c r="O1782" s="67">
        <v>60515</v>
      </c>
      <c r="P1782" s="70" t="e">
        <v>#N/A</v>
      </c>
      <c r="Q1782" s="93" t="s">
        <v>4237</v>
      </c>
    </row>
    <row r="1783" spans="8:17" ht="15" customHeight="1" x14ac:dyDescent="0.25">
      <c r="H1783" s="95">
        <v>1</v>
      </c>
      <c r="I1783" s="65" t="s">
        <v>75</v>
      </c>
      <c r="J1783" s="65" t="s">
        <v>75</v>
      </c>
      <c r="K1783" s="66" t="s">
        <v>4271</v>
      </c>
      <c r="L1783" s="65" t="s">
        <v>75</v>
      </c>
      <c r="M1783" s="67" t="s">
        <v>9</v>
      </c>
      <c r="N1783" s="68">
        <v>0</v>
      </c>
      <c r="O1783" s="67">
        <v>60517</v>
      </c>
      <c r="P1783" s="70" t="e">
        <v>#N/A</v>
      </c>
      <c r="Q1783" s="93" t="s">
        <v>4237</v>
      </c>
    </row>
    <row r="1784" spans="8:17" ht="15" customHeight="1" x14ac:dyDescent="0.25">
      <c r="H1784" s="95">
        <v>1</v>
      </c>
      <c r="I1784" s="65" t="s">
        <v>75</v>
      </c>
      <c r="J1784" s="65" t="s">
        <v>75</v>
      </c>
      <c r="K1784" s="66" t="s">
        <v>4271</v>
      </c>
      <c r="L1784" s="65" t="s">
        <v>75</v>
      </c>
      <c r="M1784" s="67" t="s">
        <v>9</v>
      </c>
      <c r="N1784" s="68">
        <v>0</v>
      </c>
      <c r="O1784" s="67">
        <v>60517</v>
      </c>
      <c r="P1784" s="70" t="e">
        <v>#N/A</v>
      </c>
      <c r="Q1784" s="93" t="s">
        <v>4237</v>
      </c>
    </row>
    <row r="1785" spans="8:17" ht="15" customHeight="1" x14ac:dyDescent="0.25">
      <c r="H1785" s="95">
        <v>1</v>
      </c>
      <c r="I1785" s="65" t="s">
        <v>75</v>
      </c>
      <c r="J1785" s="65" t="s">
        <v>75</v>
      </c>
      <c r="K1785" s="66" t="s">
        <v>4271</v>
      </c>
      <c r="L1785" s="65" t="s">
        <v>75</v>
      </c>
      <c r="M1785" s="67" t="s">
        <v>9</v>
      </c>
      <c r="N1785" s="68">
        <v>0</v>
      </c>
      <c r="O1785" s="67">
        <v>60517</v>
      </c>
      <c r="P1785" s="70" t="e">
        <v>#N/A</v>
      </c>
      <c r="Q1785" s="93" t="s">
        <v>4237</v>
      </c>
    </row>
    <row r="1786" spans="8:17" ht="15" customHeight="1" x14ac:dyDescent="0.25">
      <c r="H1786" s="95">
        <v>1</v>
      </c>
      <c r="I1786" s="65" t="s">
        <v>75</v>
      </c>
      <c r="J1786" s="65" t="s">
        <v>75</v>
      </c>
      <c r="K1786" s="66" t="s">
        <v>4271</v>
      </c>
      <c r="L1786" s="65" t="s">
        <v>75</v>
      </c>
      <c r="M1786" s="67" t="s">
        <v>9</v>
      </c>
      <c r="N1786" s="68">
        <v>0</v>
      </c>
      <c r="O1786" s="67">
        <v>60517</v>
      </c>
      <c r="P1786" s="70" t="e">
        <v>#N/A</v>
      </c>
      <c r="Q1786" s="93" t="s">
        <v>4237</v>
      </c>
    </row>
    <row r="1787" spans="8:17" ht="15" customHeight="1" x14ac:dyDescent="0.25">
      <c r="H1787" s="95">
        <v>1</v>
      </c>
      <c r="I1787" s="65" t="s">
        <v>75</v>
      </c>
      <c r="J1787" s="65" t="s">
        <v>75</v>
      </c>
      <c r="K1787" s="66" t="s">
        <v>4271</v>
      </c>
      <c r="L1787" s="65" t="s">
        <v>75</v>
      </c>
      <c r="M1787" s="67" t="s">
        <v>9</v>
      </c>
      <c r="N1787" s="68">
        <v>0</v>
      </c>
      <c r="O1787" s="67">
        <v>60517</v>
      </c>
      <c r="P1787" s="70" t="e">
        <v>#N/A</v>
      </c>
      <c r="Q1787" s="93" t="s">
        <v>4237</v>
      </c>
    </row>
    <row r="1788" spans="8:17" ht="15" customHeight="1" x14ac:dyDescent="0.25">
      <c r="H1788" s="95">
        <v>2</v>
      </c>
      <c r="I1788" s="65" t="s">
        <v>75</v>
      </c>
      <c r="J1788" s="65" t="s">
        <v>75</v>
      </c>
      <c r="K1788" s="66" t="s">
        <v>4247</v>
      </c>
      <c r="L1788" s="65" t="s">
        <v>75</v>
      </c>
      <c r="M1788" s="67" t="s">
        <v>9</v>
      </c>
      <c r="N1788" s="68">
        <v>0</v>
      </c>
      <c r="O1788" s="67">
        <v>60531</v>
      </c>
      <c r="P1788" s="70" t="e">
        <v>#N/A</v>
      </c>
      <c r="Q1788" s="93" t="s">
        <v>4237</v>
      </c>
    </row>
    <row r="1789" spans="8:17" ht="15" customHeight="1" x14ac:dyDescent="0.25">
      <c r="H1789" s="95">
        <v>2</v>
      </c>
      <c r="I1789" s="65" t="s">
        <v>75</v>
      </c>
      <c r="J1789" s="65" t="s">
        <v>75</v>
      </c>
      <c r="K1789" s="66" t="s">
        <v>4247</v>
      </c>
      <c r="L1789" s="65" t="s">
        <v>75</v>
      </c>
      <c r="M1789" s="67" t="s">
        <v>9</v>
      </c>
      <c r="N1789" s="68">
        <v>0</v>
      </c>
      <c r="O1789" s="67">
        <v>60531</v>
      </c>
      <c r="P1789" s="70" t="e">
        <v>#N/A</v>
      </c>
      <c r="Q1789" s="93" t="s">
        <v>4237</v>
      </c>
    </row>
    <row r="1790" spans="8:17" ht="15" customHeight="1" x14ac:dyDescent="0.25">
      <c r="H1790" s="95">
        <v>2</v>
      </c>
      <c r="I1790" s="65" t="s">
        <v>75</v>
      </c>
      <c r="J1790" s="65" t="s">
        <v>75</v>
      </c>
      <c r="K1790" s="66" t="s">
        <v>4247</v>
      </c>
      <c r="L1790" s="65" t="s">
        <v>75</v>
      </c>
      <c r="M1790" s="67" t="s">
        <v>9</v>
      </c>
      <c r="N1790" s="68">
        <v>0</v>
      </c>
      <c r="O1790" s="67">
        <v>60531</v>
      </c>
      <c r="P1790" s="70" t="e">
        <v>#N/A</v>
      </c>
      <c r="Q1790" s="93" t="s">
        <v>4237</v>
      </c>
    </row>
    <row r="1791" spans="8:17" ht="15" customHeight="1" x14ac:dyDescent="0.25">
      <c r="H1791" s="95">
        <v>2</v>
      </c>
      <c r="I1791" s="65" t="s">
        <v>75</v>
      </c>
      <c r="J1791" s="65" t="s">
        <v>75</v>
      </c>
      <c r="K1791" s="66" t="s">
        <v>4245</v>
      </c>
      <c r="L1791" s="65" t="s">
        <v>75</v>
      </c>
      <c r="M1791" s="67" t="s">
        <v>9</v>
      </c>
      <c r="N1791" s="68">
        <v>0</v>
      </c>
      <c r="O1791" s="67">
        <v>60532</v>
      </c>
      <c r="P1791" s="70" t="e">
        <v>#N/A</v>
      </c>
      <c r="Q1791" s="93" t="s">
        <v>4237</v>
      </c>
    </row>
    <row r="1792" spans="8:17" ht="15" customHeight="1" x14ac:dyDescent="0.25">
      <c r="H1792" s="95">
        <v>2</v>
      </c>
      <c r="I1792" s="65" t="s">
        <v>75</v>
      </c>
      <c r="J1792" s="65" t="s">
        <v>75</v>
      </c>
      <c r="K1792" s="66" t="s">
        <v>4245</v>
      </c>
      <c r="L1792" s="65" t="s">
        <v>75</v>
      </c>
      <c r="M1792" s="67" t="s">
        <v>9</v>
      </c>
      <c r="N1792" s="68">
        <v>0</v>
      </c>
      <c r="O1792" s="67">
        <v>60532</v>
      </c>
      <c r="P1792" s="70" t="e">
        <v>#N/A</v>
      </c>
      <c r="Q1792" s="93" t="s">
        <v>4237</v>
      </c>
    </row>
    <row r="1793" spans="8:17" ht="15" customHeight="1" x14ac:dyDescent="0.25">
      <c r="H1793" s="95">
        <v>2</v>
      </c>
      <c r="I1793" s="65" t="s">
        <v>75</v>
      </c>
      <c r="J1793" s="65" t="s">
        <v>75</v>
      </c>
      <c r="K1793" s="66" t="s">
        <v>4245</v>
      </c>
      <c r="L1793" s="65" t="s">
        <v>75</v>
      </c>
      <c r="M1793" s="67" t="s">
        <v>9</v>
      </c>
      <c r="N1793" s="68">
        <v>0</v>
      </c>
      <c r="O1793" s="67">
        <v>60532</v>
      </c>
      <c r="P1793" s="70" t="e">
        <v>#N/A</v>
      </c>
      <c r="Q1793" s="93" t="s">
        <v>4237</v>
      </c>
    </row>
    <row r="1794" spans="8:17" ht="15" customHeight="1" x14ac:dyDescent="0.25">
      <c r="H1794" s="95">
        <v>2</v>
      </c>
      <c r="I1794" s="65" t="s">
        <v>75</v>
      </c>
      <c r="J1794" s="65" t="s">
        <v>75</v>
      </c>
      <c r="K1794" s="66" t="s">
        <v>4246</v>
      </c>
      <c r="L1794" s="65" t="s">
        <v>75</v>
      </c>
      <c r="M1794" s="67" t="s">
        <v>9</v>
      </c>
      <c r="N1794" s="68">
        <v>0</v>
      </c>
      <c r="O1794" s="67">
        <v>60539</v>
      </c>
      <c r="P1794" s="70" t="e">
        <v>#N/A</v>
      </c>
      <c r="Q1794" s="93" t="s">
        <v>4237</v>
      </c>
    </row>
    <row r="1795" spans="8:17" ht="15" customHeight="1" x14ac:dyDescent="0.25">
      <c r="H1795" s="95">
        <v>2</v>
      </c>
      <c r="I1795" s="65" t="s">
        <v>75</v>
      </c>
      <c r="J1795" s="65" t="s">
        <v>75</v>
      </c>
      <c r="K1795" s="66" t="s">
        <v>4246</v>
      </c>
      <c r="L1795" s="65" t="s">
        <v>75</v>
      </c>
      <c r="M1795" s="67" t="s">
        <v>9</v>
      </c>
      <c r="N1795" s="68">
        <v>0</v>
      </c>
      <c r="O1795" s="67">
        <v>60539</v>
      </c>
      <c r="P1795" s="70" t="e">
        <v>#N/A</v>
      </c>
      <c r="Q1795" s="93" t="s">
        <v>4237</v>
      </c>
    </row>
    <row r="1796" spans="8:17" ht="15" customHeight="1" x14ac:dyDescent="0.25">
      <c r="H1796" s="95">
        <v>2</v>
      </c>
      <c r="I1796" s="65" t="s">
        <v>75</v>
      </c>
      <c r="J1796" s="65" t="s">
        <v>75</v>
      </c>
      <c r="K1796" s="66" t="s">
        <v>4246</v>
      </c>
      <c r="L1796" s="65" t="s">
        <v>75</v>
      </c>
      <c r="M1796" s="67" t="s">
        <v>9</v>
      </c>
      <c r="N1796" s="68">
        <v>0</v>
      </c>
      <c r="O1796" s="67">
        <v>60539</v>
      </c>
      <c r="P1796" s="70" t="e">
        <v>#N/A</v>
      </c>
      <c r="Q1796" s="93" t="s">
        <v>4237</v>
      </c>
    </row>
    <row r="1797" spans="8:17" ht="15" customHeight="1" x14ac:dyDescent="0.25">
      <c r="H1797" s="95">
        <v>2</v>
      </c>
      <c r="I1797" s="65" t="s">
        <v>75</v>
      </c>
      <c r="J1797" s="65" t="s">
        <v>75</v>
      </c>
      <c r="K1797" s="66" t="s">
        <v>4246</v>
      </c>
      <c r="L1797" s="65" t="s">
        <v>75</v>
      </c>
      <c r="M1797" s="67" t="s">
        <v>9</v>
      </c>
      <c r="N1797" s="68">
        <v>0</v>
      </c>
      <c r="O1797" s="67">
        <v>60539</v>
      </c>
      <c r="P1797" s="70" t="e">
        <v>#N/A</v>
      </c>
      <c r="Q1797" s="93" t="s">
        <v>4237</v>
      </c>
    </row>
    <row r="1798" spans="8:17" ht="15" customHeight="1" x14ac:dyDescent="0.25">
      <c r="H1798" s="95">
        <v>2</v>
      </c>
      <c r="I1798" s="65" t="s">
        <v>75</v>
      </c>
      <c r="J1798" s="65" t="s">
        <v>75</v>
      </c>
      <c r="K1798" s="66" t="s">
        <v>4246</v>
      </c>
      <c r="L1798" s="65" t="s">
        <v>75</v>
      </c>
      <c r="M1798" s="67" t="s">
        <v>9</v>
      </c>
      <c r="N1798" s="68">
        <v>0</v>
      </c>
      <c r="O1798" s="67">
        <v>60539</v>
      </c>
      <c r="P1798" s="70" t="e">
        <v>#N/A</v>
      </c>
      <c r="Q1798" s="93" t="s">
        <v>4237</v>
      </c>
    </row>
    <row r="1799" spans="8:17" ht="15" customHeight="1" x14ac:dyDescent="0.25">
      <c r="H1799" s="95">
        <v>2</v>
      </c>
      <c r="I1799" s="65" t="s">
        <v>75</v>
      </c>
      <c r="J1799" s="65" t="s">
        <v>75</v>
      </c>
      <c r="K1799" s="66" t="s">
        <v>4246</v>
      </c>
      <c r="L1799" s="65" t="s">
        <v>75</v>
      </c>
      <c r="M1799" s="67" t="s">
        <v>9</v>
      </c>
      <c r="N1799" s="68">
        <v>0</v>
      </c>
      <c r="O1799" s="67">
        <v>60539</v>
      </c>
      <c r="P1799" s="70" t="e">
        <v>#N/A</v>
      </c>
      <c r="Q1799" s="93" t="s">
        <v>4237</v>
      </c>
    </row>
    <row r="1800" spans="8:17" ht="15" customHeight="1" x14ac:dyDescent="0.25">
      <c r="H1800" s="95">
        <v>2</v>
      </c>
      <c r="I1800" s="65" t="s">
        <v>75</v>
      </c>
      <c r="J1800" s="65" t="s">
        <v>75</v>
      </c>
      <c r="K1800" s="66" t="s">
        <v>4250</v>
      </c>
      <c r="L1800" s="65" t="s">
        <v>75</v>
      </c>
      <c r="M1800" s="67" t="s">
        <v>9</v>
      </c>
      <c r="N1800" s="68">
        <v>0</v>
      </c>
      <c r="O1800" s="67">
        <v>60540</v>
      </c>
      <c r="P1800" s="70" t="e">
        <v>#N/A</v>
      </c>
      <c r="Q1800" s="93" t="s">
        <v>4237</v>
      </c>
    </row>
    <row r="1801" spans="8:17" ht="15" customHeight="1" x14ac:dyDescent="0.25">
      <c r="H1801" s="95">
        <v>2</v>
      </c>
      <c r="I1801" s="65" t="s">
        <v>75</v>
      </c>
      <c r="J1801" s="65" t="s">
        <v>75</v>
      </c>
      <c r="K1801" s="66" t="s">
        <v>4250</v>
      </c>
      <c r="L1801" s="65" t="s">
        <v>75</v>
      </c>
      <c r="M1801" s="67" t="s">
        <v>9</v>
      </c>
      <c r="N1801" s="68">
        <v>0</v>
      </c>
      <c r="O1801" s="67">
        <v>60540</v>
      </c>
      <c r="P1801" s="70" t="e">
        <v>#N/A</v>
      </c>
      <c r="Q1801" s="93" t="s">
        <v>4237</v>
      </c>
    </row>
    <row r="1802" spans="8:17" ht="15" customHeight="1" x14ac:dyDescent="0.25">
      <c r="H1802" s="95">
        <v>2</v>
      </c>
      <c r="I1802" s="65" t="s">
        <v>75</v>
      </c>
      <c r="J1802" s="65" t="s">
        <v>75</v>
      </c>
      <c r="K1802" s="66" t="s">
        <v>4250</v>
      </c>
      <c r="L1802" s="65" t="s">
        <v>75</v>
      </c>
      <c r="M1802" s="67" t="s">
        <v>9</v>
      </c>
      <c r="N1802" s="68">
        <v>0</v>
      </c>
      <c r="O1802" s="67">
        <v>60540</v>
      </c>
      <c r="P1802" s="70" t="e">
        <v>#N/A</v>
      </c>
      <c r="Q1802" s="93" t="s">
        <v>4237</v>
      </c>
    </row>
    <row r="1803" spans="8:17" ht="15" customHeight="1" x14ac:dyDescent="0.25">
      <c r="H1803" s="95">
        <v>2</v>
      </c>
      <c r="I1803" s="65" t="s">
        <v>75</v>
      </c>
      <c r="J1803" s="65" t="s">
        <v>75</v>
      </c>
      <c r="K1803" s="66" t="s">
        <v>4250</v>
      </c>
      <c r="L1803" s="65" t="s">
        <v>75</v>
      </c>
      <c r="M1803" s="67" t="s">
        <v>9</v>
      </c>
      <c r="N1803" s="68">
        <v>0</v>
      </c>
      <c r="O1803" s="67">
        <v>60540</v>
      </c>
      <c r="P1803" s="70" t="e">
        <v>#N/A</v>
      </c>
      <c r="Q1803" s="93" t="s">
        <v>4237</v>
      </c>
    </row>
    <row r="1804" spans="8:17" ht="15" customHeight="1" x14ac:dyDescent="0.25">
      <c r="H1804" s="95">
        <v>2</v>
      </c>
      <c r="I1804" s="65" t="s">
        <v>75</v>
      </c>
      <c r="J1804" s="65" t="s">
        <v>75</v>
      </c>
      <c r="K1804" s="66" t="s">
        <v>4250</v>
      </c>
      <c r="L1804" s="65" t="s">
        <v>75</v>
      </c>
      <c r="M1804" s="67" t="s">
        <v>9</v>
      </c>
      <c r="N1804" s="68">
        <v>0</v>
      </c>
      <c r="O1804" s="67">
        <v>60540</v>
      </c>
      <c r="P1804" s="70" t="e">
        <v>#N/A</v>
      </c>
      <c r="Q1804" s="93" t="s">
        <v>4237</v>
      </c>
    </row>
    <row r="1805" spans="8:17" ht="15" customHeight="1" x14ac:dyDescent="0.25">
      <c r="H1805" s="95">
        <v>2</v>
      </c>
      <c r="I1805" s="65" t="s">
        <v>75</v>
      </c>
      <c r="J1805" s="65" t="s">
        <v>75</v>
      </c>
      <c r="K1805" s="66" t="s">
        <v>4250</v>
      </c>
      <c r="L1805" s="65" t="s">
        <v>75</v>
      </c>
      <c r="M1805" s="67" t="s">
        <v>9</v>
      </c>
      <c r="N1805" s="68">
        <v>0</v>
      </c>
      <c r="O1805" s="67">
        <v>60540</v>
      </c>
      <c r="P1805" s="70" t="e">
        <v>#N/A</v>
      </c>
      <c r="Q1805" s="93" t="s">
        <v>4237</v>
      </c>
    </row>
    <row r="1806" spans="8:17" ht="15" customHeight="1" x14ac:dyDescent="0.25">
      <c r="H1806" s="95">
        <v>2</v>
      </c>
      <c r="I1806" s="65" t="s">
        <v>75</v>
      </c>
      <c r="J1806" s="65" t="s">
        <v>75</v>
      </c>
      <c r="K1806" s="66" t="s">
        <v>4250</v>
      </c>
      <c r="L1806" s="65" t="s">
        <v>75</v>
      </c>
      <c r="M1806" s="67" t="s">
        <v>9</v>
      </c>
      <c r="N1806" s="68">
        <v>0</v>
      </c>
      <c r="O1806" s="67">
        <v>60540</v>
      </c>
      <c r="P1806" s="70" t="e">
        <v>#N/A</v>
      </c>
      <c r="Q1806" s="93" t="s">
        <v>4237</v>
      </c>
    </row>
    <row r="1807" spans="8:17" ht="15" customHeight="1" x14ac:dyDescent="0.25">
      <c r="H1807" s="95">
        <v>2</v>
      </c>
      <c r="I1807" s="65" t="s">
        <v>75</v>
      </c>
      <c r="J1807" s="65" t="s">
        <v>75</v>
      </c>
      <c r="K1807" s="66" t="s">
        <v>4240</v>
      </c>
      <c r="L1807" s="65" t="s">
        <v>75</v>
      </c>
      <c r="M1807" s="67" t="s">
        <v>9</v>
      </c>
      <c r="N1807" s="68">
        <v>0</v>
      </c>
      <c r="O1807" s="67">
        <v>60541</v>
      </c>
      <c r="P1807" s="70" t="e">
        <v>#N/A</v>
      </c>
      <c r="Q1807" s="93" t="s">
        <v>4237</v>
      </c>
    </row>
    <row r="1808" spans="8:17" ht="15" customHeight="1" x14ac:dyDescent="0.25">
      <c r="H1808" s="95">
        <v>2</v>
      </c>
      <c r="I1808" s="65" t="s">
        <v>75</v>
      </c>
      <c r="J1808" s="65" t="s">
        <v>75</v>
      </c>
      <c r="K1808" s="66" t="s">
        <v>4240</v>
      </c>
      <c r="L1808" s="65" t="s">
        <v>75</v>
      </c>
      <c r="M1808" s="67" t="s">
        <v>9</v>
      </c>
      <c r="N1808" s="68">
        <v>0</v>
      </c>
      <c r="O1808" s="67">
        <v>60541</v>
      </c>
      <c r="P1808" s="70" t="e">
        <v>#N/A</v>
      </c>
      <c r="Q1808" s="93" t="s">
        <v>4237</v>
      </c>
    </row>
    <row r="1809" spans="8:17" ht="15" customHeight="1" x14ac:dyDescent="0.25">
      <c r="H1809" s="95">
        <v>2</v>
      </c>
      <c r="I1809" s="65" t="s">
        <v>75</v>
      </c>
      <c r="J1809" s="65" t="s">
        <v>75</v>
      </c>
      <c r="K1809" s="66" t="s">
        <v>4240</v>
      </c>
      <c r="L1809" s="65" t="s">
        <v>75</v>
      </c>
      <c r="M1809" s="67" t="s">
        <v>9</v>
      </c>
      <c r="N1809" s="68">
        <v>0</v>
      </c>
      <c r="O1809" s="67">
        <v>60541</v>
      </c>
      <c r="P1809" s="70" t="e">
        <v>#N/A</v>
      </c>
      <c r="Q1809" s="93" t="s">
        <v>4237</v>
      </c>
    </row>
    <row r="1810" spans="8:17" ht="15" customHeight="1" x14ac:dyDescent="0.25">
      <c r="H1810" s="95">
        <v>2</v>
      </c>
      <c r="I1810" s="65" t="s">
        <v>75</v>
      </c>
      <c r="J1810" s="65" t="s">
        <v>75</v>
      </c>
      <c r="K1810" s="66" t="s">
        <v>4240</v>
      </c>
      <c r="L1810" s="65" t="s">
        <v>75</v>
      </c>
      <c r="M1810" s="67" t="s">
        <v>9</v>
      </c>
      <c r="N1810" s="68">
        <v>0</v>
      </c>
      <c r="O1810" s="67">
        <v>60541</v>
      </c>
      <c r="P1810" s="70" t="e">
        <v>#N/A</v>
      </c>
      <c r="Q1810" s="93" t="s">
        <v>4237</v>
      </c>
    </row>
    <row r="1811" spans="8:17" ht="15" customHeight="1" x14ac:dyDescent="0.25">
      <c r="H1811" s="95">
        <v>2</v>
      </c>
      <c r="I1811" s="65" t="s">
        <v>75</v>
      </c>
      <c r="J1811" s="65" t="s">
        <v>75</v>
      </c>
      <c r="K1811" s="66" t="s">
        <v>4240</v>
      </c>
      <c r="L1811" s="65" t="s">
        <v>75</v>
      </c>
      <c r="M1811" s="67" t="s">
        <v>9</v>
      </c>
      <c r="N1811" s="68">
        <v>0</v>
      </c>
      <c r="O1811" s="67">
        <v>60541</v>
      </c>
      <c r="P1811" s="70" t="e">
        <v>#N/A</v>
      </c>
      <c r="Q1811" s="93" t="s">
        <v>4237</v>
      </c>
    </row>
    <row r="1812" spans="8:17" ht="15" customHeight="1" x14ac:dyDescent="0.25">
      <c r="H1812" s="95">
        <v>2</v>
      </c>
      <c r="I1812" s="65" t="s">
        <v>75</v>
      </c>
      <c r="J1812" s="65" t="s">
        <v>75</v>
      </c>
      <c r="K1812" s="66" t="s">
        <v>4240</v>
      </c>
      <c r="L1812" s="65" t="s">
        <v>75</v>
      </c>
      <c r="M1812" s="67" t="s">
        <v>9</v>
      </c>
      <c r="N1812" s="68">
        <v>0</v>
      </c>
      <c r="O1812" s="67">
        <v>60541</v>
      </c>
      <c r="P1812" s="70" t="e">
        <v>#N/A</v>
      </c>
      <c r="Q1812" s="93" t="s">
        <v>4237</v>
      </c>
    </row>
    <row r="1813" spans="8:17" ht="15" customHeight="1" x14ac:dyDescent="0.25">
      <c r="H1813" s="95">
        <v>2</v>
      </c>
      <c r="I1813" s="65" t="s">
        <v>75</v>
      </c>
      <c r="J1813" s="65" t="s">
        <v>75</v>
      </c>
      <c r="K1813" s="66" t="s">
        <v>4244</v>
      </c>
      <c r="L1813" s="65" t="s">
        <v>75</v>
      </c>
      <c r="M1813" s="67" t="s">
        <v>9</v>
      </c>
      <c r="N1813" s="68">
        <v>0</v>
      </c>
      <c r="O1813" s="67">
        <v>60542</v>
      </c>
      <c r="P1813" s="70" t="e">
        <v>#N/A</v>
      </c>
      <c r="Q1813" s="93" t="s">
        <v>4237</v>
      </c>
    </row>
    <row r="1814" spans="8:17" ht="15" customHeight="1" x14ac:dyDescent="0.25">
      <c r="H1814" s="95">
        <v>2</v>
      </c>
      <c r="I1814" s="65" t="s">
        <v>75</v>
      </c>
      <c r="J1814" s="65" t="s">
        <v>75</v>
      </c>
      <c r="K1814" s="66" t="s">
        <v>4244</v>
      </c>
      <c r="L1814" s="65" t="s">
        <v>75</v>
      </c>
      <c r="M1814" s="67" t="s">
        <v>9</v>
      </c>
      <c r="N1814" s="68">
        <v>0</v>
      </c>
      <c r="O1814" s="67">
        <v>60542</v>
      </c>
      <c r="P1814" s="70" t="e">
        <v>#N/A</v>
      </c>
      <c r="Q1814" s="93" t="s">
        <v>4237</v>
      </c>
    </row>
    <row r="1815" spans="8:17" ht="15" customHeight="1" x14ac:dyDescent="0.25">
      <c r="H1815" s="95">
        <v>2</v>
      </c>
      <c r="I1815" s="65" t="s">
        <v>75</v>
      </c>
      <c r="J1815" s="65" t="s">
        <v>75</v>
      </c>
      <c r="K1815" s="66" t="s">
        <v>4243</v>
      </c>
      <c r="L1815" s="65" t="s">
        <v>75</v>
      </c>
      <c r="M1815" s="67" t="s">
        <v>9</v>
      </c>
      <c r="N1815" s="68">
        <v>0</v>
      </c>
      <c r="O1815" s="67">
        <v>60545</v>
      </c>
      <c r="P1815" s="70" t="e">
        <v>#N/A</v>
      </c>
      <c r="Q1815" s="93" t="s">
        <v>4237</v>
      </c>
    </row>
    <row r="1816" spans="8:17" ht="15" customHeight="1" x14ac:dyDescent="0.25">
      <c r="H1816" s="95">
        <v>2</v>
      </c>
      <c r="I1816" s="65" t="s">
        <v>75</v>
      </c>
      <c r="J1816" s="65" t="s">
        <v>75</v>
      </c>
      <c r="K1816" s="66" t="s">
        <v>4243</v>
      </c>
      <c r="L1816" s="65" t="s">
        <v>75</v>
      </c>
      <c r="M1816" s="67" t="s">
        <v>9</v>
      </c>
      <c r="N1816" s="68">
        <v>0</v>
      </c>
      <c r="O1816" s="67">
        <v>60545</v>
      </c>
      <c r="P1816" s="70" t="e">
        <v>#N/A</v>
      </c>
      <c r="Q1816" s="93" t="s">
        <v>4237</v>
      </c>
    </row>
    <row r="1817" spans="8:17" ht="15" customHeight="1" x14ac:dyDescent="0.25">
      <c r="H1817" s="95">
        <v>2</v>
      </c>
      <c r="I1817" s="65" t="s">
        <v>75</v>
      </c>
      <c r="J1817" s="65" t="s">
        <v>75</v>
      </c>
      <c r="K1817" s="66" t="s">
        <v>4243</v>
      </c>
      <c r="L1817" s="65" t="s">
        <v>75</v>
      </c>
      <c r="M1817" s="67" t="s">
        <v>9</v>
      </c>
      <c r="N1817" s="68">
        <v>0</v>
      </c>
      <c r="O1817" s="67">
        <v>60545</v>
      </c>
      <c r="P1817" s="70" t="e">
        <v>#N/A</v>
      </c>
      <c r="Q1817" s="93" t="s">
        <v>4237</v>
      </c>
    </row>
    <row r="1818" spans="8:17" ht="15" customHeight="1" x14ac:dyDescent="0.25">
      <c r="H1818" s="95">
        <v>2</v>
      </c>
      <c r="I1818" s="65" t="s">
        <v>75</v>
      </c>
      <c r="J1818" s="65" t="s">
        <v>75</v>
      </c>
      <c r="K1818" s="66" t="s">
        <v>4243</v>
      </c>
      <c r="L1818" s="65" t="s">
        <v>75</v>
      </c>
      <c r="M1818" s="67" t="s">
        <v>9</v>
      </c>
      <c r="N1818" s="68">
        <v>0</v>
      </c>
      <c r="O1818" s="67">
        <v>60545</v>
      </c>
      <c r="P1818" s="70" t="e">
        <v>#N/A</v>
      </c>
      <c r="Q1818" s="93" t="s">
        <v>4237</v>
      </c>
    </row>
    <row r="1819" spans="8:17" ht="15" customHeight="1" x14ac:dyDescent="0.25">
      <c r="H1819" s="95">
        <v>2</v>
      </c>
      <c r="I1819" s="65" t="s">
        <v>75</v>
      </c>
      <c r="J1819" s="65" t="s">
        <v>75</v>
      </c>
      <c r="K1819" s="66" t="s">
        <v>4243</v>
      </c>
      <c r="L1819" s="65" t="s">
        <v>75</v>
      </c>
      <c r="M1819" s="67" t="s">
        <v>9</v>
      </c>
      <c r="N1819" s="68">
        <v>0</v>
      </c>
      <c r="O1819" s="67">
        <v>60545</v>
      </c>
      <c r="P1819" s="70" t="e">
        <v>#N/A</v>
      </c>
      <c r="Q1819" s="93" t="s">
        <v>4237</v>
      </c>
    </row>
    <row r="1820" spans="8:17" ht="15" customHeight="1" x14ac:dyDescent="0.25">
      <c r="H1820" s="95">
        <v>2</v>
      </c>
      <c r="I1820" s="65" t="s">
        <v>75</v>
      </c>
      <c r="J1820" s="65" t="s">
        <v>75</v>
      </c>
      <c r="K1820" s="66" t="s">
        <v>4243</v>
      </c>
      <c r="L1820" s="65" t="s">
        <v>75</v>
      </c>
      <c r="M1820" s="67" t="s">
        <v>9</v>
      </c>
      <c r="N1820" s="68">
        <v>0</v>
      </c>
      <c r="O1820" s="67">
        <v>60545</v>
      </c>
      <c r="P1820" s="70" t="e">
        <v>#N/A</v>
      </c>
      <c r="Q1820" s="93" t="s">
        <v>4237</v>
      </c>
    </row>
    <row r="1821" spans="8:17" ht="15" customHeight="1" x14ac:dyDescent="0.25">
      <c r="H1821" s="95">
        <v>2</v>
      </c>
      <c r="I1821" s="65" t="s">
        <v>75</v>
      </c>
      <c r="J1821" s="65" t="s">
        <v>75</v>
      </c>
      <c r="K1821" s="66" t="s">
        <v>4243</v>
      </c>
      <c r="L1821" s="65" t="s">
        <v>75</v>
      </c>
      <c r="M1821" s="67" t="s">
        <v>9</v>
      </c>
      <c r="N1821" s="68">
        <v>0</v>
      </c>
      <c r="O1821" s="67">
        <v>60545</v>
      </c>
      <c r="P1821" s="70" t="e">
        <v>#N/A</v>
      </c>
      <c r="Q1821" s="93" t="s">
        <v>4237</v>
      </c>
    </row>
    <row r="1822" spans="8:17" ht="15" customHeight="1" x14ac:dyDescent="0.25">
      <c r="H1822" s="95">
        <v>2</v>
      </c>
      <c r="I1822" s="65" t="s">
        <v>75</v>
      </c>
      <c r="J1822" s="65" t="s">
        <v>75</v>
      </c>
      <c r="K1822" s="66" t="s">
        <v>4243</v>
      </c>
      <c r="L1822" s="65" t="s">
        <v>75</v>
      </c>
      <c r="M1822" s="67" t="s">
        <v>9</v>
      </c>
      <c r="N1822" s="68">
        <v>0</v>
      </c>
      <c r="O1822" s="67">
        <v>60545</v>
      </c>
      <c r="P1822" s="70" t="e">
        <v>#N/A</v>
      </c>
      <c r="Q1822" s="93" t="s">
        <v>4237</v>
      </c>
    </row>
    <row r="1823" spans="8:17" ht="15" customHeight="1" x14ac:dyDescent="0.25">
      <c r="H1823" s="95">
        <v>2</v>
      </c>
      <c r="I1823" s="65" t="s">
        <v>75</v>
      </c>
      <c r="J1823" s="65" t="s">
        <v>75</v>
      </c>
      <c r="K1823" s="66" t="s">
        <v>4243</v>
      </c>
      <c r="L1823" s="65" t="s">
        <v>75</v>
      </c>
      <c r="M1823" s="67" t="s">
        <v>9</v>
      </c>
      <c r="N1823" s="68">
        <v>0</v>
      </c>
      <c r="O1823" s="67">
        <v>60545</v>
      </c>
      <c r="P1823" s="70" t="e">
        <v>#N/A</v>
      </c>
      <c r="Q1823" s="93" t="s">
        <v>4237</v>
      </c>
    </row>
    <row r="1824" spans="8:17" ht="15" customHeight="1" x14ac:dyDescent="0.25">
      <c r="H1824" s="95">
        <v>2</v>
      </c>
      <c r="I1824" s="65" t="s">
        <v>75</v>
      </c>
      <c r="J1824" s="65" t="s">
        <v>75</v>
      </c>
      <c r="K1824" s="66" t="s">
        <v>4243</v>
      </c>
      <c r="L1824" s="65" t="s">
        <v>75</v>
      </c>
      <c r="M1824" s="67" t="s">
        <v>9</v>
      </c>
      <c r="N1824" s="68">
        <v>0</v>
      </c>
      <c r="O1824" s="67">
        <v>60545</v>
      </c>
      <c r="P1824" s="70" t="e">
        <v>#N/A</v>
      </c>
      <c r="Q1824" s="93" t="s">
        <v>4237</v>
      </c>
    </row>
    <row r="1825" spans="8:17" ht="15" customHeight="1" x14ac:dyDescent="0.25">
      <c r="H1825" s="95">
        <v>2</v>
      </c>
      <c r="I1825" s="65" t="s">
        <v>75</v>
      </c>
      <c r="J1825" s="65" t="s">
        <v>75</v>
      </c>
      <c r="K1825" s="66" t="s">
        <v>4243</v>
      </c>
      <c r="L1825" s="65" t="s">
        <v>75</v>
      </c>
      <c r="M1825" s="67" t="s">
        <v>9</v>
      </c>
      <c r="N1825" s="68">
        <v>0</v>
      </c>
      <c r="O1825" s="67">
        <v>60545</v>
      </c>
      <c r="P1825" s="70" t="e">
        <v>#N/A</v>
      </c>
      <c r="Q1825" s="93" t="s">
        <v>4237</v>
      </c>
    </row>
    <row r="1826" spans="8:17" ht="15" customHeight="1" x14ac:dyDescent="0.25">
      <c r="H1826" s="95">
        <v>2</v>
      </c>
      <c r="I1826" s="65" t="s">
        <v>75</v>
      </c>
      <c r="J1826" s="65" t="s">
        <v>75</v>
      </c>
      <c r="K1826" s="66" t="s">
        <v>4250</v>
      </c>
      <c r="L1826" s="65" t="s">
        <v>75</v>
      </c>
      <c r="M1826" s="67" t="s">
        <v>9</v>
      </c>
      <c r="N1826" s="68">
        <v>0</v>
      </c>
      <c r="O1826" s="67">
        <v>60546</v>
      </c>
      <c r="P1826" s="70" t="e">
        <v>#N/A</v>
      </c>
      <c r="Q1826" s="93" t="s">
        <v>4237</v>
      </c>
    </row>
    <row r="1827" spans="8:17" ht="15" customHeight="1" x14ac:dyDescent="0.25">
      <c r="H1827" s="95">
        <v>2</v>
      </c>
      <c r="I1827" s="65" t="s">
        <v>75</v>
      </c>
      <c r="J1827" s="65" t="s">
        <v>75</v>
      </c>
      <c r="K1827" s="66" t="s">
        <v>4250</v>
      </c>
      <c r="L1827" s="65" t="s">
        <v>75</v>
      </c>
      <c r="M1827" s="67" t="s">
        <v>9</v>
      </c>
      <c r="N1827" s="68">
        <v>0</v>
      </c>
      <c r="O1827" s="67">
        <v>60546</v>
      </c>
      <c r="P1827" s="70" t="e">
        <v>#N/A</v>
      </c>
      <c r="Q1827" s="93" t="s">
        <v>4237</v>
      </c>
    </row>
    <row r="1828" spans="8:17" ht="15" customHeight="1" x14ac:dyDescent="0.25">
      <c r="H1828" s="95">
        <v>2</v>
      </c>
      <c r="I1828" s="65" t="s">
        <v>75</v>
      </c>
      <c r="J1828" s="65" t="s">
        <v>75</v>
      </c>
      <c r="K1828" s="66" t="s">
        <v>4250</v>
      </c>
      <c r="L1828" s="65" t="s">
        <v>75</v>
      </c>
      <c r="M1828" s="67" t="s">
        <v>9</v>
      </c>
      <c r="N1828" s="68">
        <v>0</v>
      </c>
      <c r="O1828" s="67">
        <v>60546</v>
      </c>
      <c r="P1828" s="70" t="e">
        <v>#N/A</v>
      </c>
      <c r="Q1828" s="93" t="s">
        <v>4237</v>
      </c>
    </row>
    <row r="1829" spans="8:17" ht="15" customHeight="1" x14ac:dyDescent="0.25">
      <c r="H1829" s="95">
        <v>2</v>
      </c>
      <c r="I1829" s="65" t="s">
        <v>75</v>
      </c>
      <c r="J1829" s="65" t="s">
        <v>75</v>
      </c>
      <c r="K1829" s="66" t="s">
        <v>4250</v>
      </c>
      <c r="L1829" s="65" t="s">
        <v>75</v>
      </c>
      <c r="M1829" s="67" t="s">
        <v>9</v>
      </c>
      <c r="N1829" s="68">
        <v>0</v>
      </c>
      <c r="O1829" s="67">
        <v>60546</v>
      </c>
      <c r="P1829" s="70" t="e">
        <v>#N/A</v>
      </c>
      <c r="Q1829" s="93" t="s">
        <v>4237</v>
      </c>
    </row>
    <row r="1830" spans="8:17" ht="15" customHeight="1" x14ac:dyDescent="0.25">
      <c r="H1830" s="95">
        <v>2</v>
      </c>
      <c r="I1830" s="65" t="s">
        <v>75</v>
      </c>
      <c r="J1830" s="65" t="s">
        <v>75</v>
      </c>
      <c r="K1830" s="66" t="s">
        <v>4250</v>
      </c>
      <c r="L1830" s="65" t="s">
        <v>75</v>
      </c>
      <c r="M1830" s="67" t="s">
        <v>9</v>
      </c>
      <c r="N1830" s="68">
        <v>0</v>
      </c>
      <c r="O1830" s="67">
        <v>60546</v>
      </c>
      <c r="P1830" s="70" t="e">
        <v>#N/A</v>
      </c>
      <c r="Q1830" s="93" t="s">
        <v>4237</v>
      </c>
    </row>
    <row r="1831" spans="8:17" ht="15" customHeight="1" x14ac:dyDescent="0.25">
      <c r="H1831" s="95">
        <v>2</v>
      </c>
      <c r="I1831" s="65" t="s">
        <v>75</v>
      </c>
      <c r="J1831" s="65" t="s">
        <v>75</v>
      </c>
      <c r="K1831" s="66" t="s">
        <v>4247</v>
      </c>
      <c r="L1831" s="65" t="s">
        <v>75</v>
      </c>
      <c r="M1831" s="67" t="s">
        <v>9</v>
      </c>
      <c r="N1831" s="68">
        <v>0</v>
      </c>
      <c r="O1831" s="67">
        <v>60548</v>
      </c>
      <c r="P1831" s="70" t="e">
        <v>#N/A</v>
      </c>
      <c r="Q1831" s="93" t="s">
        <v>4237</v>
      </c>
    </row>
    <row r="1832" spans="8:17" ht="15" customHeight="1" x14ac:dyDescent="0.25">
      <c r="H1832" s="95">
        <v>2</v>
      </c>
      <c r="I1832" s="65" t="s">
        <v>75</v>
      </c>
      <c r="J1832" s="65" t="s">
        <v>75</v>
      </c>
      <c r="K1832" s="66" t="s">
        <v>4247</v>
      </c>
      <c r="L1832" s="65" t="s">
        <v>75</v>
      </c>
      <c r="M1832" s="67" t="s">
        <v>9</v>
      </c>
      <c r="N1832" s="68">
        <v>0</v>
      </c>
      <c r="O1832" s="67">
        <v>60548</v>
      </c>
      <c r="P1832" s="70" t="e">
        <v>#N/A</v>
      </c>
      <c r="Q1832" s="93" t="s">
        <v>4237</v>
      </c>
    </row>
    <row r="1833" spans="8:17" ht="15" customHeight="1" x14ac:dyDescent="0.25">
      <c r="H1833" s="95">
        <v>2</v>
      </c>
      <c r="I1833" s="65" t="s">
        <v>75</v>
      </c>
      <c r="J1833" s="65" t="s">
        <v>75</v>
      </c>
      <c r="K1833" s="66" t="s">
        <v>4243</v>
      </c>
      <c r="L1833" s="65" t="s">
        <v>75</v>
      </c>
      <c r="M1833" s="67" t="s">
        <v>9</v>
      </c>
      <c r="N1833" s="68">
        <v>0</v>
      </c>
      <c r="O1833" s="67">
        <v>60560</v>
      </c>
      <c r="P1833" s="70" t="e">
        <v>#N/A</v>
      </c>
      <c r="Q1833" s="93" t="s">
        <v>4237</v>
      </c>
    </row>
    <row r="1834" spans="8:17" ht="15" customHeight="1" x14ac:dyDescent="0.25">
      <c r="H1834" s="95">
        <v>2</v>
      </c>
      <c r="I1834" s="65" t="s">
        <v>75</v>
      </c>
      <c r="J1834" s="65" t="s">
        <v>75</v>
      </c>
      <c r="K1834" s="66" t="s">
        <v>4243</v>
      </c>
      <c r="L1834" s="65" t="s">
        <v>75</v>
      </c>
      <c r="M1834" s="67" t="s">
        <v>9</v>
      </c>
      <c r="N1834" s="68">
        <v>0</v>
      </c>
      <c r="O1834" s="67">
        <v>60560</v>
      </c>
      <c r="P1834" s="70" t="e">
        <v>#N/A</v>
      </c>
      <c r="Q1834" s="93" t="s">
        <v>4237</v>
      </c>
    </row>
    <row r="1835" spans="8:17" ht="15" customHeight="1" x14ac:dyDescent="0.25">
      <c r="H1835" s="95">
        <v>2</v>
      </c>
      <c r="I1835" s="65" t="s">
        <v>75</v>
      </c>
      <c r="J1835" s="65" t="s">
        <v>75</v>
      </c>
      <c r="K1835" s="66" t="s">
        <v>4243</v>
      </c>
      <c r="L1835" s="65" t="s">
        <v>75</v>
      </c>
      <c r="M1835" s="67" t="s">
        <v>9</v>
      </c>
      <c r="N1835" s="68">
        <v>0</v>
      </c>
      <c r="O1835" s="67">
        <v>60560</v>
      </c>
      <c r="P1835" s="70" t="e">
        <v>#N/A</v>
      </c>
      <c r="Q1835" s="93" t="s">
        <v>4237</v>
      </c>
    </row>
    <row r="1836" spans="8:17" ht="15" customHeight="1" x14ac:dyDescent="0.25">
      <c r="H1836" s="95">
        <v>2</v>
      </c>
      <c r="I1836" s="65" t="s">
        <v>75</v>
      </c>
      <c r="J1836" s="65" t="s">
        <v>75</v>
      </c>
      <c r="K1836" s="66" t="s">
        <v>4243</v>
      </c>
      <c r="L1836" s="65" t="s">
        <v>75</v>
      </c>
      <c r="M1836" s="67" t="s">
        <v>9</v>
      </c>
      <c r="N1836" s="68">
        <v>0</v>
      </c>
      <c r="O1836" s="67">
        <v>60560</v>
      </c>
      <c r="P1836" s="70" t="e">
        <v>#N/A</v>
      </c>
      <c r="Q1836" s="93" t="s">
        <v>4237</v>
      </c>
    </row>
    <row r="1837" spans="8:17" ht="15" customHeight="1" x14ac:dyDescent="0.25">
      <c r="H1837" s="95">
        <v>2</v>
      </c>
      <c r="I1837" s="65" t="s">
        <v>75</v>
      </c>
      <c r="J1837" s="65" t="s">
        <v>75</v>
      </c>
      <c r="K1837" s="66" t="s">
        <v>4246</v>
      </c>
      <c r="L1837" s="65" t="s">
        <v>75</v>
      </c>
      <c r="M1837" s="67" t="s">
        <v>9</v>
      </c>
      <c r="N1837" s="68">
        <v>0</v>
      </c>
      <c r="O1837" s="67">
        <v>60562</v>
      </c>
      <c r="P1837" s="70" t="e">
        <v>#N/A</v>
      </c>
      <c r="Q1837" s="93" t="s">
        <v>4237</v>
      </c>
    </row>
    <row r="1838" spans="8:17" ht="15" customHeight="1" x14ac:dyDescent="0.25">
      <c r="H1838" s="95">
        <v>2</v>
      </c>
      <c r="I1838" s="65" t="s">
        <v>75</v>
      </c>
      <c r="J1838" s="65" t="s">
        <v>75</v>
      </c>
      <c r="K1838" s="66" t="s">
        <v>4246</v>
      </c>
      <c r="L1838" s="65" t="s">
        <v>75</v>
      </c>
      <c r="M1838" s="67" t="s">
        <v>9</v>
      </c>
      <c r="N1838" s="68">
        <v>0</v>
      </c>
      <c r="O1838" s="67">
        <v>60562</v>
      </c>
      <c r="P1838" s="70" t="e">
        <v>#N/A</v>
      </c>
      <c r="Q1838" s="93" t="s">
        <v>4237</v>
      </c>
    </row>
    <row r="1839" spans="8:17" ht="15" customHeight="1" x14ac:dyDescent="0.25">
      <c r="H1839" s="95">
        <v>2</v>
      </c>
      <c r="I1839" s="65" t="s">
        <v>75</v>
      </c>
      <c r="J1839" s="65" t="s">
        <v>75</v>
      </c>
      <c r="K1839" s="66" t="s">
        <v>4246</v>
      </c>
      <c r="L1839" s="65" t="s">
        <v>75</v>
      </c>
      <c r="M1839" s="67" t="s">
        <v>9</v>
      </c>
      <c r="N1839" s="68">
        <v>0</v>
      </c>
      <c r="O1839" s="67">
        <v>60562</v>
      </c>
      <c r="P1839" s="70" t="e">
        <v>#N/A</v>
      </c>
      <c r="Q1839" s="93" t="s">
        <v>4237</v>
      </c>
    </row>
    <row r="1840" spans="8:17" ht="15" customHeight="1" x14ac:dyDescent="0.25">
      <c r="H1840" s="95">
        <v>2</v>
      </c>
      <c r="I1840" s="65" t="s">
        <v>75</v>
      </c>
      <c r="J1840" s="65" t="s">
        <v>75</v>
      </c>
      <c r="K1840" s="66" t="s">
        <v>4246</v>
      </c>
      <c r="L1840" s="65" t="s">
        <v>75</v>
      </c>
      <c r="M1840" s="67" t="s">
        <v>9</v>
      </c>
      <c r="N1840" s="68">
        <v>0</v>
      </c>
      <c r="O1840" s="67">
        <v>60562</v>
      </c>
      <c r="P1840" s="70" t="e">
        <v>#N/A</v>
      </c>
      <c r="Q1840" s="93" t="s">
        <v>4237</v>
      </c>
    </row>
    <row r="1841" spans="8:17" ht="15" customHeight="1" x14ac:dyDescent="0.25">
      <c r="H1841" s="95">
        <v>2</v>
      </c>
      <c r="I1841" s="65" t="s">
        <v>75</v>
      </c>
      <c r="J1841" s="65" t="s">
        <v>75</v>
      </c>
      <c r="K1841" s="66" t="s">
        <v>4247</v>
      </c>
      <c r="L1841" s="65" t="s">
        <v>75</v>
      </c>
      <c r="M1841" s="67" t="s">
        <v>9</v>
      </c>
      <c r="N1841" s="68">
        <v>0</v>
      </c>
      <c r="O1841" s="67">
        <v>60563</v>
      </c>
      <c r="P1841" s="70" t="e">
        <v>#N/A</v>
      </c>
      <c r="Q1841" s="93" t="s">
        <v>4237</v>
      </c>
    </row>
    <row r="1842" spans="8:17" ht="15" customHeight="1" x14ac:dyDescent="0.25">
      <c r="H1842" s="95">
        <v>2</v>
      </c>
      <c r="I1842" s="65" t="s">
        <v>75</v>
      </c>
      <c r="J1842" s="65" t="s">
        <v>75</v>
      </c>
      <c r="K1842" s="66" t="s">
        <v>4247</v>
      </c>
      <c r="L1842" s="65" t="s">
        <v>75</v>
      </c>
      <c r="M1842" s="67" t="s">
        <v>9</v>
      </c>
      <c r="N1842" s="68">
        <v>0</v>
      </c>
      <c r="O1842" s="67">
        <v>60563</v>
      </c>
      <c r="P1842" s="70" t="e">
        <v>#N/A</v>
      </c>
      <c r="Q1842" s="93" t="s">
        <v>4237</v>
      </c>
    </row>
    <row r="1843" spans="8:17" ht="15" customHeight="1" x14ac:dyDescent="0.25">
      <c r="H1843" s="95">
        <v>2</v>
      </c>
      <c r="I1843" s="65" t="s">
        <v>75</v>
      </c>
      <c r="J1843" s="65" t="s">
        <v>75</v>
      </c>
      <c r="K1843" s="66" t="s">
        <v>4243</v>
      </c>
      <c r="L1843" s="65" t="s">
        <v>75</v>
      </c>
      <c r="M1843" s="67" t="s">
        <v>9</v>
      </c>
      <c r="N1843" s="68">
        <v>0</v>
      </c>
      <c r="O1843" s="67">
        <v>60564</v>
      </c>
      <c r="P1843" s="70" t="e">
        <v>#N/A</v>
      </c>
      <c r="Q1843" s="93" t="s">
        <v>4237</v>
      </c>
    </row>
    <row r="1844" spans="8:17" ht="15" customHeight="1" x14ac:dyDescent="0.25">
      <c r="H1844" s="95">
        <v>2</v>
      </c>
      <c r="I1844" s="65" t="s">
        <v>75</v>
      </c>
      <c r="J1844" s="65" t="s">
        <v>75</v>
      </c>
      <c r="K1844" s="66" t="s">
        <v>4243</v>
      </c>
      <c r="L1844" s="65" t="s">
        <v>75</v>
      </c>
      <c r="M1844" s="67" t="s">
        <v>9</v>
      </c>
      <c r="N1844" s="68">
        <v>0</v>
      </c>
      <c r="O1844" s="67">
        <v>60564</v>
      </c>
      <c r="P1844" s="70" t="e">
        <v>#N/A</v>
      </c>
      <c r="Q1844" s="93" t="s">
        <v>4237</v>
      </c>
    </row>
    <row r="1845" spans="8:17" ht="15" customHeight="1" x14ac:dyDescent="0.25">
      <c r="H1845" s="95">
        <v>2</v>
      </c>
      <c r="I1845" s="65" t="s">
        <v>75</v>
      </c>
      <c r="J1845" s="65" t="s">
        <v>75</v>
      </c>
      <c r="K1845" s="66" t="s">
        <v>4243</v>
      </c>
      <c r="L1845" s="65" t="s">
        <v>75</v>
      </c>
      <c r="M1845" s="67" t="s">
        <v>9</v>
      </c>
      <c r="N1845" s="68">
        <v>0</v>
      </c>
      <c r="O1845" s="67">
        <v>60564</v>
      </c>
      <c r="P1845" s="70" t="e">
        <v>#N/A</v>
      </c>
      <c r="Q1845" s="93" t="s">
        <v>4237</v>
      </c>
    </row>
    <row r="1846" spans="8:17" ht="15" customHeight="1" x14ac:dyDescent="0.25">
      <c r="H1846" s="95">
        <v>2</v>
      </c>
      <c r="I1846" s="65" t="s">
        <v>75</v>
      </c>
      <c r="J1846" s="65" t="s">
        <v>75</v>
      </c>
      <c r="K1846" s="66" t="s">
        <v>4243</v>
      </c>
      <c r="L1846" s="65" t="s">
        <v>75</v>
      </c>
      <c r="M1846" s="67" t="s">
        <v>9</v>
      </c>
      <c r="N1846" s="68">
        <v>0</v>
      </c>
      <c r="O1846" s="67">
        <v>60564</v>
      </c>
      <c r="P1846" s="70" t="e">
        <v>#N/A</v>
      </c>
      <c r="Q1846" s="93" t="s">
        <v>4237</v>
      </c>
    </row>
    <row r="1847" spans="8:17" ht="15" customHeight="1" x14ac:dyDescent="0.25">
      <c r="H1847" s="95">
        <v>2</v>
      </c>
      <c r="I1847" s="65" t="s">
        <v>75</v>
      </c>
      <c r="J1847" s="65" t="s">
        <v>75</v>
      </c>
      <c r="K1847" s="66" t="s">
        <v>4243</v>
      </c>
      <c r="L1847" s="65" t="s">
        <v>75</v>
      </c>
      <c r="M1847" s="67" t="s">
        <v>9</v>
      </c>
      <c r="N1847" s="68">
        <v>0</v>
      </c>
      <c r="O1847" s="67">
        <v>60564</v>
      </c>
      <c r="P1847" s="70" t="e">
        <v>#N/A</v>
      </c>
      <c r="Q1847" s="93" t="s">
        <v>4237</v>
      </c>
    </row>
    <row r="1848" spans="8:17" ht="15" customHeight="1" x14ac:dyDescent="0.25">
      <c r="H1848" s="95">
        <v>2</v>
      </c>
      <c r="I1848" s="65" t="s">
        <v>75</v>
      </c>
      <c r="J1848" s="65" t="s">
        <v>75</v>
      </c>
      <c r="K1848" s="66" t="s">
        <v>4243</v>
      </c>
      <c r="L1848" s="65" t="s">
        <v>75</v>
      </c>
      <c r="M1848" s="67" t="s">
        <v>9</v>
      </c>
      <c r="N1848" s="68">
        <v>0</v>
      </c>
      <c r="O1848" s="67">
        <v>60564</v>
      </c>
      <c r="P1848" s="70" t="e">
        <v>#N/A</v>
      </c>
      <c r="Q1848" s="93" t="s">
        <v>4237</v>
      </c>
    </row>
    <row r="1849" spans="8:17" ht="15" customHeight="1" x14ac:dyDescent="0.25">
      <c r="H1849" s="95">
        <v>2</v>
      </c>
      <c r="I1849" s="65" t="s">
        <v>75</v>
      </c>
      <c r="J1849" s="65" t="s">
        <v>75</v>
      </c>
      <c r="K1849" s="66" t="s">
        <v>4243</v>
      </c>
      <c r="L1849" s="65" t="s">
        <v>75</v>
      </c>
      <c r="M1849" s="67" t="s">
        <v>9</v>
      </c>
      <c r="N1849" s="68">
        <v>0</v>
      </c>
      <c r="O1849" s="67">
        <v>60564</v>
      </c>
      <c r="P1849" s="70" t="e">
        <v>#N/A</v>
      </c>
      <c r="Q1849" s="93" t="s">
        <v>4237</v>
      </c>
    </row>
    <row r="1850" spans="8:17" ht="15" customHeight="1" x14ac:dyDescent="0.25">
      <c r="H1850" s="95">
        <v>2</v>
      </c>
      <c r="I1850" s="65" t="s">
        <v>75</v>
      </c>
      <c r="J1850" s="65" t="s">
        <v>75</v>
      </c>
      <c r="K1850" s="66" t="s">
        <v>4243</v>
      </c>
      <c r="L1850" s="65" t="s">
        <v>75</v>
      </c>
      <c r="M1850" s="67" t="s">
        <v>9</v>
      </c>
      <c r="N1850" s="68">
        <v>0</v>
      </c>
      <c r="O1850" s="67">
        <v>60564</v>
      </c>
      <c r="P1850" s="70" t="e">
        <v>#N/A</v>
      </c>
      <c r="Q1850" s="93" t="s">
        <v>4237</v>
      </c>
    </row>
    <row r="1851" spans="8:17" ht="15" customHeight="1" x14ac:dyDescent="0.25">
      <c r="H1851" s="95">
        <v>2</v>
      </c>
      <c r="I1851" s="65" t="s">
        <v>75</v>
      </c>
      <c r="J1851" s="65" t="s">
        <v>75</v>
      </c>
      <c r="K1851" s="66" t="s">
        <v>4243</v>
      </c>
      <c r="L1851" s="65" t="s">
        <v>75</v>
      </c>
      <c r="M1851" s="67" t="s">
        <v>9</v>
      </c>
      <c r="N1851" s="68">
        <v>0</v>
      </c>
      <c r="O1851" s="67">
        <v>60564</v>
      </c>
      <c r="P1851" s="70" t="e">
        <v>#N/A</v>
      </c>
      <c r="Q1851" s="93" t="s">
        <v>4237</v>
      </c>
    </row>
    <row r="1852" spans="8:17" ht="15" customHeight="1" x14ac:dyDescent="0.25">
      <c r="H1852" s="95">
        <v>2</v>
      </c>
      <c r="I1852" s="65" t="s">
        <v>75</v>
      </c>
      <c r="J1852" s="65" t="s">
        <v>75</v>
      </c>
      <c r="K1852" s="66" t="s">
        <v>4243</v>
      </c>
      <c r="L1852" s="65" t="s">
        <v>75</v>
      </c>
      <c r="M1852" s="67" t="s">
        <v>9</v>
      </c>
      <c r="N1852" s="68">
        <v>0</v>
      </c>
      <c r="O1852" s="67">
        <v>60564</v>
      </c>
      <c r="P1852" s="70" t="e">
        <v>#N/A</v>
      </c>
      <c r="Q1852" s="93" t="s">
        <v>4237</v>
      </c>
    </row>
    <row r="1853" spans="8:17" ht="15" customHeight="1" x14ac:dyDescent="0.25">
      <c r="H1853" s="95">
        <v>2</v>
      </c>
      <c r="I1853" s="65" t="s">
        <v>75</v>
      </c>
      <c r="J1853" s="65" t="s">
        <v>75</v>
      </c>
      <c r="K1853" s="66" t="s">
        <v>4243</v>
      </c>
      <c r="L1853" s="65" t="s">
        <v>75</v>
      </c>
      <c r="M1853" s="67" t="s">
        <v>9</v>
      </c>
      <c r="N1853" s="68">
        <v>0</v>
      </c>
      <c r="O1853" s="67">
        <v>60564</v>
      </c>
      <c r="P1853" s="70" t="e">
        <v>#N/A</v>
      </c>
      <c r="Q1853" s="93" t="s">
        <v>4237</v>
      </c>
    </row>
    <row r="1854" spans="8:17" ht="15" customHeight="1" x14ac:dyDescent="0.25">
      <c r="H1854" s="95">
        <v>2</v>
      </c>
      <c r="I1854" s="65" t="s">
        <v>75</v>
      </c>
      <c r="J1854" s="65" t="s">
        <v>75</v>
      </c>
      <c r="K1854" s="66" t="s">
        <v>4243</v>
      </c>
      <c r="L1854" s="65" t="s">
        <v>75</v>
      </c>
      <c r="M1854" s="67" t="s">
        <v>9</v>
      </c>
      <c r="N1854" s="68">
        <v>0</v>
      </c>
      <c r="O1854" s="67">
        <v>60564</v>
      </c>
      <c r="P1854" s="70" t="e">
        <v>#N/A</v>
      </c>
      <c r="Q1854" s="93" t="s">
        <v>4237</v>
      </c>
    </row>
    <row r="1855" spans="8:17" ht="15" customHeight="1" x14ac:dyDescent="0.25">
      <c r="H1855" s="95">
        <v>2</v>
      </c>
      <c r="I1855" s="65" t="s">
        <v>75</v>
      </c>
      <c r="J1855" s="65" t="s">
        <v>75</v>
      </c>
      <c r="K1855" s="66" t="s">
        <v>4241</v>
      </c>
      <c r="L1855" s="65" t="s">
        <v>75</v>
      </c>
      <c r="M1855" s="67" t="s">
        <v>9</v>
      </c>
      <c r="N1855" s="68">
        <v>0</v>
      </c>
      <c r="O1855" s="67">
        <v>60565</v>
      </c>
      <c r="P1855" s="70" t="e">
        <v>#N/A</v>
      </c>
      <c r="Q1855" s="93" t="s">
        <v>4237</v>
      </c>
    </row>
    <row r="1856" spans="8:17" ht="15" customHeight="1" x14ac:dyDescent="0.25">
      <c r="H1856" s="95">
        <v>2</v>
      </c>
      <c r="I1856" s="65" t="s">
        <v>75</v>
      </c>
      <c r="J1856" s="65" t="s">
        <v>75</v>
      </c>
      <c r="K1856" s="66" t="s">
        <v>4244</v>
      </c>
      <c r="L1856" s="65" t="s">
        <v>75</v>
      </c>
      <c r="M1856" s="67" t="s">
        <v>9</v>
      </c>
      <c r="N1856" s="68">
        <v>0</v>
      </c>
      <c r="O1856" s="67">
        <v>60566</v>
      </c>
      <c r="P1856" s="70" t="e">
        <v>#N/A</v>
      </c>
      <c r="Q1856" s="93" t="s">
        <v>4237</v>
      </c>
    </row>
    <row r="1857" spans="8:17" ht="15" customHeight="1" x14ac:dyDescent="0.25">
      <c r="H1857" s="95">
        <v>2</v>
      </c>
      <c r="I1857" s="65" t="s">
        <v>75</v>
      </c>
      <c r="J1857" s="65" t="s">
        <v>75</v>
      </c>
      <c r="K1857" s="66" t="s">
        <v>4244</v>
      </c>
      <c r="L1857" s="65" t="s">
        <v>75</v>
      </c>
      <c r="M1857" s="67" t="s">
        <v>9</v>
      </c>
      <c r="N1857" s="68">
        <v>0</v>
      </c>
      <c r="O1857" s="67">
        <v>60566</v>
      </c>
      <c r="P1857" s="70" t="e">
        <v>#N/A</v>
      </c>
      <c r="Q1857" s="93" t="s">
        <v>4237</v>
      </c>
    </row>
    <row r="1858" spans="8:17" ht="15" customHeight="1" x14ac:dyDescent="0.25">
      <c r="H1858" s="95">
        <v>2</v>
      </c>
      <c r="I1858" s="65" t="s">
        <v>75</v>
      </c>
      <c r="J1858" s="65" t="s">
        <v>75</v>
      </c>
      <c r="K1858" s="66" t="s">
        <v>4246</v>
      </c>
      <c r="L1858" s="65" t="s">
        <v>75</v>
      </c>
      <c r="M1858" s="67" t="s">
        <v>9</v>
      </c>
      <c r="N1858" s="68">
        <v>0</v>
      </c>
      <c r="O1858" s="67">
        <v>60568</v>
      </c>
      <c r="P1858" s="70" t="e">
        <v>#N/A</v>
      </c>
      <c r="Q1858" s="93" t="s">
        <v>4237</v>
      </c>
    </row>
    <row r="1859" spans="8:17" ht="15" customHeight="1" x14ac:dyDescent="0.25">
      <c r="H1859" s="95">
        <v>2</v>
      </c>
      <c r="I1859" s="65" t="s">
        <v>75</v>
      </c>
      <c r="J1859" s="65" t="s">
        <v>75</v>
      </c>
      <c r="K1859" s="66" t="s">
        <v>4246</v>
      </c>
      <c r="L1859" s="65" t="s">
        <v>75</v>
      </c>
      <c r="M1859" s="67" t="s">
        <v>9</v>
      </c>
      <c r="N1859" s="68">
        <v>0</v>
      </c>
      <c r="O1859" s="67">
        <v>60568</v>
      </c>
      <c r="P1859" s="70" t="e">
        <v>#N/A</v>
      </c>
      <c r="Q1859" s="93" t="s">
        <v>4237</v>
      </c>
    </row>
    <row r="1860" spans="8:17" ht="15" customHeight="1" x14ac:dyDescent="0.25">
      <c r="H1860" s="95">
        <v>2</v>
      </c>
      <c r="I1860" s="65" t="s">
        <v>75</v>
      </c>
      <c r="J1860" s="65" t="s">
        <v>75</v>
      </c>
      <c r="K1860" s="66" t="s">
        <v>4246</v>
      </c>
      <c r="L1860" s="65" t="s">
        <v>75</v>
      </c>
      <c r="M1860" s="67" t="s">
        <v>9</v>
      </c>
      <c r="N1860" s="68">
        <v>0</v>
      </c>
      <c r="O1860" s="67">
        <v>60568</v>
      </c>
      <c r="P1860" s="70" t="e">
        <v>#N/A</v>
      </c>
      <c r="Q1860" s="93" t="s">
        <v>4237</v>
      </c>
    </row>
    <row r="1861" spans="8:17" ht="15" customHeight="1" x14ac:dyDescent="0.25">
      <c r="H1861" s="95">
        <v>2</v>
      </c>
      <c r="I1861" s="65" t="s">
        <v>75</v>
      </c>
      <c r="J1861" s="65" t="s">
        <v>75</v>
      </c>
      <c r="K1861" s="66" t="s">
        <v>4246</v>
      </c>
      <c r="L1861" s="65" t="s">
        <v>75</v>
      </c>
      <c r="M1861" s="67" t="s">
        <v>9</v>
      </c>
      <c r="N1861" s="68">
        <v>0</v>
      </c>
      <c r="O1861" s="67">
        <v>60568</v>
      </c>
      <c r="P1861" s="70" t="e">
        <v>#N/A</v>
      </c>
      <c r="Q1861" s="93" t="s">
        <v>4237</v>
      </c>
    </row>
    <row r="1862" spans="8:17" ht="15" customHeight="1" x14ac:dyDescent="0.25">
      <c r="H1862" s="95">
        <v>2</v>
      </c>
      <c r="I1862" s="65" t="s">
        <v>75</v>
      </c>
      <c r="J1862" s="65" t="s">
        <v>75</v>
      </c>
      <c r="K1862" s="66" t="s">
        <v>4246</v>
      </c>
      <c r="L1862" s="65" t="s">
        <v>75</v>
      </c>
      <c r="M1862" s="67" t="s">
        <v>9</v>
      </c>
      <c r="N1862" s="68">
        <v>0</v>
      </c>
      <c r="O1862" s="67">
        <v>60568</v>
      </c>
      <c r="P1862" s="70" t="e">
        <v>#N/A</v>
      </c>
      <c r="Q1862" s="93" t="s">
        <v>4237</v>
      </c>
    </row>
    <row r="1863" spans="8:17" ht="15" customHeight="1" x14ac:dyDescent="0.25">
      <c r="H1863" s="95">
        <v>2</v>
      </c>
      <c r="I1863" s="65" t="s">
        <v>75</v>
      </c>
      <c r="J1863" s="65" t="s">
        <v>75</v>
      </c>
      <c r="K1863" s="66" t="s">
        <v>4246</v>
      </c>
      <c r="L1863" s="65" t="s">
        <v>75</v>
      </c>
      <c r="M1863" s="67" t="s">
        <v>9</v>
      </c>
      <c r="N1863" s="68">
        <v>0</v>
      </c>
      <c r="O1863" s="67">
        <v>60568</v>
      </c>
      <c r="P1863" s="70" t="e">
        <v>#N/A</v>
      </c>
      <c r="Q1863" s="93" t="s">
        <v>4237</v>
      </c>
    </row>
    <row r="1864" spans="8:17" ht="15" customHeight="1" x14ac:dyDescent="0.25">
      <c r="H1864" s="95">
        <v>2</v>
      </c>
      <c r="I1864" s="65" t="s">
        <v>75</v>
      </c>
      <c r="J1864" s="65" t="s">
        <v>75</v>
      </c>
      <c r="K1864" s="66" t="s">
        <v>4246</v>
      </c>
      <c r="L1864" s="65" t="s">
        <v>75</v>
      </c>
      <c r="M1864" s="67" t="s">
        <v>9</v>
      </c>
      <c r="N1864" s="68">
        <v>0</v>
      </c>
      <c r="O1864" s="67">
        <v>60568</v>
      </c>
      <c r="P1864" s="70" t="e">
        <v>#N/A</v>
      </c>
      <c r="Q1864" s="93" t="s">
        <v>4237</v>
      </c>
    </row>
    <row r="1865" spans="8:17" ht="15" customHeight="1" x14ac:dyDescent="0.25">
      <c r="H1865" s="95">
        <v>2</v>
      </c>
      <c r="I1865" s="65" t="s">
        <v>75</v>
      </c>
      <c r="J1865" s="65" t="s">
        <v>75</v>
      </c>
      <c r="K1865" s="66" t="s">
        <v>4246</v>
      </c>
      <c r="L1865" s="65" t="s">
        <v>75</v>
      </c>
      <c r="M1865" s="67" t="s">
        <v>9</v>
      </c>
      <c r="N1865" s="68">
        <v>0</v>
      </c>
      <c r="O1865" s="67">
        <v>60568</v>
      </c>
      <c r="P1865" s="70" t="e">
        <v>#N/A</v>
      </c>
      <c r="Q1865" s="93" t="s">
        <v>4237</v>
      </c>
    </row>
    <row r="1866" spans="8:17" ht="15" customHeight="1" x14ac:dyDescent="0.25">
      <c r="H1866" s="95">
        <v>2</v>
      </c>
      <c r="I1866" s="65" t="s">
        <v>75</v>
      </c>
      <c r="J1866" s="65" t="s">
        <v>75</v>
      </c>
      <c r="K1866" s="66" t="s">
        <v>4246</v>
      </c>
      <c r="L1866" s="65" t="s">
        <v>75</v>
      </c>
      <c r="M1866" s="67" t="s">
        <v>9</v>
      </c>
      <c r="N1866" s="68">
        <v>0</v>
      </c>
      <c r="O1866" s="67">
        <v>60568</v>
      </c>
      <c r="P1866" s="70" t="e">
        <v>#N/A</v>
      </c>
      <c r="Q1866" s="93" t="s">
        <v>4237</v>
      </c>
    </row>
    <row r="1867" spans="8:17" ht="15" customHeight="1" x14ac:dyDescent="0.25">
      <c r="H1867" s="95">
        <v>2</v>
      </c>
      <c r="I1867" s="65" t="s">
        <v>75</v>
      </c>
      <c r="J1867" s="65" t="s">
        <v>75</v>
      </c>
      <c r="K1867" s="66" t="s">
        <v>4246</v>
      </c>
      <c r="L1867" s="65" t="s">
        <v>75</v>
      </c>
      <c r="M1867" s="67" t="s">
        <v>9</v>
      </c>
      <c r="N1867" s="68">
        <v>0</v>
      </c>
      <c r="O1867" s="67">
        <v>60568</v>
      </c>
      <c r="P1867" s="70" t="e">
        <v>#N/A</v>
      </c>
      <c r="Q1867" s="93" t="s">
        <v>4237</v>
      </c>
    </row>
    <row r="1868" spans="8:17" ht="15" customHeight="1" x14ac:dyDescent="0.25">
      <c r="H1868" s="95">
        <v>2</v>
      </c>
      <c r="I1868" s="65" t="s">
        <v>75</v>
      </c>
      <c r="J1868" s="65" t="s">
        <v>75</v>
      </c>
      <c r="K1868" s="66" t="s">
        <v>4259</v>
      </c>
      <c r="L1868" s="65" t="s">
        <v>75</v>
      </c>
      <c r="M1868" s="67" t="s">
        <v>9</v>
      </c>
      <c r="N1868" s="68">
        <v>0</v>
      </c>
      <c r="O1868" s="67">
        <v>60569</v>
      </c>
      <c r="P1868" s="70" t="e">
        <v>#N/A</v>
      </c>
      <c r="Q1868" s="93" t="s">
        <v>4237</v>
      </c>
    </row>
    <row r="1869" spans="8:17" ht="15" customHeight="1" x14ac:dyDescent="0.25">
      <c r="H1869" s="95">
        <v>2</v>
      </c>
      <c r="I1869" s="65" t="s">
        <v>75</v>
      </c>
      <c r="J1869" s="65" t="s">
        <v>75</v>
      </c>
      <c r="K1869" s="66" t="s">
        <v>4259</v>
      </c>
      <c r="L1869" s="65" t="s">
        <v>75</v>
      </c>
      <c r="M1869" s="67" t="s">
        <v>9</v>
      </c>
      <c r="N1869" s="68">
        <v>0</v>
      </c>
      <c r="O1869" s="67">
        <v>60569</v>
      </c>
      <c r="P1869" s="70" t="e">
        <v>#N/A</v>
      </c>
      <c r="Q1869" s="93" t="s">
        <v>4237</v>
      </c>
    </row>
    <row r="1870" spans="8:17" ht="15" customHeight="1" x14ac:dyDescent="0.25">
      <c r="H1870" s="95">
        <v>2</v>
      </c>
      <c r="I1870" s="65" t="s">
        <v>75</v>
      </c>
      <c r="J1870" s="65" t="s">
        <v>75</v>
      </c>
      <c r="K1870" s="66" t="s">
        <v>4259</v>
      </c>
      <c r="L1870" s="65" t="s">
        <v>75</v>
      </c>
      <c r="M1870" s="67" t="s">
        <v>9</v>
      </c>
      <c r="N1870" s="68">
        <v>0</v>
      </c>
      <c r="O1870" s="67">
        <v>60569</v>
      </c>
      <c r="P1870" s="70" t="e">
        <v>#N/A</v>
      </c>
      <c r="Q1870" s="93" t="s">
        <v>4237</v>
      </c>
    </row>
    <row r="1871" spans="8:17" ht="15" customHeight="1" x14ac:dyDescent="0.25">
      <c r="H1871" s="95">
        <v>2</v>
      </c>
      <c r="I1871" s="65" t="s">
        <v>75</v>
      </c>
      <c r="J1871" s="65" t="s">
        <v>75</v>
      </c>
      <c r="K1871" s="66" t="s">
        <v>4259</v>
      </c>
      <c r="L1871" s="65" t="s">
        <v>75</v>
      </c>
      <c r="M1871" s="67" t="s">
        <v>9</v>
      </c>
      <c r="N1871" s="68">
        <v>0</v>
      </c>
      <c r="O1871" s="67">
        <v>60569</v>
      </c>
      <c r="P1871" s="70" t="e">
        <v>#N/A</v>
      </c>
      <c r="Q1871" s="93" t="s">
        <v>4237</v>
      </c>
    </row>
    <row r="1872" spans="8:17" ht="15" customHeight="1" x14ac:dyDescent="0.25">
      <c r="H1872" s="95">
        <v>1</v>
      </c>
      <c r="I1872" s="65" t="s">
        <v>75</v>
      </c>
      <c r="J1872" s="65" t="s">
        <v>75</v>
      </c>
      <c r="K1872" s="66" t="s">
        <v>4250</v>
      </c>
      <c r="L1872" s="65" t="s">
        <v>75</v>
      </c>
      <c r="M1872" s="67" t="s">
        <v>11</v>
      </c>
      <c r="N1872" s="68">
        <v>149158.81047000003</v>
      </c>
      <c r="O1872" s="67">
        <v>40</v>
      </c>
      <c r="P1872" s="70">
        <v>46388</v>
      </c>
      <c r="Q1872" s="93" t="s">
        <v>4237</v>
      </c>
    </row>
    <row r="1873" spans="8:17" ht="15" customHeight="1" x14ac:dyDescent="0.25">
      <c r="H1873" s="95">
        <v>1</v>
      </c>
      <c r="I1873" s="65" t="s">
        <v>75</v>
      </c>
      <c r="J1873" s="65" t="s">
        <v>75</v>
      </c>
      <c r="K1873" s="66" t="s">
        <v>4250</v>
      </c>
      <c r="L1873" s="65" t="s">
        <v>75</v>
      </c>
      <c r="M1873" s="67" t="s">
        <v>11</v>
      </c>
      <c r="N1873" s="68">
        <v>4024.33547</v>
      </c>
      <c r="O1873" s="67">
        <v>40</v>
      </c>
      <c r="P1873" s="70">
        <v>46388</v>
      </c>
      <c r="Q1873" s="93" t="s">
        <v>4237</v>
      </c>
    </row>
    <row r="1874" spans="8:17" ht="15" customHeight="1" x14ac:dyDescent="0.25">
      <c r="H1874" s="95">
        <v>1</v>
      </c>
      <c r="I1874" s="65" t="s">
        <v>75</v>
      </c>
      <c r="J1874" s="65" t="s">
        <v>75</v>
      </c>
      <c r="K1874" s="66" t="s">
        <v>4250</v>
      </c>
      <c r="L1874" s="65" t="s">
        <v>75</v>
      </c>
      <c r="M1874" s="67" t="s">
        <v>11</v>
      </c>
      <c r="N1874" s="68">
        <v>203552.25900000002</v>
      </c>
      <c r="O1874" s="67">
        <v>40</v>
      </c>
      <c r="P1874" s="70">
        <v>46388</v>
      </c>
      <c r="Q1874" s="93" t="s">
        <v>4237</v>
      </c>
    </row>
    <row r="1875" spans="8:17" ht="15" customHeight="1" x14ac:dyDescent="0.25">
      <c r="H1875" s="95">
        <v>1</v>
      </c>
      <c r="I1875" s="65" t="s">
        <v>75</v>
      </c>
      <c r="J1875" s="65" t="s">
        <v>75</v>
      </c>
      <c r="K1875" s="66" t="s">
        <v>4250</v>
      </c>
      <c r="L1875" s="65" t="s">
        <v>75</v>
      </c>
      <c r="M1875" s="67" t="s">
        <v>11</v>
      </c>
      <c r="N1875" s="68">
        <v>203552.25900000002</v>
      </c>
      <c r="O1875" s="67">
        <v>40</v>
      </c>
      <c r="P1875" s="70">
        <v>46388</v>
      </c>
      <c r="Q1875" s="93" t="s">
        <v>4237</v>
      </c>
    </row>
    <row r="1876" spans="8:17" ht="15" customHeight="1" x14ac:dyDescent="0.25">
      <c r="H1876" s="95">
        <v>1</v>
      </c>
      <c r="I1876" s="65" t="s">
        <v>75</v>
      </c>
      <c r="J1876" s="65" t="s">
        <v>75</v>
      </c>
      <c r="K1876" s="66" t="s">
        <v>4250</v>
      </c>
      <c r="L1876" s="65" t="s">
        <v>75</v>
      </c>
      <c r="M1876" s="67" t="s">
        <v>11</v>
      </c>
      <c r="N1876" s="68">
        <v>203552.25900000002</v>
      </c>
      <c r="O1876" s="67">
        <v>40</v>
      </c>
      <c r="P1876" s="70">
        <v>46388</v>
      </c>
      <c r="Q1876" s="93" t="s">
        <v>4237</v>
      </c>
    </row>
    <row r="1877" spans="8:17" ht="15" customHeight="1" x14ac:dyDescent="0.25">
      <c r="H1877" s="95">
        <v>1</v>
      </c>
      <c r="I1877" s="65" t="s">
        <v>75</v>
      </c>
      <c r="J1877" s="65" t="s">
        <v>75</v>
      </c>
      <c r="K1877" s="66" t="s">
        <v>4250</v>
      </c>
      <c r="L1877" s="65" t="s">
        <v>75</v>
      </c>
      <c r="M1877" s="67" t="s">
        <v>11</v>
      </c>
      <c r="N1877" s="68">
        <v>203552.25900000002</v>
      </c>
      <c r="O1877" s="67">
        <v>40</v>
      </c>
      <c r="P1877" s="70">
        <v>46388</v>
      </c>
      <c r="Q1877" s="93" t="s">
        <v>4237</v>
      </c>
    </row>
    <row r="1878" spans="8:17" ht="15" customHeight="1" x14ac:dyDescent="0.25">
      <c r="H1878" s="95">
        <v>1</v>
      </c>
      <c r="I1878" s="65" t="s">
        <v>75</v>
      </c>
      <c r="J1878" s="65" t="s">
        <v>75</v>
      </c>
      <c r="K1878" s="66" t="s">
        <v>4250</v>
      </c>
      <c r="L1878" s="65" t="s">
        <v>75</v>
      </c>
      <c r="M1878" s="67" t="s">
        <v>11</v>
      </c>
      <c r="N1878" s="68">
        <v>203552.25900000002</v>
      </c>
      <c r="O1878" s="67">
        <v>40</v>
      </c>
      <c r="P1878" s="70">
        <v>46388</v>
      </c>
      <c r="Q1878" s="93" t="s">
        <v>4237</v>
      </c>
    </row>
    <row r="1879" spans="8:17" ht="15" customHeight="1" x14ac:dyDescent="0.25">
      <c r="H1879" s="95">
        <v>1</v>
      </c>
      <c r="I1879" s="65" t="s">
        <v>75</v>
      </c>
      <c r="J1879" s="65" t="s">
        <v>75</v>
      </c>
      <c r="K1879" s="66" t="s">
        <v>4250</v>
      </c>
      <c r="L1879" s="65" t="s">
        <v>75</v>
      </c>
      <c r="M1879" s="67" t="s">
        <v>11</v>
      </c>
      <c r="N1879" s="68">
        <v>203552.25900000002</v>
      </c>
      <c r="O1879" s="67">
        <v>40</v>
      </c>
      <c r="P1879" s="70">
        <v>46388</v>
      </c>
      <c r="Q1879" s="93" t="s">
        <v>4237</v>
      </c>
    </row>
    <row r="1880" spans="8:17" ht="15" customHeight="1" x14ac:dyDescent="0.25">
      <c r="H1880" s="95">
        <v>1</v>
      </c>
      <c r="I1880" s="65" t="s">
        <v>75</v>
      </c>
      <c r="J1880" s="65" t="s">
        <v>75</v>
      </c>
      <c r="K1880" s="66" t="s">
        <v>4250</v>
      </c>
      <c r="L1880" s="65" t="s">
        <v>75</v>
      </c>
      <c r="M1880" s="67" t="s">
        <v>11</v>
      </c>
      <c r="N1880" s="68">
        <v>202704.66347000003</v>
      </c>
      <c r="O1880" s="67">
        <v>40</v>
      </c>
      <c r="P1880" s="70">
        <v>46388</v>
      </c>
      <c r="Q1880" s="93" t="s">
        <v>4237</v>
      </c>
    </row>
    <row r="1881" spans="8:17" ht="15" customHeight="1" x14ac:dyDescent="0.25">
      <c r="H1881" s="95">
        <v>1</v>
      </c>
      <c r="I1881" s="65" t="s">
        <v>75</v>
      </c>
      <c r="J1881" s="65" t="s">
        <v>75</v>
      </c>
      <c r="K1881" s="66" t="s">
        <v>4250</v>
      </c>
      <c r="L1881" s="65" t="s">
        <v>75</v>
      </c>
      <c r="M1881" s="67" t="s">
        <v>11</v>
      </c>
      <c r="N1881" s="68">
        <v>238250.34847000003</v>
      </c>
      <c r="O1881" s="67">
        <v>40</v>
      </c>
      <c r="P1881" s="70">
        <v>46388</v>
      </c>
      <c r="Q1881" s="93" t="s">
        <v>4237</v>
      </c>
    </row>
    <row r="1882" spans="8:17" ht="15" customHeight="1" x14ac:dyDescent="0.25">
      <c r="H1882" s="95">
        <v>1</v>
      </c>
      <c r="I1882" s="65" t="s">
        <v>75</v>
      </c>
      <c r="J1882" s="65" t="s">
        <v>75</v>
      </c>
      <c r="K1882" s="66" t="s">
        <v>4250</v>
      </c>
      <c r="L1882" s="65" t="s">
        <v>75</v>
      </c>
      <c r="M1882" s="67" t="s">
        <v>11</v>
      </c>
      <c r="N1882" s="68">
        <v>246794.43597000005</v>
      </c>
      <c r="O1882" s="67">
        <v>40</v>
      </c>
      <c r="P1882" s="70">
        <v>46388</v>
      </c>
      <c r="Q1882" s="93" t="s">
        <v>4237</v>
      </c>
    </row>
    <row r="1883" spans="8:17" ht="15" customHeight="1" x14ac:dyDescent="0.25">
      <c r="H1883" s="95">
        <v>1</v>
      </c>
      <c r="I1883" s="65" t="s">
        <v>75</v>
      </c>
      <c r="J1883" s="65" t="s">
        <v>75</v>
      </c>
      <c r="K1883" s="66" t="s">
        <v>4250</v>
      </c>
      <c r="L1883" s="65" t="s">
        <v>75</v>
      </c>
      <c r="M1883" s="67" t="s">
        <v>11</v>
      </c>
      <c r="N1883" s="68">
        <v>148126.09096999999</v>
      </c>
      <c r="O1883" s="67">
        <v>40</v>
      </c>
      <c r="P1883" s="70">
        <v>46388</v>
      </c>
      <c r="Q1883" s="93" t="s">
        <v>4237</v>
      </c>
    </row>
    <row r="1884" spans="8:17" ht="15" customHeight="1" x14ac:dyDescent="0.25">
      <c r="H1884" s="95">
        <v>1</v>
      </c>
      <c r="I1884" s="65" t="s">
        <v>75</v>
      </c>
      <c r="J1884" s="65" t="s">
        <v>75</v>
      </c>
      <c r="K1884" s="66" t="s">
        <v>4246</v>
      </c>
      <c r="L1884" s="65" t="s">
        <v>75</v>
      </c>
      <c r="M1884" s="67" t="s">
        <v>11</v>
      </c>
      <c r="N1884" s="68">
        <v>87065.020470000003</v>
      </c>
      <c r="O1884" s="67">
        <v>42</v>
      </c>
      <c r="P1884" s="70">
        <v>46388</v>
      </c>
      <c r="Q1884" s="93" t="s">
        <v>4237</v>
      </c>
    </row>
    <row r="1885" spans="8:17" ht="15" customHeight="1" x14ac:dyDescent="0.25">
      <c r="H1885" s="95">
        <v>1</v>
      </c>
      <c r="I1885" s="65" t="s">
        <v>75</v>
      </c>
      <c r="J1885" s="65" t="s">
        <v>75</v>
      </c>
      <c r="K1885" s="66" t="s">
        <v>4244</v>
      </c>
      <c r="L1885" s="65" t="s">
        <v>75</v>
      </c>
      <c r="M1885" s="67" t="s">
        <v>11</v>
      </c>
      <c r="N1885" s="68">
        <v>139926.07347</v>
      </c>
      <c r="O1885" s="67">
        <v>46</v>
      </c>
      <c r="P1885" s="70">
        <v>46388</v>
      </c>
      <c r="Q1885" s="93" t="s">
        <v>4237</v>
      </c>
    </row>
    <row r="1886" spans="8:17" ht="15" customHeight="1" x14ac:dyDescent="0.25">
      <c r="H1886" s="95">
        <v>1</v>
      </c>
      <c r="I1886" s="65" t="s">
        <v>75</v>
      </c>
      <c r="J1886" s="65" t="s">
        <v>75</v>
      </c>
      <c r="K1886" s="66" t="s">
        <v>4271</v>
      </c>
      <c r="L1886" s="65" t="s">
        <v>75</v>
      </c>
      <c r="M1886" s="67" t="s">
        <v>11</v>
      </c>
      <c r="N1886" s="68">
        <v>98696.930470000007</v>
      </c>
      <c r="O1886" s="67">
        <v>48</v>
      </c>
      <c r="P1886" s="70">
        <v>46388</v>
      </c>
      <c r="Q1886" s="93" t="s">
        <v>4237</v>
      </c>
    </row>
    <row r="1887" spans="8:17" ht="15" customHeight="1" x14ac:dyDescent="0.25">
      <c r="H1887" s="95">
        <v>1</v>
      </c>
      <c r="I1887" s="65" t="s">
        <v>75</v>
      </c>
      <c r="J1887" s="65" t="s">
        <v>75</v>
      </c>
      <c r="K1887" s="66" t="s">
        <v>4271</v>
      </c>
      <c r="L1887" s="65" t="s">
        <v>75</v>
      </c>
      <c r="M1887" s="67" t="s">
        <v>11</v>
      </c>
      <c r="N1887" s="68">
        <v>99551.340470000025</v>
      </c>
      <c r="O1887" s="67">
        <v>48</v>
      </c>
      <c r="P1887" s="70">
        <v>46388</v>
      </c>
      <c r="Q1887" s="93" t="s">
        <v>4237</v>
      </c>
    </row>
    <row r="1888" spans="8:17" ht="15" customHeight="1" x14ac:dyDescent="0.25">
      <c r="H1888" s="95">
        <v>1</v>
      </c>
      <c r="I1888" s="65" t="s">
        <v>75</v>
      </c>
      <c r="J1888" s="65" t="s">
        <v>75</v>
      </c>
      <c r="K1888" s="66" t="s">
        <v>4271</v>
      </c>
      <c r="L1888" s="65" t="s">
        <v>75</v>
      </c>
      <c r="M1888" s="67" t="s">
        <v>11</v>
      </c>
      <c r="N1888" s="68">
        <v>100168.37047000001</v>
      </c>
      <c r="O1888" s="67">
        <v>48</v>
      </c>
      <c r="P1888" s="70">
        <v>46388</v>
      </c>
      <c r="Q1888" s="93" t="s">
        <v>4237</v>
      </c>
    </row>
    <row r="1889" spans="8:17" ht="15" customHeight="1" x14ac:dyDescent="0.25">
      <c r="H1889" s="95">
        <v>1</v>
      </c>
      <c r="I1889" s="65" t="s">
        <v>75</v>
      </c>
      <c r="J1889" s="65" t="s">
        <v>75</v>
      </c>
      <c r="K1889" s="66" t="s">
        <v>4271</v>
      </c>
      <c r="L1889" s="65" t="s">
        <v>75</v>
      </c>
      <c r="M1889" s="67" t="s">
        <v>11</v>
      </c>
      <c r="N1889" s="68">
        <v>100223.79047000001</v>
      </c>
      <c r="O1889" s="67">
        <v>48</v>
      </c>
      <c r="P1889" s="70">
        <v>46388</v>
      </c>
      <c r="Q1889" s="93" t="s">
        <v>4237</v>
      </c>
    </row>
    <row r="1890" spans="8:17" ht="15" customHeight="1" x14ac:dyDescent="0.25">
      <c r="H1890" s="95">
        <v>1</v>
      </c>
      <c r="I1890" s="65" t="s">
        <v>75</v>
      </c>
      <c r="J1890" s="65" t="s">
        <v>75</v>
      </c>
      <c r="K1890" s="66" t="s">
        <v>4271</v>
      </c>
      <c r="L1890" s="65" t="s">
        <v>75</v>
      </c>
      <c r="M1890" s="67" t="s">
        <v>11</v>
      </c>
      <c r="N1890" s="68">
        <v>118259.21047000001</v>
      </c>
      <c r="O1890" s="67">
        <v>48</v>
      </c>
      <c r="P1890" s="70">
        <v>46388</v>
      </c>
      <c r="Q1890" s="93" t="s">
        <v>4237</v>
      </c>
    </row>
    <row r="1891" spans="8:17" ht="15" customHeight="1" x14ac:dyDescent="0.25">
      <c r="H1891" s="95">
        <v>1</v>
      </c>
      <c r="I1891" s="65" t="s">
        <v>75</v>
      </c>
      <c r="J1891" s="65" t="s">
        <v>75</v>
      </c>
      <c r="K1891" s="66" t="s">
        <v>4250</v>
      </c>
      <c r="L1891" s="65" t="s">
        <v>75</v>
      </c>
      <c r="M1891" s="67" t="s">
        <v>11</v>
      </c>
      <c r="N1891" s="68">
        <v>60855.929000000004</v>
      </c>
      <c r="O1891" s="67">
        <v>51</v>
      </c>
      <c r="P1891" s="70">
        <v>46023</v>
      </c>
      <c r="Q1891" s="93" t="s">
        <v>4237</v>
      </c>
    </row>
    <row r="1892" spans="8:17" ht="15" customHeight="1" x14ac:dyDescent="0.25">
      <c r="H1892" s="95">
        <v>1</v>
      </c>
      <c r="I1892" s="65" t="s">
        <v>75</v>
      </c>
      <c r="J1892" s="65" t="s">
        <v>75</v>
      </c>
      <c r="K1892" s="66" t="s">
        <v>4250</v>
      </c>
      <c r="L1892" s="65" t="s">
        <v>75</v>
      </c>
      <c r="M1892" s="67" t="s">
        <v>11</v>
      </c>
      <c r="N1892" s="68">
        <v>79706.909000000014</v>
      </c>
      <c r="O1892" s="67">
        <v>51</v>
      </c>
      <c r="P1892" s="70">
        <v>46023</v>
      </c>
      <c r="Q1892" s="93" t="s">
        <v>4237</v>
      </c>
    </row>
    <row r="1893" spans="8:17" ht="15" customHeight="1" x14ac:dyDescent="0.25">
      <c r="H1893" s="95">
        <v>1</v>
      </c>
      <c r="I1893" s="65" t="s">
        <v>75</v>
      </c>
      <c r="J1893" s="65" t="s">
        <v>75</v>
      </c>
      <c r="K1893" s="66" t="s">
        <v>4250</v>
      </c>
      <c r="L1893" s="65" t="s">
        <v>75</v>
      </c>
      <c r="M1893" s="67" t="s">
        <v>11</v>
      </c>
      <c r="N1893" s="68">
        <v>80086.979000000007</v>
      </c>
      <c r="O1893" s="67">
        <v>51</v>
      </c>
      <c r="P1893" s="70">
        <v>46023</v>
      </c>
      <c r="Q1893" s="93" t="s">
        <v>4237</v>
      </c>
    </row>
    <row r="1894" spans="8:17" ht="15" customHeight="1" x14ac:dyDescent="0.25">
      <c r="H1894" s="95">
        <v>1</v>
      </c>
      <c r="I1894" s="65" t="s">
        <v>75</v>
      </c>
      <c r="J1894" s="65" t="s">
        <v>75</v>
      </c>
      <c r="K1894" s="66" t="s">
        <v>4250</v>
      </c>
      <c r="L1894" s="65" t="s">
        <v>75</v>
      </c>
      <c r="M1894" s="67" t="s">
        <v>11</v>
      </c>
      <c r="N1894" s="68">
        <v>55788.698999999993</v>
      </c>
      <c r="O1894" s="67">
        <v>51</v>
      </c>
      <c r="P1894" s="70">
        <v>46023</v>
      </c>
      <c r="Q1894" s="93" t="s">
        <v>4237</v>
      </c>
    </row>
    <row r="1895" spans="8:17" ht="15" customHeight="1" x14ac:dyDescent="0.25">
      <c r="H1895" s="95">
        <v>1</v>
      </c>
      <c r="I1895" s="65" t="s">
        <v>75</v>
      </c>
      <c r="J1895" s="65" t="s">
        <v>75</v>
      </c>
      <c r="K1895" s="66" t="s">
        <v>4242</v>
      </c>
      <c r="L1895" s="65" t="s">
        <v>75</v>
      </c>
      <c r="M1895" s="67" t="s">
        <v>11</v>
      </c>
      <c r="N1895" s="68">
        <v>114590.40300000001</v>
      </c>
      <c r="O1895" s="67">
        <v>52</v>
      </c>
      <c r="P1895" s="70">
        <v>46023</v>
      </c>
      <c r="Q1895" s="93" t="s">
        <v>4237</v>
      </c>
    </row>
    <row r="1896" spans="8:17" ht="15" customHeight="1" x14ac:dyDescent="0.25">
      <c r="H1896" s="95">
        <v>1</v>
      </c>
      <c r="I1896" s="65" t="s">
        <v>75</v>
      </c>
      <c r="J1896" s="65" t="s">
        <v>75</v>
      </c>
      <c r="K1896" s="66" t="s">
        <v>4242</v>
      </c>
      <c r="L1896" s="65" t="s">
        <v>75</v>
      </c>
      <c r="M1896" s="67" t="s">
        <v>11</v>
      </c>
      <c r="N1896" s="68">
        <v>120715.95800000001</v>
      </c>
      <c r="O1896" s="67">
        <v>52</v>
      </c>
      <c r="P1896" s="70">
        <v>46023</v>
      </c>
      <c r="Q1896" s="93" t="s">
        <v>4237</v>
      </c>
    </row>
    <row r="1897" spans="8:17" ht="15" customHeight="1" x14ac:dyDescent="0.25">
      <c r="H1897" s="95">
        <v>1</v>
      </c>
      <c r="I1897" s="65" t="s">
        <v>75</v>
      </c>
      <c r="J1897" s="65" t="s">
        <v>75</v>
      </c>
      <c r="K1897" s="66" t="s">
        <v>4243</v>
      </c>
      <c r="L1897" s="65" t="s">
        <v>75</v>
      </c>
      <c r="M1897" s="67" t="s">
        <v>11</v>
      </c>
      <c r="N1897" s="68">
        <v>101449.64047000001</v>
      </c>
      <c r="O1897" s="67">
        <v>53</v>
      </c>
      <c r="P1897" s="70">
        <v>46023</v>
      </c>
      <c r="Q1897" s="93" t="s">
        <v>4237</v>
      </c>
    </row>
    <row r="1898" spans="8:17" ht="15" customHeight="1" x14ac:dyDescent="0.25">
      <c r="H1898" s="95">
        <v>1</v>
      </c>
      <c r="I1898" s="65" t="s">
        <v>75</v>
      </c>
      <c r="J1898" s="65" t="s">
        <v>75</v>
      </c>
      <c r="K1898" s="66" t="s">
        <v>4243</v>
      </c>
      <c r="L1898" s="65" t="s">
        <v>75</v>
      </c>
      <c r="M1898" s="67" t="s">
        <v>11</v>
      </c>
      <c r="N1898" s="68">
        <v>180147.93900000001</v>
      </c>
      <c r="O1898" s="67">
        <v>54</v>
      </c>
      <c r="P1898" s="70">
        <v>46023</v>
      </c>
      <c r="Q1898" s="93" t="s">
        <v>4237</v>
      </c>
    </row>
    <row r="1899" spans="8:17" ht="15" customHeight="1" x14ac:dyDescent="0.25">
      <c r="H1899" s="95">
        <v>1</v>
      </c>
      <c r="I1899" s="65" t="s">
        <v>75</v>
      </c>
      <c r="J1899" s="65" t="s">
        <v>75</v>
      </c>
      <c r="K1899" s="66" t="s">
        <v>4243</v>
      </c>
      <c r="L1899" s="65" t="s">
        <v>75</v>
      </c>
      <c r="M1899" s="67" t="s">
        <v>11</v>
      </c>
      <c r="N1899" s="68">
        <v>202343.83900000001</v>
      </c>
      <c r="O1899" s="67">
        <v>54</v>
      </c>
      <c r="P1899" s="70">
        <v>46023</v>
      </c>
      <c r="Q1899" s="93" t="s">
        <v>4237</v>
      </c>
    </row>
    <row r="1900" spans="8:17" ht="15" customHeight="1" x14ac:dyDescent="0.25">
      <c r="H1900" s="95">
        <v>1</v>
      </c>
      <c r="I1900" s="65" t="s">
        <v>75</v>
      </c>
      <c r="J1900" s="65" t="s">
        <v>75</v>
      </c>
      <c r="K1900" s="66" t="s">
        <v>4243</v>
      </c>
      <c r="L1900" s="65" t="s">
        <v>75</v>
      </c>
      <c r="M1900" s="67" t="s">
        <v>11</v>
      </c>
      <c r="N1900" s="68">
        <v>182752.08647000001</v>
      </c>
      <c r="O1900" s="67">
        <v>54</v>
      </c>
      <c r="P1900" s="70">
        <v>46023</v>
      </c>
      <c r="Q1900" s="93" t="s">
        <v>4237</v>
      </c>
    </row>
    <row r="1901" spans="8:17" ht="15" customHeight="1" x14ac:dyDescent="0.25">
      <c r="H1901" s="95">
        <v>1</v>
      </c>
      <c r="I1901" s="65" t="s">
        <v>75</v>
      </c>
      <c r="J1901" s="65" t="s">
        <v>75</v>
      </c>
      <c r="K1901" s="66" t="s">
        <v>4240</v>
      </c>
      <c r="L1901" s="65" t="s">
        <v>75</v>
      </c>
      <c r="M1901" s="67" t="s">
        <v>11</v>
      </c>
      <c r="N1901" s="68">
        <v>248436.21347000005</v>
      </c>
      <c r="O1901" s="67">
        <v>56</v>
      </c>
      <c r="P1901" s="70">
        <v>46023</v>
      </c>
      <c r="Q1901" s="93" t="s">
        <v>4237</v>
      </c>
    </row>
    <row r="1902" spans="8:17" ht="15" customHeight="1" x14ac:dyDescent="0.25">
      <c r="H1902" s="95">
        <v>1</v>
      </c>
      <c r="I1902" s="65" t="s">
        <v>75</v>
      </c>
      <c r="J1902" s="65" t="s">
        <v>75</v>
      </c>
      <c r="K1902" s="66" t="s">
        <v>4240</v>
      </c>
      <c r="L1902" s="65" t="s">
        <v>75</v>
      </c>
      <c r="M1902" s="67" t="s">
        <v>11</v>
      </c>
      <c r="N1902" s="68">
        <v>248797.27347000001</v>
      </c>
      <c r="O1902" s="67">
        <v>56</v>
      </c>
      <c r="P1902" s="70">
        <v>46023</v>
      </c>
      <c r="Q1902" s="93" t="s">
        <v>4237</v>
      </c>
    </row>
    <row r="1903" spans="8:17" ht="15" customHeight="1" x14ac:dyDescent="0.25">
      <c r="H1903" s="95">
        <v>1</v>
      </c>
      <c r="I1903" s="65" t="s">
        <v>75</v>
      </c>
      <c r="J1903" s="65" t="s">
        <v>75</v>
      </c>
      <c r="K1903" s="66" t="s">
        <v>4240</v>
      </c>
      <c r="L1903" s="65" t="s">
        <v>75</v>
      </c>
      <c r="M1903" s="67" t="s">
        <v>11</v>
      </c>
      <c r="N1903" s="68">
        <v>233218.39347000001</v>
      </c>
      <c r="O1903" s="67">
        <v>56</v>
      </c>
      <c r="P1903" s="70">
        <v>46023</v>
      </c>
      <c r="Q1903" s="93" t="s">
        <v>4237</v>
      </c>
    </row>
    <row r="1904" spans="8:17" ht="15" customHeight="1" x14ac:dyDescent="0.25">
      <c r="H1904" s="95">
        <v>1</v>
      </c>
      <c r="I1904" s="65" t="s">
        <v>75</v>
      </c>
      <c r="J1904" s="65" t="s">
        <v>75</v>
      </c>
      <c r="K1904" s="66" t="s">
        <v>4240</v>
      </c>
      <c r="L1904" s="65" t="s">
        <v>75</v>
      </c>
      <c r="M1904" s="67" t="s">
        <v>11</v>
      </c>
      <c r="N1904" s="68">
        <v>142105.10347</v>
      </c>
      <c r="O1904" s="67">
        <v>56</v>
      </c>
      <c r="P1904" s="70">
        <v>46023</v>
      </c>
      <c r="Q1904" s="93" t="s">
        <v>4237</v>
      </c>
    </row>
    <row r="1905" spans="8:17" ht="15" customHeight="1" x14ac:dyDescent="0.25">
      <c r="H1905" s="95">
        <v>1</v>
      </c>
      <c r="I1905" s="65" t="s">
        <v>75</v>
      </c>
      <c r="J1905" s="65" t="s">
        <v>75</v>
      </c>
      <c r="K1905" s="66" t="s">
        <v>4240</v>
      </c>
      <c r="L1905" s="65" t="s">
        <v>75</v>
      </c>
      <c r="M1905" s="67" t="s">
        <v>11</v>
      </c>
      <c r="N1905" s="68">
        <v>248968.27347000001</v>
      </c>
      <c r="O1905" s="67">
        <v>56</v>
      </c>
      <c r="P1905" s="70">
        <v>46023</v>
      </c>
      <c r="Q1905" s="93" t="s">
        <v>4237</v>
      </c>
    </row>
    <row r="1906" spans="8:17" ht="15" customHeight="1" x14ac:dyDescent="0.25">
      <c r="H1906" s="95">
        <v>1</v>
      </c>
      <c r="I1906" s="65" t="s">
        <v>75</v>
      </c>
      <c r="J1906" s="65" t="s">
        <v>75</v>
      </c>
      <c r="K1906" s="66" t="s">
        <v>4250</v>
      </c>
      <c r="L1906" s="65" t="s">
        <v>75</v>
      </c>
      <c r="M1906" s="67" t="s">
        <v>11</v>
      </c>
      <c r="N1906" s="68">
        <v>239971.62347000002</v>
      </c>
      <c r="O1906" s="67">
        <v>58</v>
      </c>
      <c r="P1906" s="70">
        <v>46023</v>
      </c>
      <c r="Q1906" s="93" t="s">
        <v>4237</v>
      </c>
    </row>
    <row r="1907" spans="8:17" ht="15" customHeight="1" x14ac:dyDescent="0.25">
      <c r="H1907" s="95">
        <v>1</v>
      </c>
      <c r="I1907" s="65" t="s">
        <v>75</v>
      </c>
      <c r="J1907" s="65" t="s">
        <v>75</v>
      </c>
      <c r="K1907" s="66" t="s">
        <v>4250</v>
      </c>
      <c r="L1907" s="65" t="s">
        <v>75</v>
      </c>
      <c r="M1907" s="67" t="s">
        <v>11</v>
      </c>
      <c r="N1907" s="68">
        <v>203149.19347000003</v>
      </c>
      <c r="O1907" s="67">
        <v>58</v>
      </c>
      <c r="P1907" s="70">
        <v>46023</v>
      </c>
      <c r="Q1907" s="93" t="s">
        <v>4237</v>
      </c>
    </row>
    <row r="1908" spans="8:17" ht="15" customHeight="1" x14ac:dyDescent="0.25">
      <c r="H1908" s="95">
        <v>1</v>
      </c>
      <c r="I1908" s="65" t="s">
        <v>75</v>
      </c>
      <c r="J1908" s="65" t="s">
        <v>75</v>
      </c>
      <c r="K1908" s="66" t="s">
        <v>4250</v>
      </c>
      <c r="L1908" s="65" t="s">
        <v>75</v>
      </c>
      <c r="M1908" s="67" t="s">
        <v>11</v>
      </c>
      <c r="N1908" s="68">
        <v>163718.86347000001</v>
      </c>
      <c r="O1908" s="67">
        <v>58</v>
      </c>
      <c r="P1908" s="70">
        <v>46023</v>
      </c>
      <c r="Q1908" s="93" t="s">
        <v>4237</v>
      </c>
    </row>
    <row r="1909" spans="8:17" ht="15" customHeight="1" x14ac:dyDescent="0.25">
      <c r="H1909" s="95">
        <v>1</v>
      </c>
      <c r="I1909" s="65" t="s">
        <v>75</v>
      </c>
      <c r="J1909" s="65" t="s">
        <v>75</v>
      </c>
      <c r="K1909" s="66" t="s">
        <v>4242</v>
      </c>
      <c r="L1909" s="65" t="s">
        <v>75</v>
      </c>
      <c r="M1909" s="67" t="s">
        <v>11</v>
      </c>
      <c r="N1909" s="68">
        <v>183787.92047000001</v>
      </c>
      <c r="O1909" s="67">
        <v>60</v>
      </c>
      <c r="P1909" s="70">
        <v>46023</v>
      </c>
      <c r="Q1909" s="93" t="s">
        <v>4237</v>
      </c>
    </row>
    <row r="1910" spans="8:17" ht="15" customHeight="1" x14ac:dyDescent="0.25">
      <c r="H1910" s="95">
        <v>1</v>
      </c>
      <c r="I1910" s="65" t="s">
        <v>75</v>
      </c>
      <c r="J1910" s="65" t="s">
        <v>75</v>
      </c>
      <c r="K1910" s="66" t="s">
        <v>4242</v>
      </c>
      <c r="L1910" s="65" t="s">
        <v>75</v>
      </c>
      <c r="M1910" s="67" t="s">
        <v>11</v>
      </c>
      <c r="N1910" s="68">
        <v>121949.32047000001</v>
      </c>
      <c r="O1910" s="67">
        <v>60</v>
      </c>
      <c r="P1910" s="70">
        <v>46023</v>
      </c>
      <c r="Q1910" s="93" t="s">
        <v>4237</v>
      </c>
    </row>
    <row r="1911" spans="8:17" ht="15" customHeight="1" x14ac:dyDescent="0.25">
      <c r="H1911" s="95">
        <v>1</v>
      </c>
      <c r="I1911" s="65" t="s">
        <v>75</v>
      </c>
      <c r="J1911" s="65" t="s">
        <v>75</v>
      </c>
      <c r="K1911" s="66" t="s">
        <v>4242</v>
      </c>
      <c r="L1911" s="65" t="s">
        <v>75</v>
      </c>
      <c r="M1911" s="67" t="s">
        <v>11</v>
      </c>
      <c r="N1911" s="68">
        <v>98359.320470000006</v>
      </c>
      <c r="O1911" s="67">
        <v>60</v>
      </c>
      <c r="P1911" s="70">
        <v>46023</v>
      </c>
      <c r="Q1911" s="93" t="s">
        <v>4237</v>
      </c>
    </row>
    <row r="1912" spans="8:17" ht="15" customHeight="1" x14ac:dyDescent="0.25">
      <c r="H1912" s="95">
        <v>1</v>
      </c>
      <c r="I1912" s="65" t="s">
        <v>75</v>
      </c>
      <c r="J1912" s="65" t="s">
        <v>75</v>
      </c>
      <c r="K1912" s="66" t="s">
        <v>4242</v>
      </c>
      <c r="L1912" s="65" t="s">
        <v>75</v>
      </c>
      <c r="M1912" s="67" t="s">
        <v>11</v>
      </c>
      <c r="N1912" s="68">
        <v>316241.53347000002</v>
      </c>
      <c r="O1912" s="67">
        <v>60</v>
      </c>
      <c r="P1912" s="70">
        <v>46023</v>
      </c>
      <c r="Q1912" s="93" t="s">
        <v>4237</v>
      </c>
    </row>
    <row r="1913" spans="8:17" ht="15" customHeight="1" x14ac:dyDescent="0.25">
      <c r="H1913" s="95">
        <v>1</v>
      </c>
      <c r="I1913" s="65" t="s">
        <v>75</v>
      </c>
      <c r="J1913" s="65" t="s">
        <v>75</v>
      </c>
      <c r="K1913" s="66" t="s">
        <v>4242</v>
      </c>
      <c r="L1913" s="65" t="s">
        <v>75</v>
      </c>
      <c r="M1913" s="67" t="s">
        <v>11</v>
      </c>
      <c r="N1913" s="68">
        <v>185060.87347000002</v>
      </c>
      <c r="O1913" s="67">
        <v>60</v>
      </c>
      <c r="P1913" s="70">
        <v>46023</v>
      </c>
      <c r="Q1913" s="93" t="s">
        <v>4237</v>
      </c>
    </row>
    <row r="1914" spans="8:17" ht="15" customHeight="1" x14ac:dyDescent="0.25">
      <c r="H1914" s="95">
        <v>1</v>
      </c>
      <c r="I1914" s="65" t="s">
        <v>75</v>
      </c>
      <c r="J1914" s="65" t="s">
        <v>75</v>
      </c>
      <c r="K1914" s="66" t="s">
        <v>4241</v>
      </c>
      <c r="L1914" s="65" t="s">
        <v>75</v>
      </c>
      <c r="M1914" s="67" t="s">
        <v>11</v>
      </c>
      <c r="N1914" s="68">
        <v>100379.04047000001</v>
      </c>
      <c r="O1914" s="67">
        <v>62</v>
      </c>
      <c r="P1914" s="70">
        <v>46023</v>
      </c>
      <c r="Q1914" s="93" t="s">
        <v>4237</v>
      </c>
    </row>
    <row r="1915" spans="8:17" ht="15" customHeight="1" x14ac:dyDescent="0.25">
      <c r="H1915" s="95">
        <v>1</v>
      </c>
      <c r="I1915" s="65" t="s">
        <v>75</v>
      </c>
      <c r="J1915" s="65" t="s">
        <v>75</v>
      </c>
      <c r="K1915" s="66" t="s">
        <v>4241</v>
      </c>
      <c r="L1915" s="65" t="s">
        <v>75</v>
      </c>
      <c r="M1915" s="67" t="s">
        <v>11</v>
      </c>
      <c r="N1915" s="68">
        <v>148561.19047</v>
      </c>
      <c r="O1915" s="67">
        <v>63</v>
      </c>
      <c r="P1915" s="70">
        <v>46023</v>
      </c>
      <c r="Q1915" s="93" t="s">
        <v>4237</v>
      </c>
    </row>
    <row r="1916" spans="8:17" ht="15" customHeight="1" x14ac:dyDescent="0.25">
      <c r="H1916" s="95">
        <v>1</v>
      </c>
      <c r="I1916" s="65" t="s">
        <v>75</v>
      </c>
      <c r="J1916" s="65" t="s">
        <v>75</v>
      </c>
      <c r="K1916" s="66" t="s">
        <v>4246</v>
      </c>
      <c r="L1916" s="65" t="s">
        <v>75</v>
      </c>
      <c r="M1916" s="67" t="s">
        <v>11</v>
      </c>
      <c r="N1916" s="68">
        <v>61477.190469999994</v>
      </c>
      <c r="O1916" s="67">
        <v>66</v>
      </c>
      <c r="P1916" s="70">
        <v>46023</v>
      </c>
      <c r="Q1916" s="93" t="s">
        <v>4237</v>
      </c>
    </row>
    <row r="1917" spans="8:17" ht="15" customHeight="1" x14ac:dyDescent="0.25">
      <c r="H1917" s="95">
        <v>1</v>
      </c>
      <c r="I1917" s="65" t="s">
        <v>75</v>
      </c>
      <c r="J1917" s="65" t="s">
        <v>75</v>
      </c>
      <c r="K1917" s="66" t="s">
        <v>4246</v>
      </c>
      <c r="L1917" s="65" t="s">
        <v>75</v>
      </c>
      <c r="M1917" s="67" t="s">
        <v>11</v>
      </c>
      <c r="N1917" s="68">
        <v>63408.750469999999</v>
      </c>
      <c r="O1917" s="67">
        <v>66</v>
      </c>
      <c r="P1917" s="70">
        <v>46023</v>
      </c>
      <c r="Q1917" s="93" t="s">
        <v>4237</v>
      </c>
    </row>
    <row r="1918" spans="8:17" ht="15" customHeight="1" x14ac:dyDescent="0.25">
      <c r="H1918" s="95">
        <v>1</v>
      </c>
      <c r="I1918" s="65" t="s">
        <v>75</v>
      </c>
      <c r="J1918" s="65" t="s">
        <v>75</v>
      </c>
      <c r="K1918" s="66" t="s">
        <v>4246</v>
      </c>
      <c r="L1918" s="65" t="s">
        <v>75</v>
      </c>
      <c r="M1918" s="67" t="s">
        <v>11</v>
      </c>
      <c r="N1918" s="68">
        <v>82688.500470000014</v>
      </c>
      <c r="O1918" s="67">
        <v>66</v>
      </c>
      <c r="P1918" s="70">
        <v>46023</v>
      </c>
      <c r="Q1918" s="93" t="s">
        <v>4237</v>
      </c>
    </row>
    <row r="1919" spans="8:17" ht="15" customHeight="1" x14ac:dyDescent="0.25">
      <c r="H1919" s="95">
        <v>1</v>
      </c>
      <c r="I1919" s="65" t="s">
        <v>75</v>
      </c>
      <c r="J1919" s="65" t="s">
        <v>75</v>
      </c>
      <c r="K1919" s="66" t="s">
        <v>4246</v>
      </c>
      <c r="L1919" s="65" t="s">
        <v>75</v>
      </c>
      <c r="M1919" s="67" t="s">
        <v>11</v>
      </c>
      <c r="N1919" s="68">
        <v>119813.14047</v>
      </c>
      <c r="O1919" s="67">
        <v>66</v>
      </c>
      <c r="P1919" s="70">
        <v>46023</v>
      </c>
      <c r="Q1919" s="93" t="s">
        <v>4237</v>
      </c>
    </row>
    <row r="1920" spans="8:17" ht="15" customHeight="1" x14ac:dyDescent="0.25">
      <c r="H1920" s="95">
        <v>1</v>
      </c>
      <c r="I1920" s="65" t="s">
        <v>75</v>
      </c>
      <c r="J1920" s="65" t="s">
        <v>75</v>
      </c>
      <c r="K1920" s="66" t="s">
        <v>4246</v>
      </c>
      <c r="L1920" s="65" t="s">
        <v>75</v>
      </c>
      <c r="M1920" s="67" t="s">
        <v>11</v>
      </c>
      <c r="N1920" s="68">
        <v>66017.490470000004</v>
      </c>
      <c r="O1920" s="67">
        <v>66</v>
      </c>
      <c r="P1920" s="70">
        <v>46023</v>
      </c>
      <c r="Q1920" s="93" t="s">
        <v>4237</v>
      </c>
    </row>
    <row r="1921" spans="8:17" ht="15" customHeight="1" x14ac:dyDescent="0.25">
      <c r="H1921" s="95">
        <v>1</v>
      </c>
      <c r="I1921" s="65" t="s">
        <v>75</v>
      </c>
      <c r="J1921" s="65" t="s">
        <v>75</v>
      </c>
      <c r="K1921" s="66" t="s">
        <v>4246</v>
      </c>
      <c r="L1921" s="65" t="s">
        <v>75</v>
      </c>
      <c r="M1921" s="67" t="s">
        <v>11</v>
      </c>
      <c r="N1921" s="68">
        <v>235810.43347000005</v>
      </c>
      <c r="O1921" s="67">
        <v>66</v>
      </c>
      <c r="P1921" s="70">
        <v>46023</v>
      </c>
      <c r="Q1921" s="93" t="s">
        <v>4237</v>
      </c>
    </row>
    <row r="1922" spans="8:17" ht="15" customHeight="1" x14ac:dyDescent="0.25">
      <c r="H1922" s="95">
        <v>1</v>
      </c>
      <c r="I1922" s="65" t="s">
        <v>75</v>
      </c>
      <c r="J1922" s="65" t="s">
        <v>75</v>
      </c>
      <c r="K1922" s="66" t="s">
        <v>4246</v>
      </c>
      <c r="L1922" s="65" t="s">
        <v>75</v>
      </c>
      <c r="M1922" s="67" t="s">
        <v>11</v>
      </c>
      <c r="N1922" s="68">
        <v>156623.26047000004</v>
      </c>
      <c r="O1922" s="67">
        <v>66</v>
      </c>
      <c r="P1922" s="70">
        <v>46023</v>
      </c>
      <c r="Q1922" s="93" t="s">
        <v>4237</v>
      </c>
    </row>
    <row r="1923" spans="8:17" ht="15" customHeight="1" x14ac:dyDescent="0.25">
      <c r="H1923" s="95">
        <v>1</v>
      </c>
      <c r="I1923" s="65" t="s">
        <v>75</v>
      </c>
      <c r="J1923" s="65" t="s">
        <v>75</v>
      </c>
      <c r="K1923" s="66" t="s">
        <v>4246</v>
      </c>
      <c r="L1923" s="65" t="s">
        <v>75</v>
      </c>
      <c r="M1923" s="67" t="s">
        <v>11</v>
      </c>
      <c r="N1923" s="68">
        <v>65815.040470000007</v>
      </c>
      <c r="O1923" s="67">
        <v>66</v>
      </c>
      <c r="P1923" s="70">
        <v>46023</v>
      </c>
      <c r="Q1923" s="93" t="s">
        <v>4237</v>
      </c>
    </row>
    <row r="1924" spans="8:17" ht="15" customHeight="1" x14ac:dyDescent="0.25">
      <c r="H1924" s="95">
        <v>1</v>
      </c>
      <c r="I1924" s="65" t="s">
        <v>75</v>
      </c>
      <c r="J1924" s="65" t="s">
        <v>75</v>
      </c>
      <c r="K1924" s="66" t="s">
        <v>4246</v>
      </c>
      <c r="L1924" s="65" t="s">
        <v>75</v>
      </c>
      <c r="M1924" s="67" t="s">
        <v>11</v>
      </c>
      <c r="N1924" s="68">
        <v>119159.34047</v>
      </c>
      <c r="O1924" s="67">
        <v>66</v>
      </c>
      <c r="P1924" s="70">
        <v>46023</v>
      </c>
      <c r="Q1924" s="93" t="s">
        <v>4237</v>
      </c>
    </row>
    <row r="1925" spans="8:17" ht="15" customHeight="1" x14ac:dyDescent="0.25">
      <c r="H1925" s="95">
        <v>1</v>
      </c>
      <c r="I1925" s="65" t="s">
        <v>75</v>
      </c>
      <c r="J1925" s="65" t="s">
        <v>75</v>
      </c>
      <c r="K1925" s="66" t="s">
        <v>4250</v>
      </c>
      <c r="L1925" s="65" t="s">
        <v>75</v>
      </c>
      <c r="M1925" s="67" t="s">
        <v>11</v>
      </c>
      <c r="N1925" s="68">
        <v>173284.91000000003</v>
      </c>
      <c r="O1925" s="67">
        <v>67</v>
      </c>
      <c r="P1925" s="70">
        <v>45689</v>
      </c>
      <c r="Q1925" s="93" t="s">
        <v>4237</v>
      </c>
    </row>
    <row r="1926" spans="8:17" ht="15" customHeight="1" x14ac:dyDescent="0.25">
      <c r="H1926" s="95">
        <v>1</v>
      </c>
      <c r="I1926" s="65" t="s">
        <v>75</v>
      </c>
      <c r="J1926" s="65" t="s">
        <v>75</v>
      </c>
      <c r="K1926" s="66" t="s">
        <v>4250</v>
      </c>
      <c r="L1926" s="65" t="s">
        <v>75</v>
      </c>
      <c r="M1926" s="67" t="s">
        <v>11</v>
      </c>
      <c r="N1926" s="68">
        <v>163959.52000000002</v>
      </c>
      <c r="O1926" s="67">
        <v>67</v>
      </c>
      <c r="P1926" s="70">
        <v>45689</v>
      </c>
      <c r="Q1926" s="93" t="s">
        <v>4237</v>
      </c>
    </row>
    <row r="1927" spans="8:17" ht="15" customHeight="1" x14ac:dyDescent="0.25">
      <c r="H1927" s="95">
        <v>1</v>
      </c>
      <c r="I1927" s="65" t="s">
        <v>75</v>
      </c>
      <c r="J1927" s="65" t="s">
        <v>75</v>
      </c>
      <c r="K1927" s="66" t="s">
        <v>4250</v>
      </c>
      <c r="L1927" s="65" t="s">
        <v>75</v>
      </c>
      <c r="M1927" s="67" t="s">
        <v>11</v>
      </c>
      <c r="N1927" s="68">
        <v>257624.42</v>
      </c>
      <c r="O1927" s="67">
        <v>67</v>
      </c>
      <c r="P1927" s="70">
        <v>45689</v>
      </c>
      <c r="Q1927" s="93" t="s">
        <v>4237</v>
      </c>
    </row>
    <row r="1928" spans="8:17" ht="15" customHeight="1" x14ac:dyDescent="0.25">
      <c r="H1928" s="95">
        <v>1</v>
      </c>
      <c r="I1928" s="65" t="s">
        <v>75</v>
      </c>
      <c r="J1928" s="65" t="s">
        <v>75</v>
      </c>
      <c r="K1928" s="66" t="s">
        <v>4250</v>
      </c>
      <c r="L1928" s="65" t="s">
        <v>75</v>
      </c>
      <c r="M1928" s="67" t="s">
        <v>11</v>
      </c>
      <c r="N1928" s="68">
        <v>212312.58250000002</v>
      </c>
      <c r="O1928" s="67">
        <v>67</v>
      </c>
      <c r="P1928" s="70">
        <v>45689</v>
      </c>
      <c r="Q1928" s="93" t="s">
        <v>4237</v>
      </c>
    </row>
    <row r="1929" spans="8:17" ht="15" customHeight="1" x14ac:dyDescent="0.25">
      <c r="H1929" s="95">
        <v>1</v>
      </c>
      <c r="I1929" s="65" t="s">
        <v>75</v>
      </c>
      <c r="J1929" s="65" t="s">
        <v>75</v>
      </c>
      <c r="K1929" s="66" t="s">
        <v>4250</v>
      </c>
      <c r="L1929" s="65" t="s">
        <v>75</v>
      </c>
      <c r="M1929" s="67" t="s">
        <v>11</v>
      </c>
      <c r="N1929" s="68">
        <v>183297.1</v>
      </c>
      <c r="O1929" s="67">
        <v>67</v>
      </c>
      <c r="P1929" s="70">
        <v>45689</v>
      </c>
      <c r="Q1929" s="93" t="s">
        <v>4237</v>
      </c>
    </row>
    <row r="1930" spans="8:17" ht="15" customHeight="1" x14ac:dyDescent="0.25">
      <c r="H1930" s="95">
        <v>1</v>
      </c>
      <c r="I1930" s="65" t="s">
        <v>75</v>
      </c>
      <c r="J1930" s="65" t="s">
        <v>75</v>
      </c>
      <c r="K1930" s="66" t="s">
        <v>4250</v>
      </c>
      <c r="L1930" s="65" t="s">
        <v>75</v>
      </c>
      <c r="M1930" s="67" t="s">
        <v>11</v>
      </c>
      <c r="N1930" s="68">
        <v>149843.72</v>
      </c>
      <c r="O1930" s="67">
        <v>67</v>
      </c>
      <c r="P1930" s="70">
        <v>45689</v>
      </c>
      <c r="Q1930" s="93" t="s">
        <v>4237</v>
      </c>
    </row>
    <row r="1931" spans="8:17" ht="15" customHeight="1" x14ac:dyDescent="0.25">
      <c r="H1931" s="95">
        <v>1</v>
      </c>
      <c r="I1931" s="65" t="s">
        <v>75</v>
      </c>
      <c r="J1931" s="65" t="s">
        <v>75</v>
      </c>
      <c r="K1931" s="66" t="s">
        <v>4250</v>
      </c>
      <c r="L1931" s="65" t="s">
        <v>75</v>
      </c>
      <c r="M1931" s="67" t="s">
        <v>11</v>
      </c>
      <c r="N1931" s="68">
        <v>188978.75</v>
      </c>
      <c r="O1931" s="67">
        <v>67</v>
      </c>
      <c r="P1931" s="70">
        <v>45689</v>
      </c>
      <c r="Q1931" s="93" t="s">
        <v>4237</v>
      </c>
    </row>
    <row r="1932" spans="8:17" ht="15" customHeight="1" x14ac:dyDescent="0.25">
      <c r="H1932" s="95">
        <v>1</v>
      </c>
      <c r="I1932" s="65" t="s">
        <v>75</v>
      </c>
      <c r="J1932" s="65" t="s">
        <v>75</v>
      </c>
      <c r="K1932" s="66" t="s">
        <v>4250</v>
      </c>
      <c r="L1932" s="65" t="s">
        <v>75</v>
      </c>
      <c r="M1932" s="67" t="s">
        <v>11</v>
      </c>
      <c r="N1932" s="68">
        <v>233058.28</v>
      </c>
      <c r="O1932" s="67">
        <v>67</v>
      </c>
      <c r="P1932" s="70">
        <v>45689</v>
      </c>
      <c r="Q1932" s="93" t="s">
        <v>4237</v>
      </c>
    </row>
    <row r="1933" spans="8:17" ht="15" customHeight="1" x14ac:dyDescent="0.25">
      <c r="H1933" s="95">
        <v>1</v>
      </c>
      <c r="I1933" s="65" t="s">
        <v>75</v>
      </c>
      <c r="J1933" s="65" t="s">
        <v>75</v>
      </c>
      <c r="K1933" s="66" t="s">
        <v>4250</v>
      </c>
      <c r="L1933" s="65" t="s">
        <v>75</v>
      </c>
      <c r="M1933" s="67" t="s">
        <v>11</v>
      </c>
      <c r="N1933" s="68">
        <v>201659.94</v>
      </c>
      <c r="O1933" s="67">
        <v>67</v>
      </c>
      <c r="P1933" s="70">
        <v>45689</v>
      </c>
      <c r="Q1933" s="93" t="s">
        <v>4237</v>
      </c>
    </row>
    <row r="1934" spans="8:17" ht="15" customHeight="1" x14ac:dyDescent="0.25">
      <c r="H1934" s="95">
        <v>1</v>
      </c>
      <c r="I1934" s="65" t="s">
        <v>75</v>
      </c>
      <c r="J1934" s="65" t="s">
        <v>75</v>
      </c>
      <c r="K1934" s="66" t="s">
        <v>4240</v>
      </c>
      <c r="L1934" s="65" t="s">
        <v>75</v>
      </c>
      <c r="M1934" s="67" t="s">
        <v>11</v>
      </c>
      <c r="N1934" s="68">
        <v>219549.32200000001</v>
      </c>
      <c r="O1934" s="67">
        <v>68</v>
      </c>
      <c r="P1934" s="70">
        <v>45658</v>
      </c>
      <c r="Q1934" s="93" t="s">
        <v>4237</v>
      </c>
    </row>
    <row r="1935" spans="8:17" ht="15" customHeight="1" x14ac:dyDescent="0.25">
      <c r="H1935" s="95">
        <v>1</v>
      </c>
      <c r="I1935" s="65" t="s">
        <v>75</v>
      </c>
      <c r="J1935" s="65" t="s">
        <v>75</v>
      </c>
      <c r="K1935" s="66" t="s">
        <v>4240</v>
      </c>
      <c r="L1935" s="65" t="s">
        <v>75</v>
      </c>
      <c r="M1935" s="67" t="s">
        <v>11</v>
      </c>
      <c r="N1935" s="68">
        <v>316977.64</v>
      </c>
      <c r="O1935" s="67">
        <v>68</v>
      </c>
      <c r="P1935" s="70">
        <v>45658</v>
      </c>
      <c r="Q1935" s="93" t="s">
        <v>4237</v>
      </c>
    </row>
    <row r="1936" spans="8:17" ht="15" customHeight="1" x14ac:dyDescent="0.25">
      <c r="H1936" s="95">
        <v>1</v>
      </c>
      <c r="I1936" s="65" t="s">
        <v>75</v>
      </c>
      <c r="J1936" s="65" t="s">
        <v>75</v>
      </c>
      <c r="K1936" s="66" t="s">
        <v>4240</v>
      </c>
      <c r="L1936" s="65" t="s">
        <v>75</v>
      </c>
      <c r="M1936" s="67" t="s">
        <v>11</v>
      </c>
      <c r="N1936" s="68">
        <v>289960.2</v>
      </c>
      <c r="O1936" s="67">
        <v>68</v>
      </c>
      <c r="P1936" s="70">
        <v>45658</v>
      </c>
      <c r="Q1936" s="93" t="s">
        <v>4237</v>
      </c>
    </row>
    <row r="1937" spans="8:17" ht="15" customHeight="1" x14ac:dyDescent="0.25">
      <c r="H1937" s="95">
        <v>1</v>
      </c>
      <c r="I1937" s="65" t="s">
        <v>75</v>
      </c>
      <c r="J1937" s="65" t="s">
        <v>75</v>
      </c>
      <c r="K1937" s="66" t="s">
        <v>4240</v>
      </c>
      <c r="L1937" s="65" t="s">
        <v>75</v>
      </c>
      <c r="M1937" s="67" t="s">
        <v>11</v>
      </c>
      <c r="N1937" s="68">
        <v>299728.10000000003</v>
      </c>
      <c r="O1937" s="67">
        <v>68</v>
      </c>
      <c r="P1937" s="70">
        <v>45658</v>
      </c>
      <c r="Q1937" s="93" t="s">
        <v>4237</v>
      </c>
    </row>
    <row r="1938" spans="8:17" ht="15" customHeight="1" x14ac:dyDescent="0.25">
      <c r="H1938" s="95">
        <v>1</v>
      </c>
      <c r="I1938" s="65" t="s">
        <v>75</v>
      </c>
      <c r="J1938" s="65" t="s">
        <v>75</v>
      </c>
      <c r="K1938" s="66" t="s">
        <v>4240</v>
      </c>
      <c r="L1938" s="65" t="s">
        <v>75</v>
      </c>
      <c r="M1938" s="67" t="s">
        <v>11</v>
      </c>
      <c r="N1938" s="68">
        <v>314680.48000000004</v>
      </c>
      <c r="O1938" s="67">
        <v>68</v>
      </c>
      <c r="P1938" s="70">
        <v>45658</v>
      </c>
      <c r="Q1938" s="93" t="s">
        <v>4237</v>
      </c>
    </row>
    <row r="1939" spans="8:17" ht="15" customHeight="1" x14ac:dyDescent="0.25">
      <c r="H1939" s="95">
        <v>1</v>
      </c>
      <c r="I1939" s="65" t="s">
        <v>75</v>
      </c>
      <c r="J1939" s="65" t="s">
        <v>75</v>
      </c>
      <c r="K1939" s="66" t="s">
        <v>4240</v>
      </c>
      <c r="L1939" s="65" t="s">
        <v>75</v>
      </c>
      <c r="M1939" s="67" t="s">
        <v>11</v>
      </c>
      <c r="N1939" s="68">
        <v>318608.64000000001</v>
      </c>
      <c r="O1939" s="67">
        <v>68</v>
      </c>
      <c r="P1939" s="70">
        <v>45658</v>
      </c>
      <c r="Q1939" s="93" t="s">
        <v>4237</v>
      </c>
    </row>
    <row r="1940" spans="8:17" ht="15" customHeight="1" x14ac:dyDescent="0.25">
      <c r="H1940" s="95">
        <v>1</v>
      </c>
      <c r="I1940" s="65" t="s">
        <v>75</v>
      </c>
      <c r="J1940" s="65" t="s">
        <v>75</v>
      </c>
      <c r="K1940" s="66" t="s">
        <v>4240</v>
      </c>
      <c r="L1940" s="65" t="s">
        <v>75</v>
      </c>
      <c r="M1940" s="67" t="s">
        <v>11</v>
      </c>
      <c r="N1940" s="68">
        <v>313588.12000000005</v>
      </c>
      <c r="O1940" s="67">
        <v>68</v>
      </c>
      <c r="P1940" s="70">
        <v>45658</v>
      </c>
      <c r="Q1940" s="93" t="s">
        <v>4237</v>
      </c>
    </row>
    <row r="1941" spans="8:17" ht="15" customHeight="1" x14ac:dyDescent="0.25">
      <c r="H1941" s="95">
        <v>1</v>
      </c>
      <c r="I1941" s="65" t="s">
        <v>75</v>
      </c>
      <c r="J1941" s="65" t="s">
        <v>75</v>
      </c>
      <c r="K1941" s="66" t="s">
        <v>4240</v>
      </c>
      <c r="L1941" s="65" t="s">
        <v>75</v>
      </c>
      <c r="M1941" s="67" t="s">
        <v>11</v>
      </c>
      <c r="N1941" s="68">
        <v>314916.82</v>
      </c>
      <c r="O1941" s="67">
        <v>68</v>
      </c>
      <c r="P1941" s="70">
        <v>45658</v>
      </c>
      <c r="Q1941" s="93" t="s">
        <v>4237</v>
      </c>
    </row>
    <row r="1942" spans="8:17" ht="15" customHeight="1" x14ac:dyDescent="0.25">
      <c r="H1942" s="95">
        <v>1</v>
      </c>
      <c r="I1942" s="65" t="s">
        <v>75</v>
      </c>
      <c r="J1942" s="65" t="s">
        <v>75</v>
      </c>
      <c r="K1942" s="66" t="s">
        <v>4240</v>
      </c>
      <c r="L1942" s="65" t="s">
        <v>75</v>
      </c>
      <c r="M1942" s="67" t="s">
        <v>11</v>
      </c>
      <c r="N1942" s="68">
        <v>316062.02</v>
      </c>
      <c r="O1942" s="67">
        <v>68</v>
      </c>
      <c r="P1942" s="70">
        <v>45658</v>
      </c>
      <c r="Q1942" s="93" t="s">
        <v>4237</v>
      </c>
    </row>
    <row r="1943" spans="8:17" ht="15" customHeight="1" x14ac:dyDescent="0.25">
      <c r="H1943" s="95">
        <v>1</v>
      </c>
      <c r="I1943" s="65" t="s">
        <v>75</v>
      </c>
      <c r="J1943" s="65" t="s">
        <v>75</v>
      </c>
      <c r="K1943" s="66" t="s">
        <v>4240</v>
      </c>
      <c r="L1943" s="65" t="s">
        <v>75</v>
      </c>
      <c r="M1943" s="67" t="s">
        <v>11</v>
      </c>
      <c r="N1943" s="68">
        <v>320045.41000000003</v>
      </c>
      <c r="O1943" s="67">
        <v>68</v>
      </c>
      <c r="P1943" s="70">
        <v>45658</v>
      </c>
      <c r="Q1943" s="93" t="s">
        <v>4237</v>
      </c>
    </row>
    <row r="1944" spans="8:17" ht="15" customHeight="1" x14ac:dyDescent="0.25">
      <c r="H1944" s="95">
        <v>1</v>
      </c>
      <c r="I1944" s="65" t="s">
        <v>75</v>
      </c>
      <c r="J1944" s="65" t="s">
        <v>75</v>
      </c>
      <c r="K1944" s="66" t="s">
        <v>4250</v>
      </c>
      <c r="L1944" s="65" t="s">
        <v>75</v>
      </c>
      <c r="M1944" s="67" t="s">
        <v>11</v>
      </c>
      <c r="N1944" s="68">
        <v>252059.29200000002</v>
      </c>
      <c r="O1944" s="67">
        <v>70</v>
      </c>
      <c r="P1944" s="70">
        <v>45658</v>
      </c>
      <c r="Q1944" s="93" t="s">
        <v>4237</v>
      </c>
    </row>
    <row r="1945" spans="8:17" ht="15" customHeight="1" x14ac:dyDescent="0.25">
      <c r="H1945" s="95">
        <v>1</v>
      </c>
      <c r="I1945" s="65" t="s">
        <v>75</v>
      </c>
      <c r="J1945" s="65" t="s">
        <v>75</v>
      </c>
      <c r="K1945" s="66" t="s">
        <v>4250</v>
      </c>
      <c r="L1945" s="65" t="s">
        <v>75</v>
      </c>
      <c r="M1945" s="67" t="s">
        <v>11</v>
      </c>
      <c r="N1945" s="68">
        <v>115704.202</v>
      </c>
      <c r="O1945" s="67">
        <v>70</v>
      </c>
      <c r="P1945" s="70">
        <v>45658</v>
      </c>
      <c r="Q1945" s="93" t="s">
        <v>4237</v>
      </c>
    </row>
    <row r="1946" spans="8:17" ht="15" customHeight="1" x14ac:dyDescent="0.25">
      <c r="H1946" s="95">
        <v>1</v>
      </c>
      <c r="I1946" s="65" t="s">
        <v>75</v>
      </c>
      <c r="J1946" s="65" t="s">
        <v>75</v>
      </c>
      <c r="K1946" s="66" t="s">
        <v>4250</v>
      </c>
      <c r="L1946" s="65" t="s">
        <v>75</v>
      </c>
      <c r="M1946" s="67" t="s">
        <v>11</v>
      </c>
      <c r="N1946" s="68">
        <v>108637.06700000001</v>
      </c>
      <c r="O1946" s="67">
        <v>70</v>
      </c>
      <c r="P1946" s="70">
        <v>45658</v>
      </c>
      <c r="Q1946" s="93" t="s">
        <v>4237</v>
      </c>
    </row>
    <row r="1947" spans="8:17" ht="15" customHeight="1" x14ac:dyDescent="0.25">
      <c r="H1947" s="95">
        <v>1</v>
      </c>
      <c r="I1947" s="65" t="s">
        <v>75</v>
      </c>
      <c r="J1947" s="65" t="s">
        <v>75</v>
      </c>
      <c r="K1947" s="66" t="s">
        <v>4250</v>
      </c>
      <c r="L1947" s="65" t="s">
        <v>75</v>
      </c>
      <c r="M1947" s="67" t="s">
        <v>11</v>
      </c>
      <c r="N1947" s="68">
        <v>128451.632</v>
      </c>
      <c r="O1947" s="67">
        <v>70</v>
      </c>
      <c r="P1947" s="70">
        <v>45658</v>
      </c>
      <c r="Q1947" s="93" t="s">
        <v>4237</v>
      </c>
    </row>
    <row r="1948" spans="8:17" ht="15" customHeight="1" x14ac:dyDescent="0.25">
      <c r="H1948" s="95">
        <v>1</v>
      </c>
      <c r="I1948" s="65" t="s">
        <v>75</v>
      </c>
      <c r="J1948" s="65" t="s">
        <v>75</v>
      </c>
      <c r="K1948" s="66" t="s">
        <v>4250</v>
      </c>
      <c r="L1948" s="65" t="s">
        <v>75</v>
      </c>
      <c r="M1948" s="67" t="s">
        <v>11</v>
      </c>
      <c r="N1948" s="68">
        <v>102771.79200000002</v>
      </c>
      <c r="O1948" s="67">
        <v>70</v>
      </c>
      <c r="P1948" s="70">
        <v>45658</v>
      </c>
      <c r="Q1948" s="93" t="s">
        <v>4237</v>
      </c>
    </row>
    <row r="1949" spans="8:17" ht="15" customHeight="1" x14ac:dyDescent="0.25">
      <c r="H1949" s="95">
        <v>1</v>
      </c>
      <c r="I1949" s="65" t="s">
        <v>75</v>
      </c>
      <c r="J1949" s="65" t="s">
        <v>75</v>
      </c>
      <c r="K1949" s="66" t="s">
        <v>4250</v>
      </c>
      <c r="L1949" s="65" t="s">
        <v>75</v>
      </c>
      <c r="M1949" s="67" t="s">
        <v>11</v>
      </c>
      <c r="N1949" s="68">
        <v>107757.89199999999</v>
      </c>
      <c r="O1949" s="67">
        <v>70</v>
      </c>
      <c r="P1949" s="70">
        <v>45658</v>
      </c>
      <c r="Q1949" s="93" t="s">
        <v>4237</v>
      </c>
    </row>
    <row r="1950" spans="8:17" ht="15" customHeight="1" x14ac:dyDescent="0.25">
      <c r="H1950" s="95">
        <v>1</v>
      </c>
      <c r="I1950" s="65" t="s">
        <v>75</v>
      </c>
      <c r="J1950" s="65" t="s">
        <v>75</v>
      </c>
      <c r="K1950" s="66" t="s">
        <v>4250</v>
      </c>
      <c r="L1950" s="65" t="s">
        <v>75</v>
      </c>
      <c r="M1950" s="67" t="s">
        <v>11</v>
      </c>
      <c r="N1950" s="68">
        <v>191421.432</v>
      </c>
      <c r="O1950" s="67">
        <v>70</v>
      </c>
      <c r="P1950" s="70">
        <v>45658</v>
      </c>
      <c r="Q1950" s="93" t="s">
        <v>4237</v>
      </c>
    </row>
    <row r="1951" spans="8:17" ht="15" customHeight="1" x14ac:dyDescent="0.25">
      <c r="H1951" s="95">
        <v>1</v>
      </c>
      <c r="I1951" s="65" t="s">
        <v>75</v>
      </c>
      <c r="J1951" s="65" t="s">
        <v>75</v>
      </c>
      <c r="K1951" s="66" t="s">
        <v>4242</v>
      </c>
      <c r="L1951" s="65" t="s">
        <v>75</v>
      </c>
      <c r="M1951" s="67" t="s">
        <v>11</v>
      </c>
      <c r="N1951" s="68">
        <v>172572.85200000001</v>
      </c>
      <c r="O1951" s="67">
        <v>71</v>
      </c>
      <c r="P1951" s="70">
        <v>45658</v>
      </c>
      <c r="Q1951" s="93" t="s">
        <v>4237</v>
      </c>
    </row>
    <row r="1952" spans="8:17" ht="15" customHeight="1" x14ac:dyDescent="0.25">
      <c r="H1952" s="95">
        <v>1</v>
      </c>
      <c r="I1952" s="65" t="s">
        <v>75</v>
      </c>
      <c r="J1952" s="65" t="s">
        <v>75</v>
      </c>
      <c r="K1952" s="66" t="s">
        <v>4242</v>
      </c>
      <c r="L1952" s="65" t="s">
        <v>75</v>
      </c>
      <c r="M1952" s="67" t="s">
        <v>11</v>
      </c>
      <c r="N1952" s="68">
        <v>210992.39199999999</v>
      </c>
      <c r="O1952" s="67">
        <v>71</v>
      </c>
      <c r="P1952" s="70">
        <v>45658</v>
      </c>
      <c r="Q1952" s="93" t="s">
        <v>4237</v>
      </c>
    </row>
    <row r="1953" spans="8:17" ht="15" customHeight="1" x14ac:dyDescent="0.25">
      <c r="H1953" s="95">
        <v>1</v>
      </c>
      <c r="I1953" s="65" t="s">
        <v>75</v>
      </c>
      <c r="J1953" s="65" t="s">
        <v>75</v>
      </c>
      <c r="K1953" s="66" t="s">
        <v>4242</v>
      </c>
      <c r="L1953" s="65" t="s">
        <v>75</v>
      </c>
      <c r="M1953" s="67" t="s">
        <v>11</v>
      </c>
      <c r="N1953" s="68">
        <v>230722.99200000003</v>
      </c>
      <c r="O1953" s="67">
        <v>71</v>
      </c>
      <c r="P1953" s="70">
        <v>45658</v>
      </c>
      <c r="Q1953" s="93" t="s">
        <v>4237</v>
      </c>
    </row>
    <row r="1954" spans="8:17" ht="15" customHeight="1" x14ac:dyDescent="0.25">
      <c r="H1954" s="95">
        <v>1</v>
      </c>
      <c r="I1954" s="65" t="s">
        <v>75</v>
      </c>
      <c r="J1954" s="65" t="s">
        <v>75</v>
      </c>
      <c r="K1954" s="66" t="s">
        <v>4242</v>
      </c>
      <c r="L1954" s="65" t="s">
        <v>75</v>
      </c>
      <c r="M1954" s="67" t="s">
        <v>11</v>
      </c>
      <c r="N1954" s="68">
        <v>229149.42200000002</v>
      </c>
      <c r="O1954" s="67">
        <v>71</v>
      </c>
      <c r="P1954" s="70">
        <v>45658</v>
      </c>
      <c r="Q1954" s="93" t="s">
        <v>4237</v>
      </c>
    </row>
    <row r="1955" spans="8:17" ht="15" customHeight="1" x14ac:dyDescent="0.25">
      <c r="H1955" s="95">
        <v>1</v>
      </c>
      <c r="I1955" s="65" t="s">
        <v>75</v>
      </c>
      <c r="J1955" s="65" t="s">
        <v>75</v>
      </c>
      <c r="K1955" s="66" t="s">
        <v>4242</v>
      </c>
      <c r="L1955" s="65" t="s">
        <v>75</v>
      </c>
      <c r="M1955" s="67" t="s">
        <v>11</v>
      </c>
      <c r="N1955" s="68">
        <v>231530.74200000003</v>
      </c>
      <c r="O1955" s="67">
        <v>71</v>
      </c>
      <c r="P1955" s="70">
        <v>45658</v>
      </c>
      <c r="Q1955" s="93" t="s">
        <v>4237</v>
      </c>
    </row>
    <row r="1956" spans="8:17" ht="15" customHeight="1" x14ac:dyDescent="0.25">
      <c r="H1956" s="95">
        <v>1</v>
      </c>
      <c r="I1956" s="65" t="s">
        <v>75</v>
      </c>
      <c r="J1956" s="65" t="s">
        <v>75</v>
      </c>
      <c r="K1956" s="66" t="s">
        <v>4242</v>
      </c>
      <c r="L1956" s="65" t="s">
        <v>75</v>
      </c>
      <c r="M1956" s="67" t="s">
        <v>11</v>
      </c>
      <c r="N1956" s="68">
        <v>174646.552</v>
      </c>
      <c r="O1956" s="67">
        <v>71</v>
      </c>
      <c r="P1956" s="70">
        <v>45658</v>
      </c>
      <c r="Q1956" s="93" t="s">
        <v>4237</v>
      </c>
    </row>
    <row r="1957" spans="8:17" ht="15" customHeight="1" x14ac:dyDescent="0.25">
      <c r="H1957" s="95">
        <v>1</v>
      </c>
      <c r="I1957" s="65" t="s">
        <v>75</v>
      </c>
      <c r="J1957" s="65" t="s">
        <v>75</v>
      </c>
      <c r="K1957" s="66" t="s">
        <v>4242</v>
      </c>
      <c r="L1957" s="65" t="s">
        <v>75</v>
      </c>
      <c r="M1957" s="67" t="s">
        <v>11</v>
      </c>
      <c r="N1957" s="68">
        <v>158000.092</v>
      </c>
      <c r="O1957" s="67">
        <v>71</v>
      </c>
      <c r="P1957" s="70">
        <v>45658</v>
      </c>
      <c r="Q1957" s="93" t="s">
        <v>4237</v>
      </c>
    </row>
    <row r="1958" spans="8:17" ht="15" customHeight="1" x14ac:dyDescent="0.25">
      <c r="H1958" s="95">
        <v>1</v>
      </c>
      <c r="I1958" s="65" t="s">
        <v>75</v>
      </c>
      <c r="J1958" s="65" t="s">
        <v>75</v>
      </c>
      <c r="K1958" s="66" t="s">
        <v>4242</v>
      </c>
      <c r="L1958" s="65" t="s">
        <v>75</v>
      </c>
      <c r="M1958" s="67" t="s">
        <v>11</v>
      </c>
      <c r="N1958" s="68">
        <v>100308.74200000001</v>
      </c>
      <c r="O1958" s="67">
        <v>71</v>
      </c>
      <c r="P1958" s="70">
        <v>45658</v>
      </c>
      <c r="Q1958" s="93" t="s">
        <v>4237</v>
      </c>
    </row>
    <row r="1959" spans="8:17" ht="15" customHeight="1" x14ac:dyDescent="0.25">
      <c r="H1959" s="95">
        <v>1</v>
      </c>
      <c r="I1959" s="65" t="s">
        <v>75</v>
      </c>
      <c r="J1959" s="65" t="s">
        <v>75</v>
      </c>
      <c r="K1959" s="66" t="s">
        <v>4242</v>
      </c>
      <c r="L1959" s="65" t="s">
        <v>75</v>
      </c>
      <c r="M1959" s="67" t="s">
        <v>11</v>
      </c>
      <c r="N1959" s="68">
        <v>311014.76</v>
      </c>
      <c r="O1959" s="67">
        <v>72</v>
      </c>
      <c r="P1959" s="70">
        <v>45689</v>
      </c>
      <c r="Q1959" s="93" t="s">
        <v>4237</v>
      </c>
    </row>
    <row r="1960" spans="8:17" ht="15" customHeight="1" x14ac:dyDescent="0.25">
      <c r="H1960" s="95">
        <v>1</v>
      </c>
      <c r="I1960" s="65" t="s">
        <v>75</v>
      </c>
      <c r="J1960" s="65" t="s">
        <v>75</v>
      </c>
      <c r="K1960" s="66" t="s">
        <v>4242</v>
      </c>
      <c r="L1960" s="65" t="s">
        <v>75</v>
      </c>
      <c r="M1960" s="67" t="s">
        <v>11</v>
      </c>
      <c r="N1960" s="68">
        <v>193320.86750000002</v>
      </c>
      <c r="O1960" s="67">
        <v>72</v>
      </c>
      <c r="P1960" s="70">
        <v>45689</v>
      </c>
      <c r="Q1960" s="93" t="s">
        <v>4237</v>
      </c>
    </row>
    <row r="1961" spans="8:17" ht="15" customHeight="1" x14ac:dyDescent="0.25">
      <c r="H1961" s="95">
        <v>1</v>
      </c>
      <c r="I1961" s="65" t="s">
        <v>75</v>
      </c>
      <c r="J1961" s="65" t="s">
        <v>75</v>
      </c>
      <c r="K1961" s="66" t="s">
        <v>4242</v>
      </c>
      <c r="L1961" s="65" t="s">
        <v>75</v>
      </c>
      <c r="M1961" s="67" t="s">
        <v>11</v>
      </c>
      <c r="N1961" s="68">
        <v>224290.45000000004</v>
      </c>
      <c r="O1961" s="67">
        <v>72</v>
      </c>
      <c r="P1961" s="70">
        <v>45689</v>
      </c>
      <c r="Q1961" s="93" t="s">
        <v>4237</v>
      </c>
    </row>
    <row r="1962" spans="8:17" ht="15" customHeight="1" x14ac:dyDescent="0.25">
      <c r="H1962" s="95">
        <v>1</v>
      </c>
      <c r="I1962" s="65" t="s">
        <v>75</v>
      </c>
      <c r="J1962" s="65" t="s">
        <v>75</v>
      </c>
      <c r="K1962" s="66" t="s">
        <v>4243</v>
      </c>
      <c r="L1962" s="65" t="s">
        <v>75</v>
      </c>
      <c r="M1962" s="67" t="s">
        <v>11</v>
      </c>
      <c r="N1962" s="68">
        <v>97969.832000000009</v>
      </c>
      <c r="O1962" s="67">
        <v>74</v>
      </c>
      <c r="P1962" s="70">
        <v>45689</v>
      </c>
      <c r="Q1962" s="93" t="s">
        <v>4237</v>
      </c>
    </row>
    <row r="1963" spans="8:17" ht="15" customHeight="1" x14ac:dyDescent="0.25">
      <c r="H1963" s="95">
        <v>1</v>
      </c>
      <c r="I1963" s="65" t="s">
        <v>75</v>
      </c>
      <c r="J1963" s="65" t="s">
        <v>75</v>
      </c>
      <c r="K1963" s="66" t="s">
        <v>4241</v>
      </c>
      <c r="L1963" s="65" t="s">
        <v>75</v>
      </c>
      <c r="M1963" s="67" t="s">
        <v>11</v>
      </c>
      <c r="N1963" s="68">
        <v>4887.9159999999993</v>
      </c>
      <c r="O1963" s="67">
        <v>75</v>
      </c>
      <c r="P1963" s="70">
        <v>45658</v>
      </c>
      <c r="Q1963" s="93" t="s">
        <v>4237</v>
      </c>
    </row>
    <row r="1964" spans="8:17" ht="15" customHeight="1" x14ac:dyDescent="0.25">
      <c r="H1964" s="95">
        <v>1</v>
      </c>
      <c r="I1964" s="65" t="s">
        <v>75</v>
      </c>
      <c r="J1964" s="65" t="s">
        <v>75</v>
      </c>
      <c r="K1964" s="66" t="s">
        <v>4241</v>
      </c>
      <c r="L1964" s="65" t="s">
        <v>75</v>
      </c>
      <c r="M1964" s="67" t="s">
        <v>11</v>
      </c>
      <c r="N1964" s="68">
        <v>91008.452000000005</v>
      </c>
      <c r="O1964" s="67">
        <v>76</v>
      </c>
      <c r="P1964" s="70">
        <v>45689</v>
      </c>
      <c r="Q1964" s="93" t="s">
        <v>4237</v>
      </c>
    </row>
    <row r="1965" spans="8:17" ht="15" customHeight="1" x14ac:dyDescent="0.25">
      <c r="H1965" s="95">
        <v>1</v>
      </c>
      <c r="I1965" s="65" t="s">
        <v>75</v>
      </c>
      <c r="J1965" s="65" t="s">
        <v>75</v>
      </c>
      <c r="K1965" s="66" t="s">
        <v>4246</v>
      </c>
      <c r="L1965" s="65" t="s">
        <v>75</v>
      </c>
      <c r="M1965" s="67" t="s">
        <v>11</v>
      </c>
      <c r="N1965" s="68">
        <v>78225.281999999992</v>
      </c>
      <c r="O1965" s="67">
        <v>77</v>
      </c>
      <c r="P1965" s="70">
        <v>45658</v>
      </c>
      <c r="Q1965" s="93" t="s">
        <v>4237</v>
      </c>
    </row>
    <row r="1966" spans="8:17" ht="15" customHeight="1" x14ac:dyDescent="0.25">
      <c r="H1966" s="95">
        <v>1</v>
      </c>
      <c r="I1966" s="65" t="s">
        <v>75</v>
      </c>
      <c r="J1966" s="65" t="s">
        <v>75</v>
      </c>
      <c r="K1966" s="66" t="s">
        <v>4246</v>
      </c>
      <c r="L1966" s="65" t="s">
        <v>75</v>
      </c>
      <c r="M1966" s="67" t="s">
        <v>11</v>
      </c>
      <c r="N1966" s="68">
        <v>73859.307000000001</v>
      </c>
      <c r="O1966" s="67">
        <v>77</v>
      </c>
      <c r="P1966" s="70">
        <v>45658</v>
      </c>
      <c r="Q1966" s="93" t="s">
        <v>4237</v>
      </c>
    </row>
    <row r="1967" spans="8:17" ht="15" customHeight="1" x14ac:dyDescent="0.25">
      <c r="H1967" s="95">
        <v>1</v>
      </c>
      <c r="I1967" s="65" t="s">
        <v>75</v>
      </c>
      <c r="J1967" s="65" t="s">
        <v>75</v>
      </c>
      <c r="K1967" s="66" t="s">
        <v>4246</v>
      </c>
      <c r="L1967" s="65" t="s">
        <v>75</v>
      </c>
      <c r="M1967" s="67" t="s">
        <v>11</v>
      </c>
      <c r="N1967" s="68">
        <v>177529.78200000001</v>
      </c>
      <c r="O1967" s="67">
        <v>77</v>
      </c>
      <c r="P1967" s="70">
        <v>45658</v>
      </c>
      <c r="Q1967" s="93" t="s">
        <v>4237</v>
      </c>
    </row>
    <row r="1968" spans="8:17" ht="15" customHeight="1" x14ac:dyDescent="0.25">
      <c r="H1968" s="95">
        <v>1</v>
      </c>
      <c r="I1968" s="65" t="s">
        <v>75</v>
      </c>
      <c r="J1968" s="65" t="s">
        <v>75</v>
      </c>
      <c r="K1968" s="66" t="s">
        <v>4246</v>
      </c>
      <c r="L1968" s="65" t="s">
        <v>75</v>
      </c>
      <c r="M1968" s="67" t="s">
        <v>11</v>
      </c>
      <c r="N1968" s="68">
        <v>175267.342</v>
      </c>
      <c r="O1968" s="67">
        <v>77</v>
      </c>
      <c r="P1968" s="70">
        <v>45658</v>
      </c>
      <c r="Q1968" s="93" t="s">
        <v>4237</v>
      </c>
    </row>
    <row r="1969" spans="8:17" ht="15" customHeight="1" x14ac:dyDescent="0.25">
      <c r="H1969" s="95">
        <v>1</v>
      </c>
      <c r="I1969" s="65" t="s">
        <v>75</v>
      </c>
      <c r="J1969" s="65" t="s">
        <v>75</v>
      </c>
      <c r="K1969" s="66" t="s">
        <v>4246</v>
      </c>
      <c r="L1969" s="65" t="s">
        <v>75</v>
      </c>
      <c r="M1969" s="67" t="s">
        <v>11</v>
      </c>
      <c r="N1969" s="68">
        <v>168862.22000000003</v>
      </c>
      <c r="O1969" s="67">
        <v>78</v>
      </c>
      <c r="P1969" s="70">
        <v>45689</v>
      </c>
      <c r="Q1969" s="93" t="s">
        <v>4237</v>
      </c>
    </row>
    <row r="1970" spans="8:17" ht="15" customHeight="1" x14ac:dyDescent="0.25">
      <c r="H1970" s="95">
        <v>1</v>
      </c>
      <c r="I1970" s="65" t="s">
        <v>75</v>
      </c>
      <c r="J1970" s="65" t="s">
        <v>75</v>
      </c>
      <c r="K1970" s="66" t="s">
        <v>4246</v>
      </c>
      <c r="L1970" s="65" t="s">
        <v>75</v>
      </c>
      <c r="M1970" s="67" t="s">
        <v>11</v>
      </c>
      <c r="N1970" s="68">
        <v>167476.09</v>
      </c>
      <c r="O1970" s="67">
        <v>78</v>
      </c>
      <c r="P1970" s="70">
        <v>45689</v>
      </c>
      <c r="Q1970" s="93" t="s">
        <v>4237</v>
      </c>
    </row>
    <row r="1971" spans="8:17" ht="15" customHeight="1" x14ac:dyDescent="0.25">
      <c r="H1971" s="95">
        <v>1</v>
      </c>
      <c r="I1971" s="65" t="s">
        <v>75</v>
      </c>
      <c r="J1971" s="65" t="s">
        <v>75</v>
      </c>
      <c r="K1971" s="66" t="s">
        <v>4246</v>
      </c>
      <c r="L1971" s="65" t="s">
        <v>75</v>
      </c>
      <c r="M1971" s="67" t="s">
        <v>11</v>
      </c>
      <c r="N1971" s="68">
        <v>231355.91000000003</v>
      </c>
      <c r="O1971" s="67">
        <v>78</v>
      </c>
      <c r="P1971" s="70">
        <v>45689</v>
      </c>
      <c r="Q1971" s="93" t="s">
        <v>4237</v>
      </c>
    </row>
    <row r="1972" spans="8:17" ht="15" customHeight="1" x14ac:dyDescent="0.25">
      <c r="H1972" s="95">
        <v>1</v>
      </c>
      <c r="I1972" s="65" t="s">
        <v>75</v>
      </c>
      <c r="J1972" s="65" t="s">
        <v>75</v>
      </c>
      <c r="K1972" s="66" t="s">
        <v>4246</v>
      </c>
      <c r="L1972" s="65" t="s">
        <v>75</v>
      </c>
      <c r="M1972" s="67" t="s">
        <v>11</v>
      </c>
      <c r="N1972" s="68">
        <v>240287.59</v>
      </c>
      <c r="O1972" s="67">
        <v>78</v>
      </c>
      <c r="P1972" s="70">
        <v>45689</v>
      </c>
      <c r="Q1972" s="93" t="s">
        <v>4237</v>
      </c>
    </row>
    <row r="1973" spans="8:17" ht="15" customHeight="1" x14ac:dyDescent="0.25">
      <c r="H1973" s="95">
        <v>1</v>
      </c>
      <c r="I1973" s="65" t="s">
        <v>75</v>
      </c>
      <c r="J1973" s="65" t="s">
        <v>75</v>
      </c>
      <c r="K1973" s="66" t="s">
        <v>4246</v>
      </c>
      <c r="L1973" s="65" t="s">
        <v>75</v>
      </c>
      <c r="M1973" s="67" t="s">
        <v>11</v>
      </c>
      <c r="N1973" s="68">
        <v>235448.09000000003</v>
      </c>
      <c r="O1973" s="67">
        <v>78</v>
      </c>
      <c r="P1973" s="70">
        <v>45689</v>
      </c>
      <c r="Q1973" s="93" t="s">
        <v>4237</v>
      </c>
    </row>
    <row r="1974" spans="8:17" ht="15" customHeight="1" x14ac:dyDescent="0.25">
      <c r="H1974" s="95">
        <v>1</v>
      </c>
      <c r="I1974" s="65" t="s">
        <v>75</v>
      </c>
      <c r="J1974" s="65" t="s">
        <v>75</v>
      </c>
      <c r="K1974" s="66" t="s">
        <v>4246</v>
      </c>
      <c r="L1974" s="65" t="s">
        <v>75</v>
      </c>
      <c r="M1974" s="67" t="s">
        <v>11</v>
      </c>
      <c r="N1974" s="68">
        <v>234487.14000000004</v>
      </c>
      <c r="O1974" s="67">
        <v>78</v>
      </c>
      <c r="P1974" s="70">
        <v>45689</v>
      </c>
      <c r="Q1974" s="93" t="s">
        <v>4237</v>
      </c>
    </row>
    <row r="1975" spans="8:17" ht="15" customHeight="1" x14ac:dyDescent="0.25">
      <c r="H1975" s="95">
        <v>1</v>
      </c>
      <c r="I1975" s="65" t="s">
        <v>75</v>
      </c>
      <c r="J1975" s="65" t="s">
        <v>75</v>
      </c>
      <c r="K1975" s="66" t="s">
        <v>4240</v>
      </c>
      <c r="L1975" s="65" t="s">
        <v>75</v>
      </c>
      <c r="M1975" s="67" t="s">
        <v>11</v>
      </c>
      <c r="N1975" s="68">
        <v>296504.73000000004</v>
      </c>
      <c r="O1975" s="67">
        <v>88</v>
      </c>
      <c r="P1975" s="70">
        <v>45444</v>
      </c>
      <c r="Q1975" s="93" t="s">
        <v>4237</v>
      </c>
    </row>
    <row r="1976" spans="8:17" ht="15" customHeight="1" x14ac:dyDescent="0.25">
      <c r="H1976" s="95">
        <v>1</v>
      </c>
      <c r="I1976" s="65" t="s">
        <v>75</v>
      </c>
      <c r="J1976" s="65" t="s">
        <v>75</v>
      </c>
      <c r="K1976" s="66" t="s">
        <v>4240</v>
      </c>
      <c r="L1976" s="65" t="s">
        <v>75</v>
      </c>
      <c r="M1976" s="67" t="s">
        <v>11</v>
      </c>
      <c r="N1976" s="68">
        <v>332681.93000000005</v>
      </c>
      <c r="O1976" s="67">
        <v>88</v>
      </c>
      <c r="P1976" s="70">
        <v>45444</v>
      </c>
      <c r="Q1976" s="93" t="s">
        <v>4237</v>
      </c>
    </row>
    <row r="1977" spans="8:17" ht="15" customHeight="1" x14ac:dyDescent="0.25">
      <c r="H1977" s="95">
        <v>1</v>
      </c>
      <c r="I1977" s="65" t="s">
        <v>75</v>
      </c>
      <c r="J1977" s="65" t="s">
        <v>75</v>
      </c>
      <c r="K1977" s="66" t="s">
        <v>4240</v>
      </c>
      <c r="L1977" s="65" t="s">
        <v>75</v>
      </c>
      <c r="M1977" s="67" t="s">
        <v>11</v>
      </c>
      <c r="N1977" s="68">
        <v>298617.95</v>
      </c>
      <c r="O1977" s="67">
        <v>88</v>
      </c>
      <c r="P1977" s="70">
        <v>45444</v>
      </c>
      <c r="Q1977" s="93" t="s">
        <v>4237</v>
      </c>
    </row>
    <row r="1978" spans="8:17" ht="15" customHeight="1" x14ac:dyDescent="0.25">
      <c r="H1978" s="95">
        <v>1</v>
      </c>
      <c r="I1978" s="65" t="s">
        <v>75</v>
      </c>
      <c r="J1978" s="65" t="s">
        <v>75</v>
      </c>
      <c r="K1978" s="66" t="s">
        <v>4246</v>
      </c>
      <c r="L1978" s="65" t="s">
        <v>75</v>
      </c>
      <c r="M1978" s="67" t="s">
        <v>11</v>
      </c>
      <c r="N1978" s="68">
        <v>61995.480470000002</v>
      </c>
      <c r="O1978" s="67">
        <v>92</v>
      </c>
      <c r="P1978" s="70">
        <v>47484</v>
      </c>
      <c r="Q1978" s="93" t="s">
        <v>4237</v>
      </c>
    </row>
    <row r="1979" spans="8:17" ht="15" customHeight="1" x14ac:dyDescent="0.25">
      <c r="H1979" s="95">
        <v>1</v>
      </c>
      <c r="I1979" s="65" t="s">
        <v>75</v>
      </c>
      <c r="J1979" s="65" t="s">
        <v>75</v>
      </c>
      <c r="K1979" s="66" t="s">
        <v>4246</v>
      </c>
      <c r="L1979" s="65" t="s">
        <v>75</v>
      </c>
      <c r="M1979" s="67" t="s">
        <v>11</v>
      </c>
      <c r="N1979" s="68">
        <v>72296.920469999997</v>
      </c>
      <c r="O1979" s="67">
        <v>92</v>
      </c>
      <c r="P1979" s="70">
        <v>47484</v>
      </c>
      <c r="Q1979" s="93" t="s">
        <v>4237</v>
      </c>
    </row>
    <row r="1980" spans="8:17" ht="15" customHeight="1" x14ac:dyDescent="0.25">
      <c r="H1980" s="95">
        <v>1</v>
      </c>
      <c r="I1980" s="65" t="s">
        <v>75</v>
      </c>
      <c r="J1980" s="65" t="s">
        <v>75</v>
      </c>
      <c r="K1980" s="66" t="s">
        <v>4246</v>
      </c>
      <c r="L1980" s="65" t="s">
        <v>75</v>
      </c>
      <c r="M1980" s="67" t="s">
        <v>11</v>
      </c>
      <c r="N1980" s="68">
        <v>62429.950469999996</v>
      </c>
      <c r="O1980" s="67">
        <v>92</v>
      </c>
      <c r="P1980" s="70">
        <v>47484</v>
      </c>
      <c r="Q1980" s="93" t="s">
        <v>4237</v>
      </c>
    </row>
    <row r="1981" spans="8:17" ht="15" customHeight="1" x14ac:dyDescent="0.25">
      <c r="H1981" s="95">
        <v>1</v>
      </c>
      <c r="I1981" s="65" t="s">
        <v>75</v>
      </c>
      <c r="J1981" s="65" t="s">
        <v>75</v>
      </c>
      <c r="K1981" s="66" t="s">
        <v>4246</v>
      </c>
      <c r="L1981" s="65" t="s">
        <v>75</v>
      </c>
      <c r="M1981" s="67" t="s">
        <v>11</v>
      </c>
      <c r="N1981" s="68">
        <v>56413.940470000001</v>
      </c>
      <c r="O1981" s="67">
        <v>92</v>
      </c>
      <c r="P1981" s="70">
        <v>47484</v>
      </c>
      <c r="Q1981" s="93" t="s">
        <v>4237</v>
      </c>
    </row>
    <row r="1982" spans="8:17" ht="15" customHeight="1" x14ac:dyDescent="0.25">
      <c r="H1982" s="95">
        <v>1</v>
      </c>
      <c r="I1982" s="65" t="s">
        <v>75</v>
      </c>
      <c r="J1982" s="65" t="s">
        <v>75</v>
      </c>
      <c r="K1982" s="66" t="s">
        <v>4246</v>
      </c>
      <c r="L1982" s="65" t="s">
        <v>75</v>
      </c>
      <c r="M1982" s="67" t="s">
        <v>11</v>
      </c>
      <c r="N1982" s="68">
        <v>59956.77547</v>
      </c>
      <c r="O1982" s="67">
        <v>92</v>
      </c>
      <c r="P1982" s="70">
        <v>47484</v>
      </c>
      <c r="Q1982" s="93" t="s">
        <v>4237</v>
      </c>
    </row>
    <row r="1983" spans="8:17" ht="15" customHeight="1" x14ac:dyDescent="0.25">
      <c r="H1983" s="95">
        <v>1</v>
      </c>
      <c r="I1983" s="65" t="s">
        <v>75</v>
      </c>
      <c r="J1983" s="65" t="s">
        <v>75</v>
      </c>
      <c r="K1983" s="66" t="s">
        <v>4246</v>
      </c>
      <c r="L1983" s="65" t="s">
        <v>75</v>
      </c>
      <c r="M1983" s="67" t="s">
        <v>11</v>
      </c>
      <c r="N1983" s="68">
        <v>58008.140469999998</v>
      </c>
      <c r="O1983" s="67">
        <v>92</v>
      </c>
      <c r="P1983" s="70">
        <v>47484</v>
      </c>
      <c r="Q1983" s="93" t="s">
        <v>4237</v>
      </c>
    </row>
    <row r="1984" spans="8:17" ht="15" customHeight="1" x14ac:dyDescent="0.25">
      <c r="H1984" s="95">
        <v>1</v>
      </c>
      <c r="I1984" s="65" t="s">
        <v>75</v>
      </c>
      <c r="J1984" s="65" t="s">
        <v>75</v>
      </c>
      <c r="K1984" s="66" t="s">
        <v>4240</v>
      </c>
      <c r="L1984" s="65" t="s">
        <v>75</v>
      </c>
      <c r="M1984" s="67" t="s">
        <v>11</v>
      </c>
      <c r="N1984" s="68">
        <v>340855.67000000004</v>
      </c>
      <c r="O1984" s="67">
        <v>101</v>
      </c>
      <c r="P1984" s="70">
        <v>45444</v>
      </c>
      <c r="Q1984" s="93" t="s">
        <v>4237</v>
      </c>
    </row>
    <row r="1985" spans="8:17" ht="15" customHeight="1" x14ac:dyDescent="0.25">
      <c r="H1985" s="95">
        <v>1</v>
      </c>
      <c r="I1985" s="65" t="s">
        <v>75</v>
      </c>
      <c r="J1985" s="65" t="s">
        <v>75</v>
      </c>
      <c r="K1985" s="66" t="s">
        <v>4240</v>
      </c>
      <c r="L1985" s="65" t="s">
        <v>75</v>
      </c>
      <c r="M1985" s="67" t="s">
        <v>11</v>
      </c>
      <c r="N1985" s="68">
        <v>233718.06000000003</v>
      </c>
      <c r="O1985" s="67">
        <v>101</v>
      </c>
      <c r="P1985" s="70">
        <v>45444</v>
      </c>
      <c r="Q1985" s="93" t="s">
        <v>4237</v>
      </c>
    </row>
    <row r="1986" spans="8:17" ht="15" customHeight="1" x14ac:dyDescent="0.25">
      <c r="H1986" s="95">
        <v>1</v>
      </c>
      <c r="I1986" s="65" t="s">
        <v>75</v>
      </c>
      <c r="J1986" s="65" t="s">
        <v>75</v>
      </c>
      <c r="K1986" s="66" t="s">
        <v>4240</v>
      </c>
      <c r="L1986" s="65" t="s">
        <v>75</v>
      </c>
      <c r="M1986" s="67" t="s">
        <v>11</v>
      </c>
      <c r="N1986" s="68">
        <v>227453.45800000001</v>
      </c>
      <c r="O1986" s="67">
        <v>101</v>
      </c>
      <c r="P1986" s="70">
        <v>45444</v>
      </c>
      <c r="Q1986" s="93" t="s">
        <v>4237</v>
      </c>
    </row>
    <row r="1987" spans="8:17" ht="15" customHeight="1" x14ac:dyDescent="0.25">
      <c r="H1987" s="95">
        <v>1</v>
      </c>
      <c r="I1987" s="65" t="s">
        <v>75</v>
      </c>
      <c r="J1987" s="65" t="s">
        <v>75</v>
      </c>
      <c r="K1987" s="66" t="s">
        <v>4250</v>
      </c>
      <c r="L1987" s="65" t="s">
        <v>75</v>
      </c>
      <c r="M1987" s="67" t="s">
        <v>11</v>
      </c>
      <c r="N1987" s="68">
        <v>140188.11000000002</v>
      </c>
      <c r="O1987" s="67">
        <v>102</v>
      </c>
      <c r="P1987" s="70">
        <v>45413</v>
      </c>
      <c r="Q1987" s="93" t="s">
        <v>4237</v>
      </c>
    </row>
    <row r="1988" spans="8:17" ht="15" customHeight="1" x14ac:dyDescent="0.25">
      <c r="H1988" s="95">
        <v>1</v>
      </c>
      <c r="I1988" s="65" t="s">
        <v>75</v>
      </c>
      <c r="J1988" s="65" t="s">
        <v>75</v>
      </c>
      <c r="K1988" s="66" t="s">
        <v>4250</v>
      </c>
      <c r="L1988" s="65" t="s">
        <v>75</v>
      </c>
      <c r="M1988" s="67" t="s">
        <v>11</v>
      </c>
      <c r="N1988" s="68">
        <v>203448.58000000002</v>
      </c>
      <c r="O1988" s="67">
        <v>120</v>
      </c>
      <c r="P1988" s="70">
        <v>45292</v>
      </c>
      <c r="Q1988" s="93" t="s">
        <v>4237</v>
      </c>
    </row>
    <row r="1989" spans="8:17" ht="15" customHeight="1" x14ac:dyDescent="0.25">
      <c r="H1989" s="95">
        <v>1</v>
      </c>
      <c r="I1989" s="65" t="s">
        <v>75</v>
      </c>
      <c r="J1989" s="65" t="s">
        <v>75</v>
      </c>
      <c r="K1989" s="66" t="s">
        <v>4250</v>
      </c>
      <c r="L1989" s="65" t="s">
        <v>75</v>
      </c>
      <c r="M1989" s="67" t="s">
        <v>11</v>
      </c>
      <c r="N1989" s="68">
        <v>194160.21000000002</v>
      </c>
      <c r="O1989" s="67">
        <v>120</v>
      </c>
      <c r="P1989" s="70">
        <v>45292</v>
      </c>
      <c r="Q1989" s="93" t="s">
        <v>4237</v>
      </c>
    </row>
    <row r="1990" spans="8:17" ht="15" customHeight="1" x14ac:dyDescent="0.25">
      <c r="H1990" s="95">
        <v>1</v>
      </c>
      <c r="I1990" s="65" t="s">
        <v>75</v>
      </c>
      <c r="J1990" s="65" t="s">
        <v>75</v>
      </c>
      <c r="K1990" s="66" t="s">
        <v>4250</v>
      </c>
      <c r="L1990" s="65" t="s">
        <v>75</v>
      </c>
      <c r="M1990" s="67" t="s">
        <v>11</v>
      </c>
      <c r="N1990" s="68">
        <v>157896.51</v>
      </c>
      <c r="O1990" s="67">
        <v>120</v>
      </c>
      <c r="P1990" s="70">
        <v>45292</v>
      </c>
      <c r="Q1990" s="93" t="s">
        <v>4237</v>
      </c>
    </row>
    <row r="1991" spans="8:17" ht="15" customHeight="1" x14ac:dyDescent="0.25">
      <c r="H1991" s="95">
        <v>1</v>
      </c>
      <c r="I1991" s="65" t="s">
        <v>75</v>
      </c>
      <c r="J1991" s="65" t="s">
        <v>75</v>
      </c>
      <c r="K1991" s="66" t="s">
        <v>4250</v>
      </c>
      <c r="L1991" s="65" t="s">
        <v>75</v>
      </c>
      <c r="M1991" s="67" t="s">
        <v>11</v>
      </c>
      <c r="N1991" s="68">
        <v>229525.1</v>
      </c>
      <c r="O1991" s="67">
        <v>120</v>
      </c>
      <c r="P1991" s="70">
        <v>45292</v>
      </c>
      <c r="Q1991" s="93" t="s">
        <v>4237</v>
      </c>
    </row>
    <row r="1992" spans="8:17" ht="15" customHeight="1" x14ac:dyDescent="0.25">
      <c r="H1992" s="95">
        <v>1</v>
      </c>
      <c r="I1992" s="65" t="s">
        <v>75</v>
      </c>
      <c r="J1992" s="65" t="s">
        <v>75</v>
      </c>
      <c r="K1992" s="66" t="s">
        <v>4250</v>
      </c>
      <c r="L1992" s="65" t="s">
        <v>75</v>
      </c>
      <c r="M1992" s="67" t="s">
        <v>11</v>
      </c>
      <c r="N1992" s="68">
        <v>208448.55000000002</v>
      </c>
      <c r="O1992" s="67">
        <v>120</v>
      </c>
      <c r="P1992" s="70">
        <v>45292</v>
      </c>
      <c r="Q1992" s="93" t="s">
        <v>4237</v>
      </c>
    </row>
    <row r="1993" spans="8:17" ht="15" customHeight="1" x14ac:dyDescent="0.25">
      <c r="H1993" s="95">
        <v>1</v>
      </c>
      <c r="I1993" s="65" t="s">
        <v>75</v>
      </c>
      <c r="J1993" s="65" t="s">
        <v>75</v>
      </c>
      <c r="K1993" s="66" t="s">
        <v>4242</v>
      </c>
      <c r="L1993" s="65" t="s">
        <v>75</v>
      </c>
      <c r="M1993" s="67" t="s">
        <v>11</v>
      </c>
      <c r="N1993" s="68">
        <v>197815.91000000003</v>
      </c>
      <c r="O1993" s="67">
        <v>121</v>
      </c>
      <c r="P1993" s="70">
        <v>45292</v>
      </c>
      <c r="Q1993" s="93" t="s">
        <v>4237</v>
      </c>
    </row>
    <row r="1994" spans="8:17" ht="15" customHeight="1" x14ac:dyDescent="0.25">
      <c r="H1994" s="95">
        <v>1</v>
      </c>
      <c r="I1994" s="65" t="s">
        <v>75</v>
      </c>
      <c r="J1994" s="65" t="s">
        <v>75</v>
      </c>
      <c r="K1994" s="66" t="s">
        <v>4242</v>
      </c>
      <c r="L1994" s="65" t="s">
        <v>75</v>
      </c>
      <c r="M1994" s="67" t="s">
        <v>11</v>
      </c>
      <c r="N1994" s="68">
        <v>98333.832000000009</v>
      </c>
      <c r="O1994" s="67">
        <v>121</v>
      </c>
      <c r="P1994" s="70">
        <v>45292</v>
      </c>
      <c r="Q1994" s="93" t="s">
        <v>4237</v>
      </c>
    </row>
    <row r="1995" spans="8:17" ht="15" customHeight="1" x14ac:dyDescent="0.25">
      <c r="H1995" s="95">
        <v>1</v>
      </c>
      <c r="I1995" s="65" t="s">
        <v>75</v>
      </c>
      <c r="J1995" s="65" t="s">
        <v>75</v>
      </c>
      <c r="K1995" s="66" t="s">
        <v>4242</v>
      </c>
      <c r="L1995" s="65" t="s">
        <v>75</v>
      </c>
      <c r="M1995" s="67" t="s">
        <v>11</v>
      </c>
      <c r="N1995" s="68">
        <v>105708.83200000001</v>
      </c>
      <c r="O1995" s="67">
        <v>121</v>
      </c>
      <c r="P1995" s="70">
        <v>45292</v>
      </c>
      <c r="Q1995" s="93" t="s">
        <v>4237</v>
      </c>
    </row>
    <row r="1996" spans="8:17" ht="15" customHeight="1" x14ac:dyDescent="0.25">
      <c r="H1996" s="95">
        <v>1</v>
      </c>
      <c r="I1996" s="65" t="s">
        <v>75</v>
      </c>
      <c r="J1996" s="65" t="s">
        <v>75</v>
      </c>
      <c r="K1996" s="66" t="s">
        <v>4242</v>
      </c>
      <c r="L1996" s="65" t="s">
        <v>75</v>
      </c>
      <c r="M1996" s="67" t="s">
        <v>11</v>
      </c>
      <c r="N1996" s="68">
        <v>126419.43200000002</v>
      </c>
      <c r="O1996" s="67">
        <v>121</v>
      </c>
      <c r="P1996" s="70">
        <v>45292</v>
      </c>
      <c r="Q1996" s="93" t="s">
        <v>4237</v>
      </c>
    </row>
    <row r="1997" spans="8:17" ht="15" customHeight="1" x14ac:dyDescent="0.25">
      <c r="H1997" s="95">
        <v>1</v>
      </c>
      <c r="I1997" s="65" t="s">
        <v>75</v>
      </c>
      <c r="J1997" s="65" t="s">
        <v>75</v>
      </c>
      <c r="K1997" s="66" t="s">
        <v>4242</v>
      </c>
      <c r="L1997" s="65" t="s">
        <v>75</v>
      </c>
      <c r="M1997" s="67" t="s">
        <v>11</v>
      </c>
      <c r="N1997" s="68">
        <v>103701.03200000001</v>
      </c>
      <c r="O1997" s="67">
        <v>121</v>
      </c>
      <c r="P1997" s="70">
        <v>45292</v>
      </c>
      <c r="Q1997" s="93" t="s">
        <v>4237</v>
      </c>
    </row>
    <row r="1998" spans="8:17" ht="15" customHeight="1" x14ac:dyDescent="0.25">
      <c r="H1998" s="95">
        <v>1</v>
      </c>
      <c r="I1998" s="65" t="s">
        <v>75</v>
      </c>
      <c r="J1998" s="65" t="s">
        <v>75</v>
      </c>
      <c r="K1998" s="66" t="s">
        <v>4242</v>
      </c>
      <c r="L1998" s="65" t="s">
        <v>75</v>
      </c>
      <c r="M1998" s="67" t="s">
        <v>11</v>
      </c>
      <c r="N1998" s="68">
        <v>96200.032000000007</v>
      </c>
      <c r="O1998" s="67">
        <v>121</v>
      </c>
      <c r="P1998" s="70">
        <v>45292</v>
      </c>
      <c r="Q1998" s="93" t="s">
        <v>4237</v>
      </c>
    </row>
    <row r="1999" spans="8:17" ht="15" customHeight="1" x14ac:dyDescent="0.25">
      <c r="H1999" s="95">
        <v>1</v>
      </c>
      <c r="I1999" s="65" t="s">
        <v>75</v>
      </c>
      <c r="J1999" s="65" t="s">
        <v>75</v>
      </c>
      <c r="K1999" s="66" t="s">
        <v>4242</v>
      </c>
      <c r="L1999" s="65" t="s">
        <v>75</v>
      </c>
      <c r="M1999" s="67" t="s">
        <v>11</v>
      </c>
      <c r="N1999" s="68">
        <v>107846.83200000001</v>
      </c>
      <c r="O1999" s="67">
        <v>121</v>
      </c>
      <c r="P1999" s="70">
        <v>45292</v>
      </c>
      <c r="Q1999" s="93" t="s">
        <v>4237</v>
      </c>
    </row>
    <row r="2000" spans="8:17" ht="15" customHeight="1" x14ac:dyDescent="0.25">
      <c r="H2000" s="95">
        <v>1</v>
      </c>
      <c r="I2000" s="65" t="s">
        <v>75</v>
      </c>
      <c r="J2000" s="65" t="s">
        <v>75</v>
      </c>
      <c r="K2000" s="66" t="s">
        <v>4242</v>
      </c>
      <c r="L2000" s="65" t="s">
        <v>75</v>
      </c>
      <c r="M2000" s="67" t="s">
        <v>11</v>
      </c>
      <c r="N2000" s="68">
        <v>163741.03200000001</v>
      </c>
      <c r="O2000" s="67">
        <v>121</v>
      </c>
      <c r="P2000" s="70">
        <v>45292</v>
      </c>
      <c r="Q2000" s="93" t="s">
        <v>4237</v>
      </c>
    </row>
    <row r="2001" spans="8:17" ht="15" customHeight="1" x14ac:dyDescent="0.25">
      <c r="H2001" s="95">
        <v>1</v>
      </c>
      <c r="I2001" s="65" t="s">
        <v>75</v>
      </c>
      <c r="J2001" s="65" t="s">
        <v>75</v>
      </c>
      <c r="K2001" s="66" t="s">
        <v>4242</v>
      </c>
      <c r="L2001" s="65" t="s">
        <v>75</v>
      </c>
      <c r="M2001" s="67" t="s">
        <v>11</v>
      </c>
      <c r="N2001" s="68">
        <v>233288.55200000005</v>
      </c>
      <c r="O2001" s="67">
        <v>121</v>
      </c>
      <c r="P2001" s="70">
        <v>45292</v>
      </c>
      <c r="Q2001" s="93" t="s">
        <v>4237</v>
      </c>
    </row>
    <row r="2002" spans="8:17" ht="15" customHeight="1" x14ac:dyDescent="0.25">
      <c r="H2002" s="95">
        <v>1</v>
      </c>
      <c r="I2002" s="65" t="s">
        <v>75</v>
      </c>
      <c r="J2002" s="65" t="s">
        <v>75</v>
      </c>
      <c r="K2002" s="66" t="s">
        <v>4242</v>
      </c>
      <c r="L2002" s="65" t="s">
        <v>75</v>
      </c>
      <c r="M2002" s="67" t="s">
        <v>11</v>
      </c>
      <c r="N2002" s="68">
        <v>132339.63200000001</v>
      </c>
      <c r="O2002" s="67">
        <v>121</v>
      </c>
      <c r="P2002" s="70">
        <v>45292</v>
      </c>
      <c r="Q2002" s="93" t="s">
        <v>4237</v>
      </c>
    </row>
    <row r="2003" spans="8:17" ht="15" customHeight="1" x14ac:dyDescent="0.25">
      <c r="H2003" s="95">
        <v>1</v>
      </c>
      <c r="I2003" s="65" t="s">
        <v>75</v>
      </c>
      <c r="J2003" s="65" t="s">
        <v>75</v>
      </c>
      <c r="K2003" s="66" t="s">
        <v>4242</v>
      </c>
      <c r="L2003" s="65" t="s">
        <v>75</v>
      </c>
      <c r="M2003" s="67" t="s">
        <v>11</v>
      </c>
      <c r="N2003" s="68">
        <v>101672.63200000001</v>
      </c>
      <c r="O2003" s="67">
        <v>121</v>
      </c>
      <c r="P2003" s="70">
        <v>45292</v>
      </c>
      <c r="Q2003" s="93" t="s">
        <v>4237</v>
      </c>
    </row>
    <row r="2004" spans="8:17" ht="15" customHeight="1" x14ac:dyDescent="0.25">
      <c r="H2004" s="95">
        <v>1</v>
      </c>
      <c r="I2004" s="65" t="s">
        <v>75</v>
      </c>
      <c r="J2004" s="65" t="s">
        <v>75</v>
      </c>
      <c r="K2004" s="66" t="s">
        <v>4242</v>
      </c>
      <c r="L2004" s="65" t="s">
        <v>75</v>
      </c>
      <c r="M2004" s="67" t="s">
        <v>11</v>
      </c>
      <c r="N2004" s="68">
        <v>204946.79000000004</v>
      </c>
      <c r="O2004" s="67">
        <v>136</v>
      </c>
      <c r="P2004" s="70">
        <v>45292</v>
      </c>
      <c r="Q2004" s="93" t="s">
        <v>4237</v>
      </c>
    </row>
    <row r="2005" spans="8:17" ht="15" customHeight="1" x14ac:dyDescent="0.25">
      <c r="H2005" s="95">
        <v>1</v>
      </c>
      <c r="I2005" s="65" t="s">
        <v>75</v>
      </c>
      <c r="J2005" s="65" t="s">
        <v>75</v>
      </c>
      <c r="K2005" s="66" t="s">
        <v>4242</v>
      </c>
      <c r="L2005" s="65" t="s">
        <v>75</v>
      </c>
      <c r="M2005" s="67" t="s">
        <v>11</v>
      </c>
      <c r="N2005" s="68">
        <v>223561.35000000003</v>
      </c>
      <c r="O2005" s="67">
        <v>136</v>
      </c>
      <c r="P2005" s="70">
        <v>45292</v>
      </c>
      <c r="Q2005" s="93" t="s">
        <v>4237</v>
      </c>
    </row>
    <row r="2006" spans="8:17" ht="15" customHeight="1" x14ac:dyDescent="0.25">
      <c r="H2006" s="95">
        <v>1</v>
      </c>
      <c r="I2006" s="65" t="s">
        <v>75</v>
      </c>
      <c r="J2006" s="65" t="s">
        <v>75</v>
      </c>
      <c r="K2006" s="66" t="s">
        <v>4242</v>
      </c>
      <c r="L2006" s="65" t="s">
        <v>75</v>
      </c>
      <c r="M2006" s="67" t="s">
        <v>11</v>
      </c>
      <c r="N2006" s="68">
        <v>215245.89</v>
      </c>
      <c r="O2006" s="67">
        <v>136</v>
      </c>
      <c r="P2006" s="70">
        <v>45292</v>
      </c>
      <c r="Q2006" s="93" t="s">
        <v>4237</v>
      </c>
    </row>
    <row r="2007" spans="8:17" ht="15" customHeight="1" x14ac:dyDescent="0.25">
      <c r="H2007" s="95">
        <v>1</v>
      </c>
      <c r="I2007" s="65" t="s">
        <v>75</v>
      </c>
      <c r="J2007" s="65" t="s">
        <v>75</v>
      </c>
      <c r="K2007" s="66" t="s">
        <v>4242</v>
      </c>
      <c r="L2007" s="65" t="s">
        <v>75</v>
      </c>
      <c r="M2007" s="67" t="s">
        <v>11</v>
      </c>
      <c r="N2007" s="68">
        <v>153425.91</v>
      </c>
      <c r="O2007" s="67">
        <v>136</v>
      </c>
      <c r="P2007" s="70">
        <v>45292</v>
      </c>
      <c r="Q2007" s="93" t="s">
        <v>4237</v>
      </c>
    </row>
    <row r="2008" spans="8:17" ht="15" customHeight="1" x14ac:dyDescent="0.25">
      <c r="H2008" s="95">
        <v>1</v>
      </c>
      <c r="I2008" s="65" t="s">
        <v>75</v>
      </c>
      <c r="J2008" s="65" t="s">
        <v>75</v>
      </c>
      <c r="K2008" s="66" t="s">
        <v>4243</v>
      </c>
      <c r="L2008" s="65" t="s">
        <v>75</v>
      </c>
      <c r="M2008" s="67" t="s">
        <v>11</v>
      </c>
      <c r="N2008" s="68">
        <v>141292.32</v>
      </c>
      <c r="O2008" s="67">
        <v>139</v>
      </c>
      <c r="P2008" s="70">
        <v>45413</v>
      </c>
      <c r="Q2008" s="93" t="s">
        <v>4237</v>
      </c>
    </row>
    <row r="2009" spans="8:17" ht="15" customHeight="1" x14ac:dyDescent="0.25">
      <c r="H2009" s="95">
        <v>1</v>
      </c>
      <c r="I2009" s="65" t="s">
        <v>75</v>
      </c>
      <c r="J2009" s="65" t="s">
        <v>75</v>
      </c>
      <c r="K2009" s="66" t="s">
        <v>4241</v>
      </c>
      <c r="L2009" s="65" t="s">
        <v>75</v>
      </c>
      <c r="M2009" s="67" t="s">
        <v>11</v>
      </c>
      <c r="N2009" s="68">
        <v>101033.452</v>
      </c>
      <c r="O2009" s="67">
        <v>166</v>
      </c>
      <c r="P2009" s="70">
        <v>45444</v>
      </c>
      <c r="Q2009" s="93" t="s">
        <v>4237</v>
      </c>
    </row>
    <row r="2010" spans="8:17" ht="15" customHeight="1" x14ac:dyDescent="0.25">
      <c r="H2010" s="95">
        <v>1</v>
      </c>
      <c r="I2010" s="65" t="s">
        <v>75</v>
      </c>
      <c r="J2010" s="65" t="s">
        <v>75</v>
      </c>
      <c r="K2010" s="66" t="s">
        <v>4241</v>
      </c>
      <c r="L2010" s="65" t="s">
        <v>75</v>
      </c>
      <c r="M2010" s="67" t="s">
        <v>11</v>
      </c>
      <c r="N2010" s="68">
        <v>97969.832000000009</v>
      </c>
      <c r="O2010" s="67">
        <v>166</v>
      </c>
      <c r="P2010" s="70">
        <v>45444</v>
      </c>
      <c r="Q2010" s="93" t="s">
        <v>4237</v>
      </c>
    </row>
    <row r="2011" spans="8:17" ht="15" customHeight="1" x14ac:dyDescent="0.25">
      <c r="H2011" s="95">
        <v>1</v>
      </c>
      <c r="I2011" s="65" t="s">
        <v>75</v>
      </c>
      <c r="J2011" s="65" t="s">
        <v>75</v>
      </c>
      <c r="K2011" s="66" t="s">
        <v>4246</v>
      </c>
      <c r="L2011" s="65" t="s">
        <v>75</v>
      </c>
      <c r="M2011" s="67" t="s">
        <v>11</v>
      </c>
      <c r="N2011" s="68">
        <v>218811.64</v>
      </c>
      <c r="O2011" s="67">
        <v>168</v>
      </c>
      <c r="P2011" s="70">
        <v>45323</v>
      </c>
      <c r="Q2011" s="93" t="s">
        <v>4237</v>
      </c>
    </row>
    <row r="2012" spans="8:17" ht="15" customHeight="1" x14ac:dyDescent="0.25">
      <c r="H2012" s="95">
        <v>1</v>
      </c>
      <c r="I2012" s="65" t="s">
        <v>75</v>
      </c>
      <c r="J2012" s="65" t="s">
        <v>75</v>
      </c>
      <c r="K2012" s="66" t="s">
        <v>4246</v>
      </c>
      <c r="L2012" s="65" t="s">
        <v>75</v>
      </c>
      <c r="M2012" s="67" t="s">
        <v>11</v>
      </c>
      <c r="N2012" s="68">
        <v>201476.66</v>
      </c>
      <c r="O2012" s="67">
        <v>168</v>
      </c>
      <c r="P2012" s="70">
        <v>45323</v>
      </c>
      <c r="Q2012" s="93" t="s">
        <v>4237</v>
      </c>
    </row>
    <row r="2013" spans="8:17" ht="15" customHeight="1" x14ac:dyDescent="0.25">
      <c r="H2013" s="95">
        <v>1</v>
      </c>
      <c r="I2013" s="65" t="s">
        <v>75</v>
      </c>
      <c r="J2013" s="65" t="s">
        <v>75</v>
      </c>
      <c r="K2013" s="66" t="s">
        <v>4246</v>
      </c>
      <c r="L2013" s="65" t="s">
        <v>75</v>
      </c>
      <c r="M2013" s="67" t="s">
        <v>11</v>
      </c>
      <c r="N2013" s="68">
        <v>76736.601999999999</v>
      </c>
      <c r="O2013" s="67">
        <v>190</v>
      </c>
      <c r="P2013" s="70">
        <v>45413</v>
      </c>
      <c r="Q2013" s="93" t="s">
        <v>4237</v>
      </c>
    </row>
    <row r="2014" spans="8:17" ht="15" customHeight="1" x14ac:dyDescent="0.25">
      <c r="H2014" s="95">
        <v>1</v>
      </c>
      <c r="I2014" s="65" t="s">
        <v>75</v>
      </c>
      <c r="J2014" s="65" t="s">
        <v>75</v>
      </c>
      <c r="K2014" s="66" t="s">
        <v>4246</v>
      </c>
      <c r="L2014" s="65" t="s">
        <v>75</v>
      </c>
      <c r="M2014" s="67" t="s">
        <v>11</v>
      </c>
      <c r="N2014" s="68">
        <v>205392.23200000002</v>
      </c>
      <c r="O2014" s="67">
        <v>190</v>
      </c>
      <c r="P2014" s="70">
        <v>45413</v>
      </c>
      <c r="Q2014" s="93" t="s">
        <v>4237</v>
      </c>
    </row>
    <row r="2015" spans="8:17" ht="15" customHeight="1" x14ac:dyDescent="0.25">
      <c r="H2015" s="95">
        <v>1</v>
      </c>
      <c r="I2015" s="65" t="s">
        <v>75</v>
      </c>
      <c r="J2015" s="65" t="s">
        <v>75</v>
      </c>
      <c r="K2015" s="66" t="s">
        <v>4246</v>
      </c>
      <c r="L2015" s="65" t="s">
        <v>75</v>
      </c>
      <c r="M2015" s="67" t="s">
        <v>11</v>
      </c>
      <c r="N2015" s="68">
        <v>155218.34000000003</v>
      </c>
      <c r="O2015" s="67">
        <v>190</v>
      </c>
      <c r="P2015" s="70">
        <v>45413</v>
      </c>
      <c r="Q2015" s="93" t="s">
        <v>4237</v>
      </c>
    </row>
    <row r="2016" spans="8:17" ht="15" customHeight="1" x14ac:dyDescent="0.25">
      <c r="H2016" s="95">
        <v>1</v>
      </c>
      <c r="I2016" s="65" t="s">
        <v>75</v>
      </c>
      <c r="J2016" s="65" t="s">
        <v>75</v>
      </c>
      <c r="K2016" s="66" t="s">
        <v>4246</v>
      </c>
      <c r="L2016" s="65" t="s">
        <v>75</v>
      </c>
      <c r="M2016" s="67" t="s">
        <v>11</v>
      </c>
      <c r="N2016" s="68">
        <v>167038.07000000004</v>
      </c>
      <c r="O2016" s="67">
        <v>190</v>
      </c>
      <c r="P2016" s="70">
        <v>45413</v>
      </c>
      <c r="Q2016" s="93" t="s">
        <v>4237</v>
      </c>
    </row>
    <row r="2017" spans="8:17" ht="15" customHeight="1" x14ac:dyDescent="0.25">
      <c r="H2017" s="95">
        <v>1</v>
      </c>
      <c r="I2017" s="65">
        <v>354</v>
      </c>
      <c r="J2017" s="65" t="s">
        <v>4276</v>
      </c>
      <c r="K2017" s="66" t="s">
        <v>4271</v>
      </c>
      <c r="L2017" s="67" t="s">
        <v>4277</v>
      </c>
      <c r="M2017" s="67" t="s">
        <v>11</v>
      </c>
      <c r="N2017" s="68">
        <v>238316.95447000003</v>
      </c>
      <c r="O2017" s="67">
        <v>197</v>
      </c>
      <c r="P2017" s="70">
        <v>45017</v>
      </c>
      <c r="Q2017" s="93" t="s">
        <v>4237</v>
      </c>
    </row>
    <row r="2018" spans="8:17" ht="15" customHeight="1" x14ac:dyDescent="0.25">
      <c r="H2018" s="95">
        <v>1</v>
      </c>
      <c r="I2018" s="65" t="s">
        <v>75</v>
      </c>
      <c r="J2018" s="65" t="s">
        <v>75</v>
      </c>
      <c r="K2018" s="66" t="s">
        <v>4271</v>
      </c>
      <c r="L2018" s="65" t="s">
        <v>75</v>
      </c>
      <c r="M2018" s="67" t="s">
        <v>11</v>
      </c>
      <c r="N2018" s="68">
        <v>402015.68547000003</v>
      </c>
      <c r="O2018" s="67">
        <v>199</v>
      </c>
      <c r="P2018" s="70">
        <v>45017</v>
      </c>
      <c r="Q2018" s="93" t="s">
        <v>4237</v>
      </c>
    </row>
    <row r="2019" spans="8:17" ht="15" customHeight="1" x14ac:dyDescent="0.25">
      <c r="H2019" s="95">
        <v>1</v>
      </c>
      <c r="I2019" s="65" t="s">
        <v>75</v>
      </c>
      <c r="J2019" s="65" t="s">
        <v>75</v>
      </c>
      <c r="K2019" s="66" t="s">
        <v>4247</v>
      </c>
      <c r="L2019" s="65" t="s">
        <v>75</v>
      </c>
      <c r="M2019" s="67" t="s">
        <v>11</v>
      </c>
      <c r="N2019" s="68">
        <v>106926.70746999999</v>
      </c>
      <c r="O2019" s="67">
        <v>274</v>
      </c>
      <c r="P2019" s="70">
        <v>45017</v>
      </c>
      <c r="Q2019" s="93" t="s">
        <v>4237</v>
      </c>
    </row>
    <row r="2020" spans="8:17" ht="15" customHeight="1" x14ac:dyDescent="0.25">
      <c r="H2020" s="95">
        <v>1</v>
      </c>
      <c r="I2020" s="65" t="s">
        <v>75</v>
      </c>
      <c r="J2020" s="65" t="s">
        <v>75</v>
      </c>
      <c r="K2020" s="66" t="s">
        <v>4247</v>
      </c>
      <c r="L2020" s="65" t="s">
        <v>75</v>
      </c>
      <c r="M2020" s="67" t="s">
        <v>11</v>
      </c>
      <c r="N2020" s="68">
        <v>154623.58800000002</v>
      </c>
      <c r="O2020" s="67">
        <v>276</v>
      </c>
      <c r="P2020" s="70">
        <v>45017</v>
      </c>
      <c r="Q2020" s="93" t="s">
        <v>4237</v>
      </c>
    </row>
    <row r="2021" spans="8:17" ht="15" customHeight="1" x14ac:dyDescent="0.25">
      <c r="H2021" s="95">
        <v>1</v>
      </c>
      <c r="I2021" s="65" t="s">
        <v>75</v>
      </c>
      <c r="J2021" s="65" t="s">
        <v>75</v>
      </c>
      <c r="K2021" s="66" t="s">
        <v>4246</v>
      </c>
      <c r="L2021" s="65" t="s">
        <v>75</v>
      </c>
      <c r="M2021" s="67" t="s">
        <v>11</v>
      </c>
      <c r="N2021" s="68">
        <v>6484.3004700000001</v>
      </c>
      <c r="O2021" s="67">
        <v>358</v>
      </c>
      <c r="P2021" s="70">
        <v>44621</v>
      </c>
      <c r="Q2021" s="93" t="s">
        <v>4237</v>
      </c>
    </row>
    <row r="2022" spans="8:17" ht="15" customHeight="1" x14ac:dyDescent="0.25">
      <c r="H2022" s="95">
        <v>1</v>
      </c>
      <c r="I2022" s="65" t="s">
        <v>75</v>
      </c>
      <c r="J2022" s="65" t="s">
        <v>75</v>
      </c>
      <c r="K2022" s="66" t="s">
        <v>4246</v>
      </c>
      <c r="L2022" s="65" t="s">
        <v>75</v>
      </c>
      <c r="M2022" s="67" t="s">
        <v>11</v>
      </c>
      <c r="N2022" s="68">
        <v>4414.3804700000001</v>
      </c>
      <c r="O2022" s="67">
        <v>358</v>
      </c>
      <c r="P2022" s="70">
        <v>44621</v>
      </c>
      <c r="Q2022" s="93" t="s">
        <v>4237</v>
      </c>
    </row>
    <row r="2023" spans="8:17" ht="15" customHeight="1" x14ac:dyDescent="0.25">
      <c r="H2023" s="95">
        <v>1</v>
      </c>
      <c r="I2023" s="65" t="s">
        <v>75</v>
      </c>
      <c r="J2023" s="65" t="s">
        <v>75</v>
      </c>
      <c r="K2023" s="66" t="s">
        <v>4246</v>
      </c>
      <c r="L2023" s="65" t="s">
        <v>75</v>
      </c>
      <c r="M2023" s="67" t="s">
        <v>11</v>
      </c>
      <c r="N2023" s="68">
        <v>5796.3004699999992</v>
      </c>
      <c r="O2023" s="67">
        <v>358</v>
      </c>
      <c r="P2023" s="70">
        <v>44621</v>
      </c>
      <c r="Q2023" s="93" t="s">
        <v>4237</v>
      </c>
    </row>
    <row r="2024" spans="8:17" ht="15" customHeight="1" x14ac:dyDescent="0.25">
      <c r="H2024" s="95">
        <v>1</v>
      </c>
      <c r="I2024" s="65" t="s">
        <v>75</v>
      </c>
      <c r="J2024" s="65" t="s">
        <v>75</v>
      </c>
      <c r="K2024" s="66" t="s">
        <v>4246</v>
      </c>
      <c r="L2024" s="65" t="s">
        <v>75</v>
      </c>
      <c r="M2024" s="67" t="s">
        <v>11</v>
      </c>
      <c r="N2024" s="68">
        <v>6480.750469999999</v>
      </c>
      <c r="O2024" s="67">
        <v>358</v>
      </c>
      <c r="P2024" s="70">
        <v>44621</v>
      </c>
      <c r="Q2024" s="93" t="s">
        <v>4237</v>
      </c>
    </row>
    <row r="2025" spans="8:17" ht="15" customHeight="1" x14ac:dyDescent="0.25">
      <c r="H2025" s="95">
        <v>1</v>
      </c>
      <c r="I2025" s="65" t="s">
        <v>75</v>
      </c>
      <c r="J2025" s="65" t="s">
        <v>75</v>
      </c>
      <c r="K2025" s="66" t="s">
        <v>4246</v>
      </c>
      <c r="L2025" s="65" t="s">
        <v>75</v>
      </c>
      <c r="M2025" s="67" t="s">
        <v>11</v>
      </c>
      <c r="N2025" s="68">
        <v>17267.030469999998</v>
      </c>
      <c r="O2025" s="67">
        <v>358</v>
      </c>
      <c r="P2025" s="70">
        <v>44621</v>
      </c>
      <c r="Q2025" s="93" t="s">
        <v>4237</v>
      </c>
    </row>
    <row r="2026" spans="8:17" ht="15" customHeight="1" x14ac:dyDescent="0.25">
      <c r="H2026" s="95">
        <v>1</v>
      </c>
      <c r="I2026" s="65" t="s">
        <v>75</v>
      </c>
      <c r="J2026" s="65" t="s">
        <v>75</v>
      </c>
      <c r="K2026" s="66" t="s">
        <v>4250</v>
      </c>
      <c r="L2026" s="65" t="s">
        <v>75</v>
      </c>
      <c r="M2026" s="67" t="s">
        <v>11</v>
      </c>
      <c r="N2026" s="68">
        <v>10912.64047</v>
      </c>
      <c r="O2026" s="67">
        <v>379</v>
      </c>
      <c r="P2026" s="70">
        <v>44593</v>
      </c>
      <c r="Q2026" s="93" t="s">
        <v>4237</v>
      </c>
    </row>
    <row r="2027" spans="8:17" ht="15" customHeight="1" x14ac:dyDescent="0.25">
      <c r="H2027" s="95">
        <v>1</v>
      </c>
      <c r="I2027" s="65" t="s">
        <v>75</v>
      </c>
      <c r="J2027" s="65" t="s">
        <v>75</v>
      </c>
      <c r="K2027" s="66" t="s">
        <v>4243</v>
      </c>
      <c r="L2027" s="65" t="s">
        <v>75</v>
      </c>
      <c r="M2027" s="67" t="s">
        <v>11</v>
      </c>
      <c r="N2027" s="68">
        <v>169055.87047000002</v>
      </c>
      <c r="O2027" s="67">
        <v>443</v>
      </c>
      <c r="P2027" s="70">
        <v>44652</v>
      </c>
      <c r="Q2027" s="93" t="s">
        <v>4237</v>
      </c>
    </row>
    <row r="2028" spans="8:17" ht="15" customHeight="1" x14ac:dyDescent="0.25">
      <c r="H2028" s="95">
        <v>1</v>
      </c>
      <c r="I2028" s="65" t="s">
        <v>75</v>
      </c>
      <c r="J2028" s="65" t="s">
        <v>75</v>
      </c>
      <c r="K2028" s="66" t="s">
        <v>4243</v>
      </c>
      <c r="L2028" s="65" t="s">
        <v>75</v>
      </c>
      <c r="M2028" s="67" t="s">
        <v>11</v>
      </c>
      <c r="N2028" s="68">
        <v>2364.4904699999997</v>
      </c>
      <c r="O2028" s="67">
        <v>443</v>
      </c>
      <c r="P2028" s="70">
        <v>44652</v>
      </c>
      <c r="Q2028" s="93" t="s">
        <v>4237</v>
      </c>
    </row>
    <row r="2029" spans="8:17" ht="15" customHeight="1" x14ac:dyDescent="0.25">
      <c r="H2029" s="95">
        <v>1</v>
      </c>
      <c r="I2029" s="65" t="s">
        <v>75</v>
      </c>
      <c r="J2029" s="65" t="s">
        <v>75</v>
      </c>
      <c r="K2029" s="66" t="s">
        <v>4243</v>
      </c>
      <c r="L2029" s="65" t="s">
        <v>75</v>
      </c>
      <c r="M2029" s="67" t="s">
        <v>11</v>
      </c>
      <c r="N2029" s="68">
        <v>170785.52047000002</v>
      </c>
      <c r="O2029" s="67">
        <v>443</v>
      </c>
      <c r="P2029" s="70">
        <v>44652</v>
      </c>
      <c r="Q2029" s="93" t="s">
        <v>4237</v>
      </c>
    </row>
    <row r="2030" spans="8:17" ht="15" customHeight="1" x14ac:dyDescent="0.25">
      <c r="H2030" s="95">
        <v>1</v>
      </c>
      <c r="I2030" s="65" t="s">
        <v>75</v>
      </c>
      <c r="J2030" s="65" t="s">
        <v>75</v>
      </c>
      <c r="K2030" s="66" t="s">
        <v>4244</v>
      </c>
      <c r="L2030" s="65" t="s">
        <v>75</v>
      </c>
      <c r="M2030" s="67" t="s">
        <v>11</v>
      </c>
      <c r="N2030" s="68">
        <v>1560.90047</v>
      </c>
      <c r="O2030" s="67">
        <v>685</v>
      </c>
      <c r="P2030" s="70">
        <v>43862</v>
      </c>
      <c r="Q2030" s="93" t="s">
        <v>4237</v>
      </c>
    </row>
    <row r="2031" spans="8:17" ht="15" customHeight="1" x14ac:dyDescent="0.25">
      <c r="H2031" s="95">
        <v>1</v>
      </c>
      <c r="I2031" s="65" t="s">
        <v>75</v>
      </c>
      <c r="J2031" s="65" t="s">
        <v>75</v>
      </c>
      <c r="K2031" s="66" t="s">
        <v>4247</v>
      </c>
      <c r="L2031" s="65" t="s">
        <v>75</v>
      </c>
      <c r="M2031" s="67" t="s">
        <v>11</v>
      </c>
      <c r="N2031" s="68">
        <v>12023.020470000001</v>
      </c>
      <c r="O2031" s="67">
        <v>721</v>
      </c>
      <c r="P2031" s="70">
        <v>43862</v>
      </c>
      <c r="Q2031" s="93" t="s">
        <v>4237</v>
      </c>
    </row>
    <row r="2032" spans="8:17" ht="15" customHeight="1" x14ac:dyDescent="0.25">
      <c r="H2032" s="95">
        <v>1</v>
      </c>
      <c r="I2032" s="65" t="s">
        <v>75</v>
      </c>
      <c r="J2032" s="65" t="s">
        <v>75</v>
      </c>
      <c r="K2032" s="66" t="s">
        <v>4264</v>
      </c>
      <c r="L2032" s="65" t="s">
        <v>75</v>
      </c>
      <c r="M2032" s="67" t="s">
        <v>11</v>
      </c>
      <c r="N2032" s="68">
        <v>146657.45047000001</v>
      </c>
      <c r="O2032" s="67">
        <v>730</v>
      </c>
      <c r="P2032" s="70">
        <v>43862</v>
      </c>
      <c r="Q2032" s="93" t="s">
        <v>4237</v>
      </c>
    </row>
    <row r="2033" spans="8:17" ht="15" customHeight="1" x14ac:dyDescent="0.25">
      <c r="H2033" s="95">
        <v>1</v>
      </c>
      <c r="I2033" s="65" t="s">
        <v>75</v>
      </c>
      <c r="J2033" s="65" t="s">
        <v>75</v>
      </c>
      <c r="K2033" s="66" t="s">
        <v>4243</v>
      </c>
      <c r="L2033" s="65" t="s">
        <v>75</v>
      </c>
      <c r="M2033" s="67" t="s">
        <v>11</v>
      </c>
      <c r="N2033" s="68">
        <v>5455.1829699999998</v>
      </c>
      <c r="O2033" s="67">
        <v>732</v>
      </c>
      <c r="P2033" s="70">
        <v>43862</v>
      </c>
      <c r="Q2033" s="93" t="s">
        <v>4237</v>
      </c>
    </row>
    <row r="2034" spans="8:17" ht="15" customHeight="1" x14ac:dyDescent="0.25">
      <c r="H2034" s="95">
        <v>1</v>
      </c>
      <c r="I2034" s="65" t="s">
        <v>75</v>
      </c>
      <c r="J2034" s="65" t="s">
        <v>75</v>
      </c>
      <c r="K2034" s="66" t="s">
        <v>4241</v>
      </c>
      <c r="L2034" s="65" t="s">
        <v>75</v>
      </c>
      <c r="M2034" s="67" t="s">
        <v>11</v>
      </c>
      <c r="N2034" s="68">
        <v>51193.187469999997</v>
      </c>
      <c r="O2034" s="67">
        <v>785</v>
      </c>
      <c r="P2034" s="70">
        <v>43252</v>
      </c>
      <c r="Q2034" s="93" t="s">
        <v>4237</v>
      </c>
    </row>
    <row r="2035" spans="8:17" ht="15" customHeight="1" x14ac:dyDescent="0.25">
      <c r="H2035" s="95">
        <v>1</v>
      </c>
      <c r="I2035" s="65" t="s">
        <v>75</v>
      </c>
      <c r="J2035" s="65" t="s">
        <v>75</v>
      </c>
      <c r="K2035" s="66" t="s">
        <v>4239</v>
      </c>
      <c r="L2035" s="65" t="s">
        <v>75</v>
      </c>
      <c r="M2035" s="67" t="s">
        <v>11</v>
      </c>
      <c r="N2035" s="68">
        <v>10609.970000000001</v>
      </c>
      <c r="O2035" s="67">
        <v>60492</v>
      </c>
      <c r="P2035" s="70" t="e">
        <v>#N/A</v>
      </c>
      <c r="Q2035" s="93" t="s">
        <v>4237</v>
      </c>
    </row>
    <row r="2036" spans="8:17" ht="15" customHeight="1" x14ac:dyDescent="0.25">
      <c r="H2036" s="95">
        <v>1</v>
      </c>
      <c r="I2036" s="65" t="s">
        <v>75</v>
      </c>
      <c r="J2036" s="65" t="s">
        <v>75</v>
      </c>
      <c r="K2036" s="66" t="s">
        <v>4239</v>
      </c>
      <c r="L2036" s="65" t="s">
        <v>75</v>
      </c>
      <c r="M2036" s="67" t="s">
        <v>11</v>
      </c>
      <c r="N2036" s="68">
        <v>13924.76</v>
      </c>
      <c r="O2036" s="67">
        <v>60492</v>
      </c>
      <c r="P2036" s="70" t="e">
        <v>#N/A</v>
      </c>
      <c r="Q2036" s="93" t="s">
        <v>4237</v>
      </c>
    </row>
    <row r="2037" spans="8:17" ht="15" customHeight="1" x14ac:dyDescent="0.25">
      <c r="H2037" s="95">
        <v>1</v>
      </c>
      <c r="I2037" s="65" t="s">
        <v>75</v>
      </c>
      <c r="J2037" s="65" t="s">
        <v>75</v>
      </c>
      <c r="K2037" s="66" t="s">
        <v>4239</v>
      </c>
      <c r="L2037" s="65" t="s">
        <v>75</v>
      </c>
      <c r="M2037" s="67" t="s">
        <v>11</v>
      </c>
      <c r="N2037" s="68">
        <v>28045</v>
      </c>
      <c r="O2037" s="67">
        <v>60492</v>
      </c>
      <c r="P2037" s="70" t="e">
        <v>#N/A</v>
      </c>
      <c r="Q2037" s="93" t="s">
        <v>4237</v>
      </c>
    </row>
    <row r="2038" spans="8:17" ht="15" customHeight="1" x14ac:dyDescent="0.25">
      <c r="H2038" s="95">
        <v>1</v>
      </c>
      <c r="I2038" s="65" t="s">
        <v>75</v>
      </c>
      <c r="J2038" s="65" t="s">
        <v>75</v>
      </c>
      <c r="K2038" s="66" t="s">
        <v>4239</v>
      </c>
      <c r="L2038" s="65" t="s">
        <v>75</v>
      </c>
      <c r="M2038" s="67" t="s">
        <v>11</v>
      </c>
      <c r="N2038" s="68">
        <v>23039.204000000002</v>
      </c>
      <c r="O2038" s="67">
        <v>60492</v>
      </c>
      <c r="P2038" s="70" t="e">
        <v>#N/A</v>
      </c>
      <c r="Q2038" s="93" t="s">
        <v>4237</v>
      </c>
    </row>
    <row r="2039" spans="8:17" ht="15" customHeight="1" x14ac:dyDescent="0.25">
      <c r="H2039" s="95">
        <v>1</v>
      </c>
      <c r="I2039" s="65" t="s">
        <v>75</v>
      </c>
      <c r="J2039" s="65" t="s">
        <v>75</v>
      </c>
      <c r="K2039" s="66" t="s">
        <v>4239</v>
      </c>
      <c r="L2039" s="65" t="s">
        <v>75</v>
      </c>
      <c r="M2039" s="67" t="s">
        <v>11</v>
      </c>
      <c r="N2039" s="68">
        <v>24529.673999999999</v>
      </c>
      <c r="O2039" s="67">
        <v>60492</v>
      </c>
      <c r="P2039" s="70" t="e">
        <v>#N/A</v>
      </c>
      <c r="Q2039" s="93" t="s">
        <v>4237</v>
      </c>
    </row>
    <row r="2040" spans="8:17" ht="15" customHeight="1" x14ac:dyDescent="0.25">
      <c r="H2040" s="95">
        <v>1</v>
      </c>
      <c r="I2040" s="65" t="s">
        <v>75</v>
      </c>
      <c r="J2040" s="65" t="s">
        <v>75</v>
      </c>
      <c r="K2040" s="66" t="s">
        <v>4264</v>
      </c>
      <c r="L2040" s="65" t="s">
        <v>75</v>
      </c>
      <c r="M2040" s="67" t="s">
        <v>11</v>
      </c>
      <c r="N2040" s="68">
        <v>73941.395000000004</v>
      </c>
      <c r="O2040" s="67">
        <v>60493</v>
      </c>
      <c r="P2040" s="70" t="e">
        <v>#N/A</v>
      </c>
      <c r="Q2040" s="93" t="s">
        <v>4237</v>
      </c>
    </row>
    <row r="2041" spans="8:17" ht="15" customHeight="1" x14ac:dyDescent="0.25">
      <c r="H2041" s="95">
        <v>1</v>
      </c>
      <c r="I2041" s="65" t="s">
        <v>75</v>
      </c>
      <c r="J2041" s="65" t="s">
        <v>75</v>
      </c>
      <c r="K2041" s="66" t="s">
        <v>4264</v>
      </c>
      <c r="L2041" s="65" t="s">
        <v>75</v>
      </c>
      <c r="M2041" s="67" t="s">
        <v>11</v>
      </c>
      <c r="N2041" s="68">
        <v>3911.5349999999994</v>
      </c>
      <c r="O2041" s="67">
        <v>60493</v>
      </c>
      <c r="P2041" s="70" t="e">
        <v>#N/A</v>
      </c>
      <c r="Q2041" s="93" t="s">
        <v>4237</v>
      </c>
    </row>
    <row r="2042" spans="8:17" ht="15" customHeight="1" x14ac:dyDescent="0.25">
      <c r="H2042" s="95">
        <v>1</v>
      </c>
      <c r="I2042" s="65" t="s">
        <v>75</v>
      </c>
      <c r="J2042" s="65" t="s">
        <v>75</v>
      </c>
      <c r="K2042" s="66" t="s">
        <v>4241</v>
      </c>
      <c r="L2042" s="65" t="s">
        <v>75</v>
      </c>
      <c r="M2042" s="67" t="s">
        <v>11</v>
      </c>
      <c r="N2042" s="68">
        <v>27916.397470000004</v>
      </c>
      <c r="O2042" s="67">
        <v>60518</v>
      </c>
      <c r="P2042" s="70" t="e">
        <v>#N/A</v>
      </c>
      <c r="Q2042" s="93" t="s">
        <v>4237</v>
      </c>
    </row>
    <row r="2043" spans="8:17" ht="15" customHeight="1" x14ac:dyDescent="0.25">
      <c r="H2043" s="95">
        <v>1</v>
      </c>
      <c r="I2043" s="65" t="s">
        <v>75</v>
      </c>
      <c r="J2043" s="65" t="s">
        <v>75</v>
      </c>
      <c r="K2043" s="66" t="s">
        <v>4241</v>
      </c>
      <c r="L2043" s="65" t="s">
        <v>75</v>
      </c>
      <c r="M2043" s="67" t="s">
        <v>11</v>
      </c>
      <c r="N2043" s="68">
        <v>4509.9274699999996</v>
      </c>
      <c r="O2043" s="67">
        <v>60518</v>
      </c>
      <c r="P2043" s="70" t="e">
        <v>#N/A</v>
      </c>
      <c r="Q2043" s="93" t="s">
        <v>4237</v>
      </c>
    </row>
    <row r="2044" spans="8:17" ht="15" customHeight="1" x14ac:dyDescent="0.25">
      <c r="H2044" s="95">
        <v>1</v>
      </c>
      <c r="I2044" s="65" t="s">
        <v>75</v>
      </c>
      <c r="J2044" s="65" t="s">
        <v>75</v>
      </c>
      <c r="K2044" s="66" t="s">
        <v>4241</v>
      </c>
      <c r="L2044" s="65" t="s">
        <v>75</v>
      </c>
      <c r="M2044" s="67" t="s">
        <v>11</v>
      </c>
      <c r="N2044" s="68">
        <v>10364.16747</v>
      </c>
      <c r="O2044" s="67">
        <v>60518</v>
      </c>
      <c r="P2044" s="70" t="e">
        <v>#N/A</v>
      </c>
      <c r="Q2044" s="93" t="s">
        <v>4237</v>
      </c>
    </row>
    <row r="2045" spans="8:17" ht="15" customHeight="1" x14ac:dyDescent="0.25">
      <c r="H2045" s="95">
        <v>1</v>
      </c>
      <c r="I2045" s="65" t="s">
        <v>75</v>
      </c>
      <c r="J2045" s="65" t="s">
        <v>75</v>
      </c>
      <c r="K2045" s="66" t="s">
        <v>4241</v>
      </c>
      <c r="L2045" s="65" t="s">
        <v>75</v>
      </c>
      <c r="M2045" s="67" t="s">
        <v>11</v>
      </c>
      <c r="N2045" s="68">
        <v>21665.30747</v>
      </c>
      <c r="O2045" s="67">
        <v>60518</v>
      </c>
      <c r="P2045" s="70" t="e">
        <v>#N/A</v>
      </c>
      <c r="Q2045" s="93" t="s">
        <v>4237</v>
      </c>
    </row>
    <row r="2046" spans="8:17" ht="15" customHeight="1" x14ac:dyDescent="0.25">
      <c r="H2046" s="95">
        <v>1</v>
      </c>
      <c r="I2046" s="65" t="s">
        <v>75</v>
      </c>
      <c r="J2046" s="65" t="s">
        <v>75</v>
      </c>
      <c r="K2046" s="66" t="s">
        <v>4247</v>
      </c>
      <c r="L2046" s="65" t="s">
        <v>75</v>
      </c>
      <c r="M2046" s="67" t="s">
        <v>11</v>
      </c>
      <c r="N2046" s="68">
        <v>3578.2099999999996</v>
      </c>
      <c r="O2046" s="67">
        <v>60531</v>
      </c>
      <c r="P2046" s="70" t="e">
        <v>#N/A</v>
      </c>
      <c r="Q2046" s="93" t="s">
        <v>4237</v>
      </c>
    </row>
    <row r="2047" spans="8:17" ht="15" customHeight="1" x14ac:dyDescent="0.25">
      <c r="H2047" s="95">
        <v>1</v>
      </c>
      <c r="I2047" s="65" t="s">
        <v>75</v>
      </c>
      <c r="J2047" s="65" t="s">
        <v>75</v>
      </c>
      <c r="K2047" s="66" t="s">
        <v>4244</v>
      </c>
      <c r="L2047" s="65" t="s">
        <v>75</v>
      </c>
      <c r="M2047" s="67" t="s">
        <v>11</v>
      </c>
      <c r="N2047" s="68">
        <v>3974.0835000000002</v>
      </c>
      <c r="O2047" s="67">
        <v>60542</v>
      </c>
      <c r="P2047" s="70" t="e">
        <v>#N/A</v>
      </c>
      <c r="Q2047" s="93" t="s">
        <v>4237</v>
      </c>
    </row>
    <row r="2048" spans="8:17" ht="15" customHeight="1" x14ac:dyDescent="0.25">
      <c r="H2048" s="95">
        <v>1</v>
      </c>
      <c r="I2048" s="65" t="s">
        <v>75</v>
      </c>
      <c r="J2048" s="65" t="s">
        <v>75</v>
      </c>
      <c r="K2048" s="66" t="s">
        <v>4244</v>
      </c>
      <c r="L2048" s="65" t="s">
        <v>75</v>
      </c>
      <c r="M2048" s="67" t="s">
        <v>11</v>
      </c>
      <c r="N2048" s="68">
        <v>71356.370999999999</v>
      </c>
      <c r="O2048" s="67">
        <v>60542</v>
      </c>
      <c r="P2048" s="70" t="e">
        <v>#N/A</v>
      </c>
      <c r="Q2048" s="93" t="s">
        <v>4237</v>
      </c>
    </row>
    <row r="2049" spans="1:17" ht="15" customHeight="1" x14ac:dyDescent="0.25">
      <c r="H2049" s="95">
        <v>1</v>
      </c>
      <c r="I2049" s="65" t="s">
        <v>75</v>
      </c>
      <c r="J2049" s="65" t="s">
        <v>75</v>
      </c>
      <c r="K2049" s="66" t="s">
        <v>4244</v>
      </c>
      <c r="L2049" s="65" t="s">
        <v>75</v>
      </c>
      <c r="M2049" s="67" t="s">
        <v>11</v>
      </c>
      <c r="N2049" s="68">
        <v>74528.301000000007</v>
      </c>
      <c r="O2049" s="67">
        <v>60542</v>
      </c>
      <c r="P2049" s="70" t="e">
        <v>#N/A</v>
      </c>
      <c r="Q2049" s="93" t="s">
        <v>4237</v>
      </c>
    </row>
    <row r="2050" spans="1:17" ht="15" customHeight="1" x14ac:dyDescent="0.25">
      <c r="H2050" s="95">
        <v>1</v>
      </c>
      <c r="I2050" s="65" t="s">
        <v>75</v>
      </c>
      <c r="J2050" s="65" t="s">
        <v>75</v>
      </c>
      <c r="K2050" s="66" t="s">
        <v>4241</v>
      </c>
      <c r="L2050" s="65" t="s">
        <v>75</v>
      </c>
      <c r="M2050" s="67" t="s">
        <v>11</v>
      </c>
      <c r="N2050" s="68">
        <v>71466.131000000008</v>
      </c>
      <c r="O2050" s="67">
        <v>60565</v>
      </c>
      <c r="P2050" s="70" t="e">
        <v>#N/A</v>
      </c>
      <c r="Q2050" s="93" t="s">
        <v>4237</v>
      </c>
    </row>
    <row r="2051" spans="1:17" ht="15" customHeight="1" x14ac:dyDescent="0.25">
      <c r="H2051" s="95">
        <v>1</v>
      </c>
      <c r="I2051" s="65" t="s">
        <v>75</v>
      </c>
      <c r="J2051" s="65" t="s">
        <v>75</v>
      </c>
      <c r="K2051" s="66" t="s">
        <v>4241</v>
      </c>
      <c r="L2051" s="65" t="s">
        <v>75</v>
      </c>
      <c r="M2051" s="67" t="s">
        <v>11</v>
      </c>
      <c r="N2051" s="68">
        <v>59772.561000000002</v>
      </c>
      <c r="O2051" s="67">
        <v>60565</v>
      </c>
      <c r="P2051" s="70" t="e">
        <v>#N/A</v>
      </c>
      <c r="Q2051" s="93" t="s">
        <v>4237</v>
      </c>
    </row>
    <row r="2052" spans="1:17" ht="15" customHeight="1" x14ac:dyDescent="0.25">
      <c r="H2052" s="95">
        <v>1</v>
      </c>
      <c r="I2052" s="65" t="s">
        <v>75</v>
      </c>
      <c r="J2052" s="65" t="s">
        <v>75</v>
      </c>
      <c r="K2052" s="66" t="s">
        <v>4241</v>
      </c>
      <c r="L2052" s="65" t="s">
        <v>75</v>
      </c>
      <c r="M2052" s="67" t="s">
        <v>11</v>
      </c>
      <c r="N2052" s="68">
        <v>67032.740999999995</v>
      </c>
      <c r="O2052" s="67">
        <v>60565</v>
      </c>
      <c r="P2052" s="70" t="e">
        <v>#N/A</v>
      </c>
      <c r="Q2052" s="93" t="s">
        <v>4237</v>
      </c>
    </row>
    <row r="2053" spans="1:17" ht="15" customHeight="1" x14ac:dyDescent="0.25">
      <c r="H2053" s="95">
        <v>1</v>
      </c>
      <c r="I2053" s="65" t="s">
        <v>75</v>
      </c>
      <c r="J2053" s="65" t="s">
        <v>75</v>
      </c>
      <c r="K2053" s="66" t="s">
        <v>4241</v>
      </c>
      <c r="L2053" s="65" t="s">
        <v>75</v>
      </c>
      <c r="M2053" s="67" t="s">
        <v>11</v>
      </c>
      <c r="N2053" s="68">
        <v>71793.070999999996</v>
      </c>
      <c r="O2053" s="67">
        <v>60565</v>
      </c>
      <c r="P2053" s="70" t="e">
        <v>#N/A</v>
      </c>
      <c r="Q2053" s="93" t="s">
        <v>4237</v>
      </c>
    </row>
    <row r="2054" spans="1:17" ht="15" customHeight="1" x14ac:dyDescent="0.25">
      <c r="H2054" s="95">
        <v>1</v>
      </c>
      <c r="I2054" s="65" t="s">
        <v>75</v>
      </c>
      <c r="J2054" s="65" t="s">
        <v>75</v>
      </c>
      <c r="K2054" s="66" t="s">
        <v>4241</v>
      </c>
      <c r="L2054" s="65" t="s">
        <v>75</v>
      </c>
      <c r="M2054" s="67" t="s">
        <v>11</v>
      </c>
      <c r="N2054" s="68">
        <v>65675.451000000001</v>
      </c>
      <c r="O2054" s="67">
        <v>60565</v>
      </c>
      <c r="P2054" s="70" t="e">
        <v>#N/A</v>
      </c>
      <c r="Q2054" s="93" t="s">
        <v>4237</v>
      </c>
    </row>
    <row r="2055" spans="1:17" ht="15" customHeight="1" x14ac:dyDescent="0.25">
      <c r="H2055" s="95">
        <v>1</v>
      </c>
      <c r="I2055" s="65" t="s">
        <v>75</v>
      </c>
      <c r="J2055" s="65" t="s">
        <v>75</v>
      </c>
      <c r="K2055" s="66" t="s">
        <v>4247</v>
      </c>
      <c r="L2055" s="65" t="s">
        <v>75</v>
      </c>
      <c r="M2055" s="67" t="s">
        <v>12</v>
      </c>
      <c r="N2055" s="68">
        <v>406425.15047000005</v>
      </c>
      <c r="O2055" s="67">
        <v>44</v>
      </c>
      <c r="P2055" s="70">
        <v>46388</v>
      </c>
      <c r="Q2055" s="93" t="s">
        <v>4237</v>
      </c>
    </row>
    <row r="2056" spans="1:17" ht="15" customHeight="1" x14ac:dyDescent="0.25">
      <c r="H2056" s="95">
        <v>1</v>
      </c>
      <c r="I2056" s="65" t="s">
        <v>75</v>
      </c>
      <c r="J2056" s="65" t="s">
        <v>75</v>
      </c>
      <c r="K2056" s="66" t="s">
        <v>4242</v>
      </c>
      <c r="L2056" s="65" t="s">
        <v>75</v>
      </c>
      <c r="M2056" s="67" t="s">
        <v>12</v>
      </c>
      <c r="N2056" s="68">
        <v>229611.288</v>
      </c>
      <c r="O2056" s="67">
        <v>52</v>
      </c>
      <c r="P2056" s="70">
        <v>46023</v>
      </c>
      <c r="Q2056" s="93" t="s">
        <v>4237</v>
      </c>
    </row>
    <row r="2057" spans="1:17" ht="15" customHeight="1" x14ac:dyDescent="0.25">
      <c r="H2057" s="95">
        <v>1</v>
      </c>
      <c r="I2057" s="65" t="s">
        <v>75</v>
      </c>
      <c r="J2057" s="65" t="s">
        <v>75</v>
      </c>
      <c r="K2057" s="66" t="s">
        <v>4240</v>
      </c>
      <c r="L2057" s="65" t="s">
        <v>75</v>
      </c>
      <c r="M2057" s="67" t="s">
        <v>12</v>
      </c>
      <c r="N2057" s="68">
        <v>516387.57000000007</v>
      </c>
      <c r="O2057" s="67">
        <v>69</v>
      </c>
      <c r="P2057" s="70">
        <v>45689</v>
      </c>
      <c r="Q2057" s="93" t="s">
        <v>4237</v>
      </c>
    </row>
    <row r="2058" spans="1:17" ht="15" customHeight="1" x14ac:dyDescent="0.25">
      <c r="H2058" s="95">
        <v>1</v>
      </c>
      <c r="I2058" s="65" t="s">
        <v>75</v>
      </c>
      <c r="J2058" s="65" t="s">
        <v>75</v>
      </c>
      <c r="K2058" s="66" t="s">
        <v>4250</v>
      </c>
      <c r="L2058" s="65" t="s">
        <v>75</v>
      </c>
      <c r="M2058" s="67" t="s">
        <v>12</v>
      </c>
      <c r="N2058" s="68">
        <v>320147.08200000005</v>
      </c>
      <c r="O2058" s="67">
        <v>70</v>
      </c>
      <c r="P2058" s="70">
        <v>45658</v>
      </c>
      <c r="Q2058" s="93" t="s">
        <v>4237</v>
      </c>
    </row>
    <row r="2059" spans="1:17" ht="15" customHeight="1" x14ac:dyDescent="0.25">
      <c r="H2059" s="95">
        <v>1</v>
      </c>
      <c r="I2059" s="65" t="s">
        <v>75</v>
      </c>
      <c r="J2059" s="65" t="s">
        <v>75</v>
      </c>
      <c r="K2059" s="66" t="s">
        <v>4240</v>
      </c>
      <c r="L2059" s="65" t="s">
        <v>75</v>
      </c>
      <c r="M2059" s="67" t="s">
        <v>12</v>
      </c>
      <c r="N2059" s="68">
        <v>425717.1</v>
      </c>
      <c r="O2059" s="67">
        <v>88</v>
      </c>
      <c r="P2059" s="70">
        <v>45444</v>
      </c>
      <c r="Q2059" s="93" t="s">
        <v>4237</v>
      </c>
    </row>
    <row r="2060" spans="1:17" ht="15" customHeight="1" x14ac:dyDescent="0.25">
      <c r="H2060" s="95">
        <v>4</v>
      </c>
      <c r="I2060" s="65" t="s">
        <v>75</v>
      </c>
      <c r="J2060" s="65" t="s">
        <v>75</v>
      </c>
      <c r="K2060" s="66" t="s">
        <v>4245</v>
      </c>
      <c r="L2060" s="65" t="s">
        <v>75</v>
      </c>
      <c r="M2060" s="67" t="s">
        <v>12</v>
      </c>
      <c r="N2060" s="68">
        <v>1121579.6054700001</v>
      </c>
      <c r="O2060" s="67">
        <v>222</v>
      </c>
      <c r="P2060" s="70">
        <v>45047</v>
      </c>
      <c r="Q2060" s="93" t="s">
        <v>4237</v>
      </c>
    </row>
    <row r="2061" spans="1:17" ht="15" customHeight="1" x14ac:dyDescent="0.25">
      <c r="H2061" s="95">
        <v>1</v>
      </c>
      <c r="I2061" s="65" t="s">
        <v>75</v>
      </c>
      <c r="J2061" s="65" t="s">
        <v>75</v>
      </c>
      <c r="K2061" s="66" t="s">
        <v>4242</v>
      </c>
      <c r="L2061" s="65" t="s">
        <v>75</v>
      </c>
      <c r="M2061" s="67" t="s">
        <v>12</v>
      </c>
      <c r="N2061" s="68">
        <v>1440934.9694700001</v>
      </c>
      <c r="O2061" s="67">
        <v>796</v>
      </c>
      <c r="P2061" s="70">
        <v>43497</v>
      </c>
      <c r="Q2061" s="93" t="s">
        <v>4237</v>
      </c>
    </row>
    <row r="2062" spans="1:17" ht="15" customHeight="1" thickBot="1" x14ac:dyDescent="0.3">
      <c r="L2062" s="890"/>
    </row>
    <row r="2063" spans="1:17" ht="15" customHeight="1" thickBot="1" x14ac:dyDescent="0.3">
      <c r="A2063" s="877" t="s">
        <v>4278</v>
      </c>
      <c r="B2063" s="49"/>
      <c r="C2063" s="171"/>
      <c r="D2063" s="9"/>
      <c r="E2063" s="169"/>
      <c r="F2063" s="10"/>
    </row>
    <row r="2064" spans="1:17" ht="15" customHeight="1" thickTop="1" thickBot="1" x14ac:dyDescent="0.3">
      <c r="A2064" s="11"/>
      <c r="B2064" s="12"/>
      <c r="C2064" s="169"/>
      <c r="D2064" s="9"/>
      <c r="E2064" s="169"/>
      <c r="F2064" s="10"/>
    </row>
    <row r="2065" spans="1:16" ht="15" customHeight="1" thickTop="1" thickBot="1" x14ac:dyDescent="0.3">
      <c r="A2065" s="878" t="s">
        <v>16</v>
      </c>
      <c r="B2065" s="12"/>
      <c r="C2065" s="169"/>
      <c r="D2065" s="9"/>
      <c r="E2065" s="169"/>
      <c r="F2065" s="10"/>
      <c r="H2065" s="879" t="s">
        <v>17</v>
      </c>
      <c r="I2065" s="53"/>
    </row>
    <row r="2066" spans="1:16" ht="15" customHeight="1" thickTop="1" thickBot="1" x14ac:dyDescent="0.3">
      <c r="A2066" s="11"/>
      <c r="B2066" s="12"/>
      <c r="C2066" s="169"/>
      <c r="D2066" s="9"/>
      <c r="E2066" s="171"/>
      <c r="F2066" s="14"/>
    </row>
    <row r="2067" spans="1:16" ht="15" customHeight="1" thickTop="1" thickBot="1" x14ac:dyDescent="0.3">
      <c r="A2067" s="864" t="s">
        <v>2</v>
      </c>
      <c r="B2067" s="865" t="s">
        <v>3</v>
      </c>
      <c r="C2067" s="866" t="s">
        <v>4</v>
      </c>
      <c r="D2067" s="867" t="s">
        <v>5</v>
      </c>
      <c r="E2067" s="868" t="s">
        <v>4</v>
      </c>
      <c r="F2067" s="869" t="s">
        <v>6</v>
      </c>
      <c r="G2067" s="54"/>
      <c r="H2067" s="881" t="s">
        <v>18</v>
      </c>
      <c r="I2067" s="882" t="s">
        <v>19</v>
      </c>
      <c r="J2067" s="883" t="s">
        <v>20</v>
      </c>
      <c r="K2067" s="883" t="s">
        <v>21</v>
      </c>
      <c r="L2067" s="883" t="s">
        <v>22</v>
      </c>
      <c r="M2067" s="883" t="s">
        <v>23</v>
      </c>
      <c r="N2067" s="884" t="s">
        <v>6</v>
      </c>
      <c r="O2067" s="883" t="s">
        <v>24</v>
      </c>
      <c r="P2067" s="885" t="s">
        <v>25</v>
      </c>
    </row>
    <row r="2068" spans="1:16" ht="15" customHeight="1" thickTop="1" x14ac:dyDescent="0.25">
      <c r="A2068" s="20" t="s">
        <v>7</v>
      </c>
      <c r="B2068" s="21">
        <v>1</v>
      </c>
      <c r="C2068" s="27">
        <f>B2068/B$2077</f>
        <v>2.8571428571428571E-2</v>
      </c>
      <c r="D2068" s="23">
        <v>20</v>
      </c>
      <c r="E2068" s="27">
        <f>D2068/D$2077</f>
        <v>9.6153846153846159E-2</v>
      </c>
      <c r="F2068" s="24"/>
      <c r="H2068" s="95">
        <v>20</v>
      </c>
      <c r="I2068" s="65">
        <v>161</v>
      </c>
      <c r="J2068" s="65" t="s">
        <v>361</v>
      </c>
      <c r="K2068" s="66" t="s">
        <v>4279</v>
      </c>
      <c r="L2068" s="67" t="s">
        <v>4280</v>
      </c>
      <c r="M2068" s="67" t="s">
        <v>7</v>
      </c>
      <c r="N2068" s="68">
        <v>0</v>
      </c>
      <c r="O2068" s="67">
        <v>2121</v>
      </c>
      <c r="P2068" s="70">
        <v>42795</v>
      </c>
    </row>
    <row r="2069" spans="1:16" ht="15" customHeight="1" x14ac:dyDescent="0.25">
      <c r="A2069" s="25" t="s">
        <v>8</v>
      </c>
      <c r="B2069" s="26">
        <v>2</v>
      </c>
      <c r="C2069" s="27">
        <f>B2069/B$2077</f>
        <v>5.7142857142857141E-2</v>
      </c>
      <c r="D2069" s="28">
        <v>23</v>
      </c>
      <c r="E2069" s="27">
        <f>D2069/D$2077</f>
        <v>0.11057692307692307</v>
      </c>
      <c r="F2069" s="29"/>
      <c r="H2069" s="95">
        <v>8</v>
      </c>
      <c r="I2069" s="65">
        <v>317</v>
      </c>
      <c r="J2069" s="65" t="s">
        <v>4281</v>
      </c>
      <c r="K2069" s="66" t="s">
        <v>4279</v>
      </c>
      <c r="L2069" s="67" t="s">
        <v>4282</v>
      </c>
      <c r="M2069" s="67" t="s">
        <v>8</v>
      </c>
      <c r="N2069" s="68">
        <v>0</v>
      </c>
      <c r="O2069" s="67">
        <v>1254</v>
      </c>
      <c r="P2069" s="70">
        <v>45536</v>
      </c>
    </row>
    <row r="2070" spans="1:16" ht="15" customHeight="1" x14ac:dyDescent="0.25">
      <c r="A2070" s="25" t="s">
        <v>9</v>
      </c>
      <c r="B2070" s="30">
        <v>8</v>
      </c>
      <c r="C2070" s="27">
        <f>B2070/B$2077</f>
        <v>0.22857142857142856</v>
      </c>
      <c r="D2070" s="32">
        <v>60</v>
      </c>
      <c r="E2070" s="27">
        <f>D2070/D$2077</f>
        <v>0.28846153846153844</v>
      </c>
      <c r="F2070" s="29"/>
      <c r="H2070" s="95">
        <v>15</v>
      </c>
      <c r="I2070" s="65">
        <v>150</v>
      </c>
      <c r="J2070" s="65" t="s">
        <v>4283</v>
      </c>
      <c r="K2070" s="66" t="s">
        <v>4284</v>
      </c>
      <c r="L2070" s="67" t="s">
        <v>4285</v>
      </c>
      <c r="M2070" s="67" t="s">
        <v>8</v>
      </c>
      <c r="N2070" s="68">
        <v>0</v>
      </c>
      <c r="O2070" s="67">
        <v>2123</v>
      </c>
      <c r="P2070" s="70">
        <v>42795</v>
      </c>
    </row>
    <row r="2071" spans="1:16" ht="15" customHeight="1" x14ac:dyDescent="0.25">
      <c r="A2071" s="870" t="s">
        <v>10</v>
      </c>
      <c r="B2071" s="871">
        <f>SUM(B2068:B2070)</f>
        <v>11</v>
      </c>
      <c r="C2071" s="872">
        <f t="shared" ref="C2071:F2071" si="6">SUM(C2068:C2070)</f>
        <v>0.31428571428571428</v>
      </c>
      <c r="D2071" s="871">
        <f t="shared" si="6"/>
        <v>103</v>
      </c>
      <c r="E2071" s="872">
        <f t="shared" si="6"/>
        <v>0.49519230769230765</v>
      </c>
      <c r="F2071" s="873">
        <f t="shared" si="6"/>
        <v>0</v>
      </c>
      <c r="H2071" s="95">
        <v>5</v>
      </c>
      <c r="I2071" s="65">
        <v>605</v>
      </c>
      <c r="J2071" s="65" t="s">
        <v>4286</v>
      </c>
      <c r="K2071" s="66" t="s">
        <v>4279</v>
      </c>
      <c r="L2071" s="67" t="s">
        <v>4287</v>
      </c>
      <c r="M2071" s="67" t="s">
        <v>9</v>
      </c>
      <c r="N2071" s="68">
        <v>0</v>
      </c>
      <c r="O2071" s="67">
        <v>1254</v>
      </c>
      <c r="P2071" s="70">
        <v>45536</v>
      </c>
    </row>
    <row r="2072" spans="1:16" ht="15" customHeight="1" x14ac:dyDescent="0.25">
      <c r="A2072" s="26"/>
      <c r="B2072" s="30"/>
      <c r="C2072" s="39"/>
      <c r="D2072" s="30"/>
      <c r="E2072" s="40"/>
      <c r="F2072" s="41"/>
      <c r="H2072" s="95">
        <v>5</v>
      </c>
      <c r="I2072" s="65">
        <v>301</v>
      </c>
      <c r="J2072" s="65" t="s">
        <v>4281</v>
      </c>
      <c r="K2072" s="66" t="s">
        <v>4279</v>
      </c>
      <c r="L2072" s="67" t="s">
        <v>4282</v>
      </c>
      <c r="M2072" s="67" t="s">
        <v>9</v>
      </c>
      <c r="N2072" s="68">
        <v>0</v>
      </c>
      <c r="O2072" s="67">
        <v>1254</v>
      </c>
      <c r="P2072" s="70">
        <v>45536</v>
      </c>
    </row>
    <row r="2073" spans="1:16" ht="15" customHeight="1" x14ac:dyDescent="0.25">
      <c r="A2073" s="26" t="s">
        <v>11</v>
      </c>
      <c r="B2073" s="30">
        <v>6</v>
      </c>
      <c r="C2073" s="27">
        <f>B2073/B$2077</f>
        <v>0.17142857142857143</v>
      </c>
      <c r="D2073" s="32">
        <v>37</v>
      </c>
      <c r="E2073" s="27">
        <f>D2073/D$2077</f>
        <v>0.17788461538461539</v>
      </c>
      <c r="F2073" s="29">
        <f>SUM(N2079:N2084)</f>
        <v>394415.08782500005</v>
      </c>
      <c r="H2073" s="95">
        <v>5</v>
      </c>
      <c r="I2073" s="65">
        <v>615</v>
      </c>
      <c r="J2073" s="65" t="s">
        <v>4286</v>
      </c>
      <c r="K2073" s="66" t="s">
        <v>4279</v>
      </c>
      <c r="L2073" s="67" t="s">
        <v>4287</v>
      </c>
      <c r="M2073" s="67" t="s">
        <v>9</v>
      </c>
      <c r="N2073" s="68">
        <v>0</v>
      </c>
      <c r="O2073" s="67">
        <v>1254</v>
      </c>
      <c r="P2073" s="70">
        <v>45536</v>
      </c>
    </row>
    <row r="2074" spans="1:16" ht="15" customHeight="1" x14ac:dyDescent="0.25">
      <c r="A2074" s="26" t="s">
        <v>12</v>
      </c>
      <c r="B2074" s="30">
        <v>18</v>
      </c>
      <c r="C2074" s="27">
        <f>B2074/B$2077</f>
        <v>0.51428571428571423</v>
      </c>
      <c r="D2074" s="32">
        <v>68</v>
      </c>
      <c r="E2074" s="27">
        <f>D2074/D$2077</f>
        <v>0.32692307692307693</v>
      </c>
      <c r="F2074" s="389">
        <f>SUM(N2085:N2102)</f>
        <v>9984570.2269600015</v>
      </c>
      <c r="H2074" s="95">
        <v>8</v>
      </c>
      <c r="I2074" s="65">
        <v>208</v>
      </c>
      <c r="J2074" s="65" t="s">
        <v>791</v>
      </c>
      <c r="K2074" s="66" t="s">
        <v>4279</v>
      </c>
      <c r="L2074" s="67" t="s">
        <v>4288</v>
      </c>
      <c r="M2074" s="67" t="s">
        <v>9</v>
      </c>
      <c r="N2074" s="68">
        <v>0</v>
      </c>
      <c r="O2074" s="67">
        <v>1593</v>
      </c>
      <c r="P2074" s="70">
        <v>46388</v>
      </c>
    </row>
    <row r="2075" spans="1:16" ht="15" customHeight="1" x14ac:dyDescent="0.25">
      <c r="A2075" s="870" t="s">
        <v>13</v>
      </c>
      <c r="B2075" s="871">
        <f>SUM(B2073:B2074)</f>
        <v>24</v>
      </c>
      <c r="C2075" s="872">
        <f t="shared" ref="C2075:F2075" si="7">SUM(C2073:C2074)</f>
        <v>0.68571428571428572</v>
      </c>
      <c r="D2075" s="871">
        <f t="shared" si="7"/>
        <v>105</v>
      </c>
      <c r="E2075" s="872">
        <f t="shared" si="7"/>
        <v>0.50480769230769229</v>
      </c>
      <c r="F2075" s="873">
        <f t="shared" si="7"/>
        <v>10378985.314785002</v>
      </c>
      <c r="G2075" s="126"/>
      <c r="H2075" s="95">
        <v>7</v>
      </c>
      <c r="I2075" s="65">
        <v>322</v>
      </c>
      <c r="J2075" s="65" t="s">
        <v>4289</v>
      </c>
      <c r="K2075" s="66" t="s">
        <v>4279</v>
      </c>
      <c r="L2075" s="67" t="s">
        <v>4290</v>
      </c>
      <c r="M2075" s="67" t="s">
        <v>9</v>
      </c>
      <c r="N2075" s="68">
        <v>0</v>
      </c>
      <c r="O2075" s="67">
        <v>1593</v>
      </c>
      <c r="P2075" s="70">
        <v>46388</v>
      </c>
    </row>
    <row r="2076" spans="1:16" ht="15" customHeight="1" x14ac:dyDescent="0.25">
      <c r="A2076" s="44"/>
      <c r="B2076" s="30"/>
      <c r="C2076" s="45"/>
      <c r="D2076" s="30"/>
      <c r="E2076" s="46"/>
      <c r="F2076" s="47"/>
      <c r="H2076" s="95">
        <v>6</v>
      </c>
      <c r="I2076" s="65">
        <v>310</v>
      </c>
      <c r="J2076" s="65" t="s">
        <v>4289</v>
      </c>
      <c r="K2076" s="66" t="s">
        <v>4279</v>
      </c>
      <c r="L2076" s="67" t="s">
        <v>4290</v>
      </c>
      <c r="M2076" s="67" t="s">
        <v>9</v>
      </c>
      <c r="N2076" s="68">
        <v>0</v>
      </c>
      <c r="O2076" s="67">
        <v>1593</v>
      </c>
      <c r="P2076" s="70">
        <v>46388</v>
      </c>
    </row>
    <row r="2077" spans="1:16" ht="15" customHeight="1" x14ac:dyDescent="0.25">
      <c r="A2077" s="875" t="s">
        <v>2346</v>
      </c>
      <c r="B2077" s="876">
        <f>SUM(B2071,B2075)</f>
        <v>35</v>
      </c>
      <c r="C2077" s="872">
        <f t="shared" ref="C2077:F2077" si="8">SUM(C2071,C2075)</f>
        <v>1</v>
      </c>
      <c r="D2077" s="876">
        <f t="shared" si="8"/>
        <v>208</v>
      </c>
      <c r="E2077" s="872">
        <f t="shared" si="8"/>
        <v>1</v>
      </c>
      <c r="F2077" s="873">
        <f t="shared" si="8"/>
        <v>10378985.314785002</v>
      </c>
      <c r="H2077" s="95">
        <v>3</v>
      </c>
      <c r="I2077" s="65" t="s">
        <v>75</v>
      </c>
      <c r="J2077" s="65" t="s">
        <v>75</v>
      </c>
      <c r="K2077" s="66" t="s">
        <v>4279</v>
      </c>
      <c r="L2077" s="65" t="s">
        <v>75</v>
      </c>
      <c r="M2077" s="67" t="s">
        <v>9</v>
      </c>
      <c r="N2077" s="68">
        <v>0</v>
      </c>
      <c r="O2077" s="67">
        <v>1593</v>
      </c>
      <c r="P2077" s="70">
        <v>46388</v>
      </c>
    </row>
    <row r="2078" spans="1:16" ht="15" customHeight="1" x14ac:dyDescent="0.25">
      <c r="C2078" s="516"/>
      <c r="D2078" s="354"/>
      <c r="E2078" s="518"/>
      <c r="F2078" s="519"/>
      <c r="G2078" s="520"/>
      <c r="H2078" s="95">
        <v>21</v>
      </c>
      <c r="I2078" s="65">
        <v>116</v>
      </c>
      <c r="J2078" s="65" t="s">
        <v>4291</v>
      </c>
      <c r="K2078" s="66" t="s">
        <v>4279</v>
      </c>
      <c r="L2078" s="67" t="s">
        <v>4292</v>
      </c>
      <c r="M2078" s="67" t="s">
        <v>9</v>
      </c>
      <c r="N2078" s="68">
        <v>0</v>
      </c>
      <c r="O2078" s="67">
        <v>2282</v>
      </c>
      <c r="P2078" s="70">
        <v>43955</v>
      </c>
    </row>
    <row r="2079" spans="1:16" ht="15" customHeight="1" x14ac:dyDescent="0.25">
      <c r="C2079" s="516"/>
      <c r="D2079" s="104"/>
      <c r="E2079" s="518"/>
      <c r="F2079" s="519"/>
      <c r="G2079" s="126"/>
      <c r="H2079" s="95">
        <v>11</v>
      </c>
      <c r="I2079" s="65">
        <v>317</v>
      </c>
      <c r="J2079" s="65" t="s">
        <v>4289</v>
      </c>
      <c r="K2079" s="66" t="s">
        <v>4279</v>
      </c>
      <c r="L2079" s="67" t="s">
        <v>4293</v>
      </c>
      <c r="M2079" s="67" t="s">
        <v>11</v>
      </c>
      <c r="N2079" s="68">
        <v>222423.378145</v>
      </c>
      <c r="O2079" s="67">
        <v>1254</v>
      </c>
      <c r="P2079" s="70">
        <v>45536</v>
      </c>
    </row>
    <row r="2080" spans="1:16" ht="15" customHeight="1" x14ac:dyDescent="0.25">
      <c r="C2080" s="516"/>
      <c r="D2080" s="354"/>
      <c r="E2080" s="518"/>
      <c r="F2080" s="519"/>
      <c r="G2080" s="126"/>
      <c r="H2080" s="95">
        <v>6</v>
      </c>
      <c r="I2080" s="65">
        <v>209</v>
      </c>
      <c r="J2080" s="65" t="s">
        <v>791</v>
      </c>
      <c r="K2080" s="66" t="s">
        <v>4279</v>
      </c>
      <c r="L2080" s="67" t="s">
        <v>4294</v>
      </c>
      <c r="M2080" s="67" t="s">
        <v>11</v>
      </c>
      <c r="N2080" s="68">
        <v>11726.433165</v>
      </c>
      <c r="O2080" s="67">
        <v>1593</v>
      </c>
      <c r="P2080" s="70">
        <v>46388</v>
      </c>
    </row>
    <row r="2081" spans="2:16" ht="15" customHeight="1" x14ac:dyDescent="0.25">
      <c r="C2081" s="516"/>
      <c r="D2081" s="354"/>
      <c r="E2081" s="518"/>
      <c r="F2081" s="519"/>
      <c r="G2081" s="126"/>
      <c r="H2081" s="95">
        <v>6</v>
      </c>
      <c r="I2081" s="65">
        <v>197</v>
      </c>
      <c r="J2081" s="65" t="s">
        <v>791</v>
      </c>
      <c r="K2081" s="66" t="s">
        <v>4279</v>
      </c>
      <c r="L2081" s="67" t="s">
        <v>4294</v>
      </c>
      <c r="M2081" s="67" t="s">
        <v>11</v>
      </c>
      <c r="N2081" s="68">
        <v>33400.433165000002</v>
      </c>
      <c r="O2081" s="67">
        <v>1593</v>
      </c>
      <c r="P2081" s="70">
        <v>46388</v>
      </c>
    </row>
    <row r="2082" spans="2:16" ht="15" customHeight="1" x14ac:dyDescent="0.25">
      <c r="C2082" s="516"/>
      <c r="D2082" s="354"/>
      <c r="E2082" s="518"/>
      <c r="F2082" s="519"/>
      <c r="G2082" s="126"/>
      <c r="H2082" s="95">
        <v>6</v>
      </c>
      <c r="I2082" s="65">
        <v>321</v>
      </c>
      <c r="J2082" s="65" t="s">
        <v>4281</v>
      </c>
      <c r="K2082" s="66" t="s">
        <v>4279</v>
      </c>
      <c r="L2082" s="67" t="s">
        <v>4282</v>
      </c>
      <c r="M2082" s="67" t="s">
        <v>11</v>
      </c>
      <c r="N2082" s="68">
        <v>45670.463530000001</v>
      </c>
      <c r="O2082" s="67">
        <v>1593</v>
      </c>
      <c r="P2082" s="70">
        <v>46388</v>
      </c>
    </row>
    <row r="2083" spans="2:16" ht="15" customHeight="1" x14ac:dyDescent="0.25">
      <c r="C2083" s="516"/>
      <c r="D2083" s="354"/>
      <c r="E2083" s="518"/>
      <c r="F2083" s="519"/>
      <c r="G2083" s="126"/>
      <c r="H2083" s="95">
        <v>6</v>
      </c>
      <c r="I2083" s="65">
        <v>337</v>
      </c>
      <c r="J2083" s="65" t="s">
        <v>4281</v>
      </c>
      <c r="K2083" s="66" t="s">
        <v>4279</v>
      </c>
      <c r="L2083" s="67" t="s">
        <v>4282</v>
      </c>
      <c r="M2083" s="67" t="s">
        <v>11</v>
      </c>
      <c r="N2083" s="68">
        <v>15543.551829999999</v>
      </c>
      <c r="O2083" s="67">
        <v>1593</v>
      </c>
      <c r="P2083" s="70">
        <v>46388</v>
      </c>
    </row>
    <row r="2084" spans="2:16" ht="15" customHeight="1" x14ac:dyDescent="0.25">
      <c r="C2084" s="516"/>
      <c r="D2084" s="354"/>
      <c r="E2084" s="518"/>
      <c r="F2084" s="519"/>
      <c r="G2084" s="126"/>
      <c r="H2084" s="95">
        <v>2</v>
      </c>
      <c r="I2084" s="65" t="s">
        <v>75</v>
      </c>
      <c r="J2084" s="65" t="s">
        <v>75</v>
      </c>
      <c r="K2084" s="66" t="s">
        <v>4279</v>
      </c>
      <c r="L2084" s="65" t="s">
        <v>75</v>
      </c>
      <c r="M2084" s="67" t="s">
        <v>11</v>
      </c>
      <c r="N2084" s="68">
        <v>65650.827989999991</v>
      </c>
      <c r="O2084" s="67">
        <v>1593</v>
      </c>
      <c r="P2084" s="70">
        <v>46388</v>
      </c>
    </row>
    <row r="2085" spans="2:16" ht="15" customHeight="1" x14ac:dyDescent="0.25">
      <c r="C2085" s="516"/>
      <c r="D2085" s="354"/>
      <c r="E2085" s="518"/>
      <c r="F2085" s="519"/>
      <c r="G2085" s="126"/>
      <c r="H2085" s="95">
        <v>2</v>
      </c>
      <c r="I2085" s="65" t="s">
        <v>75</v>
      </c>
      <c r="J2085" s="65" t="s">
        <v>75</v>
      </c>
      <c r="K2085" s="66" t="s">
        <v>4279</v>
      </c>
      <c r="L2085" s="65" t="s">
        <v>75</v>
      </c>
      <c r="M2085" s="67" t="s">
        <v>12</v>
      </c>
      <c r="N2085" s="68">
        <v>524045.24737500004</v>
      </c>
      <c r="O2085" s="67">
        <v>1181</v>
      </c>
      <c r="P2085" s="70">
        <v>45292</v>
      </c>
    </row>
    <row r="2086" spans="2:16" ht="15" customHeight="1" x14ac:dyDescent="0.25">
      <c r="C2086" s="516"/>
      <c r="E2086" s="517"/>
      <c r="F2086" s="108"/>
      <c r="H2086" s="95">
        <v>4</v>
      </c>
      <c r="I2086" s="65" t="s">
        <v>75</v>
      </c>
      <c r="J2086" s="65" t="s">
        <v>75</v>
      </c>
      <c r="K2086" s="66" t="s">
        <v>4279</v>
      </c>
      <c r="L2086" s="65" t="s">
        <v>75</v>
      </c>
      <c r="M2086" s="67" t="s">
        <v>12</v>
      </c>
      <c r="N2086" s="68">
        <v>777086.42851000011</v>
      </c>
      <c r="O2086" s="67">
        <v>1181</v>
      </c>
      <c r="P2086" s="70">
        <v>45292</v>
      </c>
    </row>
    <row r="2087" spans="2:16" ht="15" customHeight="1" x14ac:dyDescent="0.25">
      <c r="B2087" s="4"/>
      <c r="C2087" s="516"/>
      <c r="E2087" s="517"/>
      <c r="F2087" s="108"/>
      <c r="H2087" s="95">
        <v>4</v>
      </c>
      <c r="I2087" s="65" t="s">
        <v>75</v>
      </c>
      <c r="J2087" s="65" t="s">
        <v>75</v>
      </c>
      <c r="K2087" s="66" t="s">
        <v>4279</v>
      </c>
      <c r="L2087" s="65" t="s">
        <v>75</v>
      </c>
      <c r="M2087" s="67" t="s">
        <v>12</v>
      </c>
      <c r="N2087" s="68">
        <v>947884.15310999996</v>
      </c>
      <c r="O2087" s="67">
        <v>1181</v>
      </c>
      <c r="P2087" s="70">
        <v>45292</v>
      </c>
    </row>
    <row r="2088" spans="2:16" ht="15" customHeight="1" x14ac:dyDescent="0.25">
      <c r="C2088" s="516"/>
      <c r="D2088" s="101"/>
      <c r="E2088" s="576"/>
      <c r="F2088" s="519"/>
      <c r="G2088" s="307"/>
      <c r="H2088" s="95">
        <v>2</v>
      </c>
      <c r="I2088" s="65" t="s">
        <v>75</v>
      </c>
      <c r="J2088" s="65" t="s">
        <v>75</v>
      </c>
      <c r="K2088" s="66" t="s">
        <v>4279</v>
      </c>
      <c r="L2088" s="65" t="s">
        <v>75</v>
      </c>
      <c r="M2088" s="67" t="s">
        <v>12</v>
      </c>
      <c r="N2088" s="68">
        <v>520023.64469500008</v>
      </c>
      <c r="O2088" s="67">
        <v>1181</v>
      </c>
      <c r="P2088" s="70">
        <v>45292</v>
      </c>
    </row>
    <row r="2089" spans="2:16" ht="15" customHeight="1" x14ac:dyDescent="0.25">
      <c r="C2089" s="516"/>
      <c r="E2089" s="517"/>
      <c r="F2089" s="108"/>
      <c r="H2089" s="95">
        <v>2</v>
      </c>
      <c r="I2089" s="65" t="s">
        <v>75</v>
      </c>
      <c r="J2089" s="65" t="s">
        <v>75</v>
      </c>
      <c r="K2089" s="66" t="s">
        <v>4279</v>
      </c>
      <c r="L2089" s="65" t="s">
        <v>75</v>
      </c>
      <c r="M2089" s="67" t="s">
        <v>12</v>
      </c>
      <c r="N2089" s="68">
        <v>508985.37197000004</v>
      </c>
      <c r="O2089" s="67">
        <v>1181</v>
      </c>
      <c r="P2089" s="70">
        <v>45292</v>
      </c>
    </row>
    <row r="2090" spans="2:16" ht="15" customHeight="1" x14ac:dyDescent="0.25">
      <c r="C2090" s="692"/>
      <c r="E2090" s="517"/>
      <c r="F2090" s="108"/>
      <c r="H2090" s="95">
        <v>2</v>
      </c>
      <c r="I2090" s="65" t="s">
        <v>75</v>
      </c>
      <c r="J2090" s="65" t="s">
        <v>75</v>
      </c>
      <c r="K2090" s="66" t="s">
        <v>4279</v>
      </c>
      <c r="L2090" s="65" t="s">
        <v>75</v>
      </c>
      <c r="M2090" s="67" t="s">
        <v>12</v>
      </c>
      <c r="N2090" s="68">
        <v>501324.6321450001</v>
      </c>
      <c r="O2090" s="67">
        <v>1181</v>
      </c>
      <c r="P2090" s="70">
        <v>45292</v>
      </c>
    </row>
    <row r="2091" spans="2:16" ht="15" customHeight="1" x14ac:dyDescent="0.25">
      <c r="C2091" s="516"/>
      <c r="E2091" s="517"/>
      <c r="F2091" s="108"/>
      <c r="H2091" s="95">
        <v>2</v>
      </c>
      <c r="I2091" s="65" t="s">
        <v>75</v>
      </c>
      <c r="J2091" s="65" t="s">
        <v>75</v>
      </c>
      <c r="K2091" s="66" t="s">
        <v>4279</v>
      </c>
      <c r="L2091" s="65" t="s">
        <v>75</v>
      </c>
      <c r="M2091" s="67" t="s">
        <v>12</v>
      </c>
      <c r="N2091" s="68">
        <v>523206.70469500002</v>
      </c>
      <c r="O2091" s="67">
        <v>1181</v>
      </c>
      <c r="P2091" s="70">
        <v>45292</v>
      </c>
    </row>
    <row r="2092" spans="2:16" ht="15" customHeight="1" x14ac:dyDescent="0.25">
      <c r="B2092" s="4"/>
      <c r="C2092" s="516"/>
      <c r="E2092" s="517"/>
      <c r="F2092" s="108"/>
      <c r="H2092" s="95">
        <v>2</v>
      </c>
      <c r="I2092" s="65" t="s">
        <v>75</v>
      </c>
      <c r="J2092" s="65" t="s">
        <v>75</v>
      </c>
      <c r="K2092" s="66" t="s">
        <v>4279</v>
      </c>
      <c r="L2092" s="65" t="s">
        <v>75</v>
      </c>
      <c r="M2092" s="67" t="s">
        <v>12</v>
      </c>
      <c r="N2092" s="68">
        <v>533941.61197000009</v>
      </c>
      <c r="O2092" s="67">
        <v>1181</v>
      </c>
      <c r="P2092" s="70">
        <v>45292</v>
      </c>
    </row>
    <row r="2093" spans="2:16" ht="15" customHeight="1" x14ac:dyDescent="0.25">
      <c r="C2093" s="516"/>
      <c r="D2093" s="101"/>
      <c r="E2093" s="576"/>
      <c r="F2093" s="519"/>
      <c r="G2093" s="307"/>
      <c r="H2093" s="95">
        <v>4</v>
      </c>
      <c r="I2093" s="65" t="s">
        <v>75</v>
      </c>
      <c r="J2093" s="65" t="s">
        <v>75</v>
      </c>
      <c r="K2093" s="66" t="s">
        <v>4279</v>
      </c>
      <c r="L2093" s="65" t="s">
        <v>75</v>
      </c>
      <c r="M2093" s="67" t="s">
        <v>12</v>
      </c>
      <c r="N2093" s="68">
        <v>759670.53101500007</v>
      </c>
      <c r="O2093" s="67">
        <v>1181</v>
      </c>
      <c r="P2093" s="70">
        <v>45292</v>
      </c>
    </row>
    <row r="2094" spans="2:16" ht="15" customHeight="1" x14ac:dyDescent="0.25">
      <c r="B2094" s="235"/>
      <c r="C2094" s="516"/>
      <c r="D2094" s="101"/>
      <c r="E2094" s="576"/>
      <c r="F2094" s="519"/>
      <c r="G2094" s="307"/>
      <c r="H2094" s="95">
        <v>2</v>
      </c>
      <c r="I2094" s="65" t="s">
        <v>75</v>
      </c>
      <c r="J2094" s="65" t="s">
        <v>75</v>
      </c>
      <c r="K2094" s="66" t="s">
        <v>4279</v>
      </c>
      <c r="L2094" s="65" t="s">
        <v>75</v>
      </c>
      <c r="M2094" s="67" t="s">
        <v>12</v>
      </c>
      <c r="N2094" s="68">
        <v>486678.28214500006</v>
      </c>
      <c r="O2094" s="67">
        <v>1181</v>
      </c>
      <c r="P2094" s="70">
        <v>45292</v>
      </c>
    </row>
    <row r="2095" spans="2:16" ht="15" customHeight="1" x14ac:dyDescent="0.25">
      <c r="C2095" s="516"/>
      <c r="D2095" s="104"/>
      <c r="E2095" s="518"/>
      <c r="F2095" s="519"/>
      <c r="G2095" s="126"/>
      <c r="H2095" s="95">
        <v>2</v>
      </c>
      <c r="I2095" s="65" t="s">
        <v>75</v>
      </c>
      <c r="J2095" s="65" t="s">
        <v>75</v>
      </c>
      <c r="K2095" s="66" t="s">
        <v>4279</v>
      </c>
      <c r="L2095" s="65" t="s">
        <v>75</v>
      </c>
      <c r="M2095" s="67" t="s">
        <v>12</v>
      </c>
      <c r="N2095" s="68">
        <v>461047.25469500007</v>
      </c>
      <c r="O2095" s="67">
        <v>1181</v>
      </c>
      <c r="P2095" s="70">
        <v>45292</v>
      </c>
    </row>
    <row r="2096" spans="2:16" ht="15" customHeight="1" x14ac:dyDescent="0.25">
      <c r="C2096" s="516"/>
      <c r="D2096" s="104"/>
      <c r="E2096" s="518"/>
      <c r="F2096" s="519"/>
      <c r="G2096" s="520"/>
      <c r="H2096" s="95">
        <v>6</v>
      </c>
      <c r="I2096" s="65">
        <v>187</v>
      </c>
      <c r="J2096" s="65" t="s">
        <v>791</v>
      </c>
      <c r="K2096" s="66" t="s">
        <v>4279</v>
      </c>
      <c r="L2096" s="67" t="s">
        <v>4294</v>
      </c>
      <c r="M2096" s="67" t="s">
        <v>12</v>
      </c>
      <c r="N2096" s="68">
        <v>337978.23925500002</v>
      </c>
      <c r="O2096" s="67">
        <v>1181</v>
      </c>
      <c r="P2096" s="70">
        <v>45292</v>
      </c>
    </row>
    <row r="2097" spans="2:16" ht="15" customHeight="1" x14ac:dyDescent="0.25">
      <c r="B2097" s="235"/>
      <c r="C2097" s="516"/>
      <c r="D2097" s="104"/>
      <c r="E2097" s="518"/>
      <c r="F2097" s="519"/>
      <c r="G2097" s="309"/>
      <c r="H2097" s="95">
        <v>4</v>
      </c>
      <c r="I2097" s="65" t="s">
        <v>75</v>
      </c>
      <c r="J2097" s="65" t="s">
        <v>75</v>
      </c>
      <c r="K2097" s="66" t="s">
        <v>4279</v>
      </c>
      <c r="L2097" s="65" t="s">
        <v>75</v>
      </c>
      <c r="M2097" s="67" t="s">
        <v>12</v>
      </c>
      <c r="N2097" s="68">
        <v>517202.29101500002</v>
      </c>
      <c r="O2097" s="67">
        <v>1181</v>
      </c>
      <c r="P2097" s="70">
        <v>45292</v>
      </c>
    </row>
    <row r="2098" spans="2:16" ht="15" customHeight="1" x14ac:dyDescent="0.25">
      <c r="C2098" s="516"/>
      <c r="D2098" s="104"/>
      <c r="E2098" s="518"/>
      <c r="F2098" s="519"/>
      <c r="G2098" s="520"/>
      <c r="H2098" s="95">
        <v>4</v>
      </c>
      <c r="I2098" s="65" t="s">
        <v>75</v>
      </c>
      <c r="J2098" s="65" t="s">
        <v>75</v>
      </c>
      <c r="K2098" s="66" t="s">
        <v>4279</v>
      </c>
      <c r="L2098" s="65" t="s">
        <v>75</v>
      </c>
      <c r="M2098" s="67" t="s">
        <v>12</v>
      </c>
      <c r="N2098" s="68">
        <v>1040166.861015</v>
      </c>
      <c r="O2098" s="67">
        <v>1181</v>
      </c>
      <c r="P2098" s="70">
        <v>45292</v>
      </c>
    </row>
    <row r="2099" spans="2:16" ht="15" customHeight="1" x14ac:dyDescent="0.25">
      <c r="C2099" s="516"/>
      <c r="D2099" s="104"/>
      <c r="E2099" s="518"/>
      <c r="F2099" s="519"/>
      <c r="G2099" s="309"/>
      <c r="H2099" s="95">
        <v>6</v>
      </c>
      <c r="I2099" s="65">
        <v>175</v>
      </c>
      <c r="J2099" s="65" t="s">
        <v>791</v>
      </c>
      <c r="K2099" s="66" t="s">
        <v>4279</v>
      </c>
      <c r="L2099" s="67" t="s">
        <v>4294</v>
      </c>
      <c r="M2099" s="67" t="s">
        <v>12</v>
      </c>
      <c r="N2099" s="68">
        <v>288958.51925499999</v>
      </c>
      <c r="O2099" s="67">
        <v>1181</v>
      </c>
      <c r="P2099" s="70">
        <v>45292</v>
      </c>
    </row>
    <row r="2100" spans="2:16" ht="15" customHeight="1" x14ac:dyDescent="0.25">
      <c r="C2100" s="516"/>
      <c r="D2100" s="104"/>
      <c r="E2100" s="518"/>
      <c r="F2100" s="519"/>
      <c r="G2100" s="309"/>
      <c r="H2100" s="95">
        <v>2</v>
      </c>
      <c r="I2100" s="65" t="s">
        <v>75</v>
      </c>
      <c r="J2100" s="65" t="s">
        <v>75</v>
      </c>
      <c r="K2100" s="66" t="s">
        <v>4279</v>
      </c>
      <c r="L2100" s="65" t="s">
        <v>75</v>
      </c>
      <c r="M2100" s="67" t="s">
        <v>12</v>
      </c>
      <c r="N2100" s="68">
        <v>608900.71197000006</v>
      </c>
      <c r="O2100" s="67">
        <v>1181</v>
      </c>
      <c r="P2100" s="70">
        <v>45292</v>
      </c>
    </row>
    <row r="2101" spans="2:16" ht="15" customHeight="1" x14ac:dyDescent="0.25">
      <c r="C2101" s="516"/>
      <c r="D2101" s="104"/>
      <c r="E2101" s="518"/>
      <c r="F2101" s="519"/>
      <c r="G2101" s="126"/>
      <c r="H2101" s="95">
        <v>16</v>
      </c>
      <c r="I2101" s="65">
        <v>314</v>
      </c>
      <c r="J2101" s="65" t="s">
        <v>4281</v>
      </c>
      <c r="K2101" s="66" t="s">
        <v>4279</v>
      </c>
      <c r="L2101" s="67" t="s">
        <v>4295</v>
      </c>
      <c r="M2101" s="67" t="s">
        <v>12</v>
      </c>
      <c r="N2101" s="68">
        <v>545882.09913500003</v>
      </c>
      <c r="O2101" s="67">
        <v>1254</v>
      </c>
      <c r="P2101" s="70">
        <v>45536</v>
      </c>
    </row>
    <row r="2102" spans="2:16" ht="15" customHeight="1" x14ac:dyDescent="0.25">
      <c r="C2102" s="516"/>
      <c r="D2102" s="104"/>
      <c r="E2102" s="518"/>
      <c r="F2102" s="519"/>
      <c r="G2102" s="126"/>
      <c r="H2102" s="95">
        <v>2</v>
      </c>
      <c r="I2102" s="65" t="s">
        <v>75</v>
      </c>
      <c r="J2102" s="65" t="s">
        <v>75</v>
      </c>
      <c r="K2102" s="66" t="s">
        <v>4279</v>
      </c>
      <c r="L2102" s="65" t="s">
        <v>75</v>
      </c>
      <c r="M2102" s="67" t="s">
        <v>12</v>
      </c>
      <c r="N2102" s="68">
        <v>101587.64299000002</v>
      </c>
      <c r="O2102" s="67">
        <v>1593</v>
      </c>
      <c r="P2102" s="70">
        <v>46388</v>
      </c>
    </row>
    <row r="2103" spans="2:16" ht="15" customHeight="1" x14ac:dyDescent="0.25"/>
    <row r="2104" spans="2:16" ht="15" customHeight="1" x14ac:dyDescent="0.25"/>
    <row r="2105" spans="2:16" ht="15" customHeight="1" x14ac:dyDescent="0.25"/>
    <row r="2106" spans="2:16" ht="15" customHeight="1" x14ac:dyDescent="0.25"/>
    <row r="2107" spans="2:16" ht="15" customHeight="1" x14ac:dyDescent="0.25"/>
    <row r="2108" spans="2:16" ht="15" customHeight="1" x14ac:dyDescent="0.25"/>
    <row r="2109" spans="2:16" ht="15" customHeight="1" x14ac:dyDescent="0.25"/>
    <row r="2110" spans="2:16" ht="15" customHeight="1" x14ac:dyDescent="0.25"/>
    <row r="2111" spans="2:16" ht="15" customHeight="1" x14ac:dyDescent="0.25"/>
    <row r="2112" spans="2:16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65" spans="12:12" x14ac:dyDescent="0.25">
      <c r="L2765" s="890"/>
    </row>
    <row r="2766" spans="12:12" x14ac:dyDescent="0.25">
      <c r="L2766" s="890"/>
    </row>
    <row r="2767" spans="12:12" x14ac:dyDescent="0.25">
      <c r="L2767" s="890"/>
    </row>
    <row r="2768" spans="12:12" x14ac:dyDescent="0.25">
      <c r="L2768" s="890"/>
    </row>
    <row r="2769" spans="12:12" x14ac:dyDescent="0.25">
      <c r="L2769" s="890"/>
    </row>
    <row r="2770" spans="12:12" x14ac:dyDescent="0.25">
      <c r="L2770" s="890"/>
    </row>
    <row r="2771" spans="12:12" x14ac:dyDescent="0.25">
      <c r="L2771" s="890"/>
    </row>
    <row r="2772" spans="12:12" x14ac:dyDescent="0.25">
      <c r="L2772" s="890"/>
    </row>
    <row r="2773" spans="12:12" x14ac:dyDescent="0.25">
      <c r="L2773" s="890"/>
    </row>
    <row r="2774" spans="12:12" x14ac:dyDescent="0.25">
      <c r="L2774" s="890"/>
    </row>
    <row r="2775" spans="12:12" x14ac:dyDescent="0.25">
      <c r="L2775" s="890"/>
    </row>
    <row r="2776" spans="12:12" x14ac:dyDescent="0.25">
      <c r="L2776" s="890"/>
    </row>
    <row r="2777" spans="12:12" x14ac:dyDescent="0.25">
      <c r="L2777" s="890"/>
    </row>
    <row r="2778" spans="12:12" x14ac:dyDescent="0.25">
      <c r="L2778" s="890"/>
    </row>
    <row r="2779" spans="12:12" x14ac:dyDescent="0.25">
      <c r="L2779" s="890"/>
    </row>
    <row r="2780" spans="12:12" x14ac:dyDescent="0.25">
      <c r="L2780" s="890"/>
    </row>
    <row r="2781" spans="12:12" x14ac:dyDescent="0.25">
      <c r="L2781" s="890"/>
    </row>
    <row r="2782" spans="12:12" x14ac:dyDescent="0.25">
      <c r="L2782" s="890"/>
    </row>
    <row r="2783" spans="12:12" x14ac:dyDescent="0.25">
      <c r="L2783" s="890"/>
    </row>
    <row r="2784" spans="12:12" x14ac:dyDescent="0.25">
      <c r="L2784" s="890"/>
    </row>
    <row r="2785" spans="12:12" x14ac:dyDescent="0.25">
      <c r="L2785" s="890"/>
    </row>
    <row r="2786" spans="12:12" x14ac:dyDescent="0.25">
      <c r="L2786" s="890"/>
    </row>
    <row r="2787" spans="12:12" x14ac:dyDescent="0.25">
      <c r="L2787" s="890"/>
    </row>
    <row r="2788" spans="12:12" x14ac:dyDescent="0.25">
      <c r="L2788" s="890"/>
    </row>
    <row r="2789" spans="12:12" x14ac:dyDescent="0.25">
      <c r="L2789" s="890"/>
    </row>
    <row r="2790" spans="12:12" x14ac:dyDescent="0.25">
      <c r="L2790" s="890"/>
    </row>
    <row r="2791" spans="12:12" x14ac:dyDescent="0.25">
      <c r="L2791" s="890"/>
    </row>
    <row r="2792" spans="12:12" x14ac:dyDescent="0.25">
      <c r="L2792" s="890"/>
    </row>
    <row r="2793" spans="12:12" x14ac:dyDescent="0.25">
      <c r="L2793" s="890"/>
    </row>
    <row r="2794" spans="12:12" x14ac:dyDescent="0.25">
      <c r="L2794" s="890"/>
    </row>
    <row r="2795" spans="12:12" x14ac:dyDescent="0.25">
      <c r="L2795" s="890"/>
    </row>
    <row r="2796" spans="12:12" x14ac:dyDescent="0.25">
      <c r="L2796" s="890"/>
    </row>
    <row r="2797" spans="12:12" x14ac:dyDescent="0.25">
      <c r="L2797" s="890"/>
    </row>
    <row r="2798" spans="12:12" x14ac:dyDescent="0.25">
      <c r="L2798" s="890"/>
    </row>
    <row r="2799" spans="12:12" x14ac:dyDescent="0.25">
      <c r="L2799" s="890"/>
    </row>
    <row r="2800" spans="12:12" x14ac:dyDescent="0.25">
      <c r="L2800" s="890"/>
    </row>
    <row r="2801" spans="12:12" x14ac:dyDescent="0.25">
      <c r="L2801" s="890"/>
    </row>
    <row r="2802" spans="12:12" x14ac:dyDescent="0.25">
      <c r="L2802" s="890"/>
    </row>
    <row r="2803" spans="12:12" x14ac:dyDescent="0.25">
      <c r="L2803" s="890"/>
    </row>
    <row r="2804" spans="12:12" x14ac:dyDescent="0.25">
      <c r="L2804" s="890"/>
    </row>
    <row r="2805" spans="12:12" x14ac:dyDescent="0.25">
      <c r="L2805" s="890"/>
    </row>
    <row r="2806" spans="12:12" x14ac:dyDescent="0.25">
      <c r="L2806" s="890"/>
    </row>
    <row r="2807" spans="12:12" x14ac:dyDescent="0.25">
      <c r="L2807" s="890"/>
    </row>
    <row r="2808" spans="12:12" x14ac:dyDescent="0.25">
      <c r="L2808" s="890"/>
    </row>
    <row r="2809" spans="12:12" x14ac:dyDescent="0.25">
      <c r="L2809" s="890"/>
    </row>
    <row r="2810" spans="12:12" x14ac:dyDescent="0.25">
      <c r="L2810" s="890"/>
    </row>
    <row r="2811" spans="12:12" x14ac:dyDescent="0.25">
      <c r="L2811" s="890"/>
    </row>
    <row r="2812" spans="12:12" x14ac:dyDescent="0.25">
      <c r="L2812" s="890"/>
    </row>
    <row r="2813" spans="12:12" x14ac:dyDescent="0.25">
      <c r="L2813" s="890"/>
    </row>
    <row r="2814" spans="12:12" x14ac:dyDescent="0.25">
      <c r="L2814" s="890"/>
    </row>
    <row r="2815" spans="12:12" x14ac:dyDescent="0.25">
      <c r="L2815" s="890"/>
    </row>
    <row r="2816" spans="12:12" x14ac:dyDescent="0.25">
      <c r="L2816" s="890"/>
    </row>
    <row r="2817" spans="12:12" x14ac:dyDescent="0.25">
      <c r="L2817" s="890"/>
    </row>
    <row r="2818" spans="12:12" x14ac:dyDescent="0.25">
      <c r="L2818" s="890"/>
    </row>
    <row r="2819" spans="12:12" x14ac:dyDescent="0.25">
      <c r="L2819" s="890"/>
    </row>
    <row r="2820" spans="12:12" x14ac:dyDescent="0.25">
      <c r="L2820" s="890"/>
    </row>
    <row r="2821" spans="12:12" x14ac:dyDescent="0.25">
      <c r="L2821" s="890"/>
    </row>
    <row r="2822" spans="12:12" x14ac:dyDescent="0.25">
      <c r="L2822" s="890"/>
    </row>
    <row r="2823" spans="12:12" x14ac:dyDescent="0.25">
      <c r="L2823" s="890"/>
    </row>
    <row r="2824" spans="12:12" x14ac:dyDescent="0.25">
      <c r="L2824" s="890"/>
    </row>
    <row r="2825" spans="12:12" x14ac:dyDescent="0.25">
      <c r="L2825" s="890"/>
    </row>
    <row r="2826" spans="12:12" x14ac:dyDescent="0.25">
      <c r="L2826" s="890"/>
    </row>
    <row r="2827" spans="12:12" x14ac:dyDescent="0.25">
      <c r="L2827" s="890"/>
    </row>
    <row r="2828" spans="12:12" x14ac:dyDescent="0.25">
      <c r="L2828" s="890"/>
    </row>
    <row r="2829" spans="12:12" x14ac:dyDescent="0.25">
      <c r="L2829" s="890"/>
    </row>
    <row r="2830" spans="12:12" x14ac:dyDescent="0.25">
      <c r="L2830" s="890"/>
    </row>
    <row r="2831" spans="12:12" x14ac:dyDescent="0.25">
      <c r="L2831" s="890"/>
    </row>
    <row r="2832" spans="12:12" x14ac:dyDescent="0.25">
      <c r="L2832" s="890"/>
    </row>
    <row r="2833" spans="12:12" x14ac:dyDescent="0.25">
      <c r="L2833" s="890"/>
    </row>
    <row r="2834" spans="12:12" x14ac:dyDescent="0.25">
      <c r="L2834" s="890"/>
    </row>
    <row r="2835" spans="12:12" x14ac:dyDescent="0.25">
      <c r="L2835" s="890"/>
    </row>
    <row r="2836" spans="12:12" x14ac:dyDescent="0.25">
      <c r="L2836" s="890"/>
    </row>
    <row r="2837" spans="12:12" x14ac:dyDescent="0.25">
      <c r="L2837" s="890"/>
    </row>
    <row r="2838" spans="12:12" x14ac:dyDescent="0.25">
      <c r="L2838" s="890"/>
    </row>
    <row r="2839" spans="12:12" x14ac:dyDescent="0.25">
      <c r="L2839" s="890"/>
    </row>
    <row r="2840" spans="12:12" x14ac:dyDescent="0.25">
      <c r="L2840" s="890"/>
    </row>
    <row r="2841" spans="12:12" x14ac:dyDescent="0.25">
      <c r="L2841" s="890"/>
    </row>
    <row r="2842" spans="12:12" x14ac:dyDescent="0.25">
      <c r="L2842" s="890"/>
    </row>
    <row r="2843" spans="12:12" x14ac:dyDescent="0.25">
      <c r="L2843" s="890"/>
    </row>
    <row r="2844" spans="12:12" x14ac:dyDescent="0.25">
      <c r="L2844" s="890"/>
    </row>
    <row r="2845" spans="12:12" x14ac:dyDescent="0.25">
      <c r="L2845" s="890"/>
    </row>
    <row r="2846" spans="12:12" x14ac:dyDescent="0.25">
      <c r="L2846" s="890"/>
    </row>
    <row r="2847" spans="12:12" x14ac:dyDescent="0.25">
      <c r="L2847" s="890"/>
    </row>
    <row r="2848" spans="12:12" x14ac:dyDescent="0.25">
      <c r="L2848" s="890"/>
    </row>
    <row r="2849" spans="12:12" x14ac:dyDescent="0.25">
      <c r="L2849" s="890"/>
    </row>
    <row r="2850" spans="12:12" x14ac:dyDescent="0.25">
      <c r="L2850" s="890"/>
    </row>
    <row r="2851" spans="12:12" x14ac:dyDescent="0.25">
      <c r="L2851" s="890"/>
    </row>
    <row r="2852" spans="12:12" x14ac:dyDescent="0.25">
      <c r="L2852" s="890"/>
    </row>
    <row r="2853" spans="12:12" x14ac:dyDescent="0.25">
      <c r="L2853" s="890"/>
    </row>
    <row r="2854" spans="12:12" x14ac:dyDescent="0.25">
      <c r="L2854" s="890"/>
    </row>
    <row r="2855" spans="12:12" x14ac:dyDescent="0.25">
      <c r="L2855" s="890"/>
    </row>
    <row r="2856" spans="12:12" x14ac:dyDescent="0.25">
      <c r="L2856" s="890"/>
    </row>
    <row r="2857" spans="12:12" x14ac:dyDescent="0.25">
      <c r="L2857" s="890"/>
    </row>
    <row r="2858" spans="12:12" x14ac:dyDescent="0.25">
      <c r="L2858" s="890"/>
    </row>
    <row r="2859" spans="12:12" x14ac:dyDescent="0.25">
      <c r="L2859" s="890"/>
    </row>
    <row r="2860" spans="12:12" x14ac:dyDescent="0.25">
      <c r="L2860" s="890"/>
    </row>
    <row r="2861" spans="12:12" x14ac:dyDescent="0.25">
      <c r="L2861" s="890"/>
    </row>
    <row r="2862" spans="12:12" x14ac:dyDescent="0.25">
      <c r="L2862" s="890"/>
    </row>
    <row r="2863" spans="12:12" x14ac:dyDescent="0.25">
      <c r="L2863" s="890"/>
    </row>
    <row r="2864" spans="12:12" x14ac:dyDescent="0.25">
      <c r="L2864" s="890"/>
    </row>
    <row r="2865" spans="12:12" x14ac:dyDescent="0.25">
      <c r="L2865" s="890"/>
    </row>
    <row r="2866" spans="12:12" x14ac:dyDescent="0.25">
      <c r="L2866" s="890"/>
    </row>
    <row r="2867" spans="12:12" x14ac:dyDescent="0.25">
      <c r="L2867" s="890"/>
    </row>
    <row r="2868" spans="12:12" x14ac:dyDescent="0.25">
      <c r="L2868" s="890"/>
    </row>
    <row r="2869" spans="12:12" x14ac:dyDescent="0.25">
      <c r="L2869" s="890"/>
    </row>
    <row r="2870" spans="12:12" x14ac:dyDescent="0.25">
      <c r="L2870" s="890"/>
    </row>
    <row r="2871" spans="12:12" x14ac:dyDescent="0.25">
      <c r="L2871" s="890"/>
    </row>
    <row r="2872" spans="12:12" x14ac:dyDescent="0.25">
      <c r="L2872" s="890"/>
    </row>
    <row r="2873" spans="12:12" x14ac:dyDescent="0.25">
      <c r="L2873" s="890"/>
    </row>
    <row r="2874" spans="12:12" x14ac:dyDescent="0.25">
      <c r="L2874" s="890"/>
    </row>
    <row r="2875" spans="12:12" x14ac:dyDescent="0.25">
      <c r="L2875" s="890"/>
    </row>
    <row r="2876" spans="12:12" x14ac:dyDescent="0.25">
      <c r="L2876" s="890"/>
    </row>
    <row r="2877" spans="12:12" x14ac:dyDescent="0.25">
      <c r="L2877" s="890"/>
    </row>
    <row r="2878" spans="12:12" x14ac:dyDescent="0.25">
      <c r="L2878" s="890"/>
    </row>
    <row r="2879" spans="12:12" x14ac:dyDescent="0.25">
      <c r="L2879" s="890"/>
    </row>
    <row r="2880" spans="12:12" x14ac:dyDescent="0.25">
      <c r="L2880" s="890"/>
    </row>
    <row r="2881" spans="12:12" x14ac:dyDescent="0.25">
      <c r="L2881" s="890"/>
    </row>
    <row r="2882" spans="12:12" x14ac:dyDescent="0.25">
      <c r="L2882" s="890"/>
    </row>
    <row r="2883" spans="12:12" x14ac:dyDescent="0.25">
      <c r="L2883" s="890"/>
    </row>
    <row r="2884" spans="12:12" x14ac:dyDescent="0.25">
      <c r="L2884" s="890"/>
    </row>
    <row r="2885" spans="12:12" x14ac:dyDescent="0.25">
      <c r="L2885" s="890"/>
    </row>
    <row r="2886" spans="12:12" x14ac:dyDescent="0.25">
      <c r="L2886" s="890"/>
    </row>
    <row r="2887" spans="12:12" x14ac:dyDescent="0.25">
      <c r="L2887" s="890"/>
    </row>
    <row r="2888" spans="12:12" x14ac:dyDescent="0.25">
      <c r="L2888" s="890"/>
    </row>
    <row r="2889" spans="12:12" x14ac:dyDescent="0.25">
      <c r="L2889" s="890"/>
    </row>
    <row r="2890" spans="12:12" x14ac:dyDescent="0.25">
      <c r="L2890" s="890"/>
    </row>
    <row r="2891" spans="12:12" x14ac:dyDescent="0.25">
      <c r="L2891" s="890"/>
    </row>
    <row r="2892" spans="12:12" x14ac:dyDescent="0.25">
      <c r="L2892" s="890"/>
    </row>
    <row r="2893" spans="12:12" x14ac:dyDescent="0.25">
      <c r="L2893" s="890"/>
    </row>
    <row r="2894" spans="12:12" x14ac:dyDescent="0.25">
      <c r="L2894" s="890"/>
    </row>
    <row r="2895" spans="12:12" x14ac:dyDescent="0.25">
      <c r="L2895" s="890"/>
    </row>
    <row r="2896" spans="12:12" x14ac:dyDescent="0.25">
      <c r="L2896" s="890"/>
    </row>
    <row r="2897" spans="12:12" x14ac:dyDescent="0.25">
      <c r="L2897" s="890"/>
    </row>
    <row r="2898" spans="12:12" x14ac:dyDescent="0.25">
      <c r="L2898" s="890"/>
    </row>
    <row r="2899" spans="12:12" x14ac:dyDescent="0.25">
      <c r="L2899" s="890"/>
    </row>
    <row r="2900" spans="12:12" x14ac:dyDescent="0.25">
      <c r="L2900" s="890"/>
    </row>
    <row r="2901" spans="12:12" x14ac:dyDescent="0.25">
      <c r="L2901" s="890"/>
    </row>
    <row r="2902" spans="12:12" x14ac:dyDescent="0.25">
      <c r="L2902" s="890"/>
    </row>
    <row r="2903" spans="12:12" x14ac:dyDescent="0.25">
      <c r="L2903" s="890"/>
    </row>
    <row r="2904" spans="12:12" x14ac:dyDescent="0.25">
      <c r="L2904" s="890"/>
    </row>
    <row r="2905" spans="12:12" x14ac:dyDescent="0.25">
      <c r="L2905" s="890"/>
    </row>
    <row r="2906" spans="12:12" x14ac:dyDescent="0.25">
      <c r="L2906" s="890"/>
    </row>
    <row r="2907" spans="12:12" x14ac:dyDescent="0.25">
      <c r="L2907" s="890"/>
    </row>
    <row r="2908" spans="12:12" x14ac:dyDescent="0.25">
      <c r="L2908" s="890"/>
    </row>
    <row r="2909" spans="12:12" x14ac:dyDescent="0.25">
      <c r="L2909" s="890"/>
    </row>
    <row r="2910" spans="12:12" x14ac:dyDescent="0.25">
      <c r="L2910" s="890"/>
    </row>
    <row r="2911" spans="12:12" x14ac:dyDescent="0.25">
      <c r="L2911" s="890"/>
    </row>
    <row r="2912" spans="12:12" x14ac:dyDescent="0.25">
      <c r="L2912" s="890"/>
    </row>
    <row r="2913" spans="12:12" x14ac:dyDescent="0.25">
      <c r="L2913" s="890"/>
    </row>
    <row r="2914" spans="12:12" x14ac:dyDescent="0.25">
      <c r="L2914" s="890"/>
    </row>
    <row r="2915" spans="12:12" x14ac:dyDescent="0.25">
      <c r="L2915" s="890"/>
    </row>
    <row r="2916" spans="12:12" x14ac:dyDescent="0.25">
      <c r="L2916" s="890"/>
    </row>
    <row r="2917" spans="12:12" x14ac:dyDescent="0.25">
      <c r="L2917" s="890"/>
    </row>
    <row r="2918" spans="12:12" x14ac:dyDescent="0.25">
      <c r="L2918" s="890"/>
    </row>
    <row r="2919" spans="12:12" x14ac:dyDescent="0.25">
      <c r="L2919" s="890"/>
    </row>
    <row r="2920" spans="12:12" x14ac:dyDescent="0.25">
      <c r="L2920" s="890"/>
    </row>
    <row r="2921" spans="12:12" x14ac:dyDescent="0.25">
      <c r="L2921" s="890"/>
    </row>
    <row r="2922" spans="12:12" x14ac:dyDescent="0.25">
      <c r="L2922" s="890"/>
    </row>
    <row r="2923" spans="12:12" x14ac:dyDescent="0.25">
      <c r="L2923" s="890"/>
    </row>
    <row r="2924" spans="12:12" x14ac:dyDescent="0.25">
      <c r="L2924" s="890"/>
    </row>
    <row r="2925" spans="12:12" x14ac:dyDescent="0.25">
      <c r="L2925" s="890"/>
    </row>
    <row r="2926" spans="12:12" x14ac:dyDescent="0.25">
      <c r="L2926" s="890"/>
    </row>
    <row r="2927" spans="12:12" x14ac:dyDescent="0.25">
      <c r="L2927" s="890"/>
    </row>
    <row r="2928" spans="12:12" x14ac:dyDescent="0.25">
      <c r="L2928" s="890"/>
    </row>
    <row r="2929" spans="12:12" x14ac:dyDescent="0.25">
      <c r="L2929" s="890"/>
    </row>
    <row r="2930" spans="12:12" x14ac:dyDescent="0.25">
      <c r="L2930" s="890"/>
    </row>
    <row r="2931" spans="12:12" x14ac:dyDescent="0.25">
      <c r="L2931" s="890"/>
    </row>
    <row r="2932" spans="12:12" x14ac:dyDescent="0.25">
      <c r="L2932" s="890"/>
    </row>
    <row r="2933" spans="12:12" x14ac:dyDescent="0.25">
      <c r="L2933" s="890"/>
    </row>
    <row r="2934" spans="12:12" x14ac:dyDescent="0.25">
      <c r="L2934" s="890"/>
    </row>
    <row r="2935" spans="12:12" x14ac:dyDescent="0.25">
      <c r="L2935" s="890"/>
    </row>
    <row r="2936" spans="12:12" x14ac:dyDescent="0.25">
      <c r="L2936" s="890"/>
    </row>
    <row r="2937" spans="12:12" x14ac:dyDescent="0.25">
      <c r="L2937" s="890"/>
    </row>
    <row r="2938" spans="12:12" x14ac:dyDescent="0.25">
      <c r="L2938" s="890"/>
    </row>
    <row r="2939" spans="12:12" x14ac:dyDescent="0.25">
      <c r="L2939" s="890"/>
    </row>
    <row r="2940" spans="12:12" x14ac:dyDescent="0.25">
      <c r="L2940" s="890"/>
    </row>
    <row r="2941" spans="12:12" x14ac:dyDescent="0.25">
      <c r="L2941" s="890"/>
    </row>
    <row r="2942" spans="12:12" x14ac:dyDescent="0.25">
      <c r="L2942" s="890"/>
    </row>
    <row r="2943" spans="12:12" x14ac:dyDescent="0.25">
      <c r="L2943" s="890"/>
    </row>
    <row r="2944" spans="12:12" x14ac:dyDescent="0.25">
      <c r="L2944" s="890"/>
    </row>
    <row r="2945" spans="12:12" x14ac:dyDescent="0.25">
      <c r="L2945" s="890"/>
    </row>
    <row r="2946" spans="12:12" x14ac:dyDescent="0.25">
      <c r="L2946" s="890"/>
    </row>
    <row r="2947" spans="12:12" x14ac:dyDescent="0.25">
      <c r="L2947" s="890"/>
    </row>
    <row r="2948" spans="12:12" x14ac:dyDescent="0.25">
      <c r="L2948" s="890"/>
    </row>
    <row r="2949" spans="12:12" x14ac:dyDescent="0.25">
      <c r="L2949" s="890"/>
    </row>
    <row r="2950" spans="12:12" x14ac:dyDescent="0.25">
      <c r="L2950" s="890"/>
    </row>
    <row r="2951" spans="12:12" x14ac:dyDescent="0.25">
      <c r="L2951" s="890"/>
    </row>
    <row r="2952" spans="12:12" x14ac:dyDescent="0.25">
      <c r="L2952" s="890"/>
    </row>
    <row r="2953" spans="12:12" x14ac:dyDescent="0.25">
      <c r="L2953" s="890"/>
    </row>
    <row r="2954" spans="12:12" x14ac:dyDescent="0.25">
      <c r="L2954" s="890"/>
    </row>
    <row r="2955" spans="12:12" x14ac:dyDescent="0.25">
      <c r="L2955" s="890"/>
    </row>
    <row r="2956" spans="12:12" x14ac:dyDescent="0.25">
      <c r="L2956" s="890"/>
    </row>
    <row r="2957" spans="12:12" x14ac:dyDescent="0.25">
      <c r="L2957" s="890"/>
    </row>
    <row r="2958" spans="12:12" x14ac:dyDescent="0.25">
      <c r="L2958" s="890"/>
    </row>
    <row r="2959" spans="12:12" x14ac:dyDescent="0.25">
      <c r="L2959" s="890"/>
    </row>
    <row r="2960" spans="12:12" x14ac:dyDescent="0.25">
      <c r="L2960" s="890"/>
    </row>
    <row r="2961" spans="12:12" x14ac:dyDescent="0.25">
      <c r="L2961" s="890"/>
    </row>
    <row r="2962" spans="12:12" x14ac:dyDescent="0.25">
      <c r="L2962" s="890"/>
    </row>
    <row r="2963" spans="12:12" x14ac:dyDescent="0.25">
      <c r="L2963" s="890"/>
    </row>
    <row r="2964" spans="12:12" x14ac:dyDescent="0.25">
      <c r="L2964" s="890"/>
    </row>
    <row r="2965" spans="12:12" x14ac:dyDescent="0.25">
      <c r="L2965" s="890"/>
    </row>
    <row r="2966" spans="12:12" x14ac:dyDescent="0.25">
      <c r="L2966" s="890"/>
    </row>
    <row r="2967" spans="12:12" x14ac:dyDescent="0.25">
      <c r="L2967" s="890"/>
    </row>
    <row r="2968" spans="12:12" x14ac:dyDescent="0.25">
      <c r="L2968" s="890"/>
    </row>
    <row r="2969" spans="12:12" x14ac:dyDescent="0.25">
      <c r="L2969" s="890"/>
    </row>
    <row r="2970" spans="12:12" x14ac:dyDescent="0.25">
      <c r="L2970" s="890"/>
    </row>
    <row r="2971" spans="12:12" x14ac:dyDescent="0.25">
      <c r="L2971" s="890"/>
    </row>
    <row r="2972" spans="12:12" x14ac:dyDescent="0.25">
      <c r="L2972" s="890"/>
    </row>
    <row r="2973" spans="12:12" x14ac:dyDescent="0.25">
      <c r="L2973" s="890"/>
    </row>
    <row r="2974" spans="12:12" x14ac:dyDescent="0.25">
      <c r="L2974" s="890"/>
    </row>
    <row r="2975" spans="12:12" x14ac:dyDescent="0.25">
      <c r="L2975" s="890"/>
    </row>
    <row r="2976" spans="12:12" x14ac:dyDescent="0.25">
      <c r="L2976" s="890"/>
    </row>
    <row r="2977" spans="12:12" x14ac:dyDescent="0.25">
      <c r="L2977" s="890"/>
    </row>
    <row r="2978" spans="12:12" x14ac:dyDescent="0.25">
      <c r="L2978" s="890"/>
    </row>
    <row r="2979" spans="12:12" x14ac:dyDescent="0.25">
      <c r="L2979" s="890"/>
    </row>
    <row r="2980" spans="12:12" x14ac:dyDescent="0.25">
      <c r="L2980" s="890"/>
    </row>
    <row r="2981" spans="12:12" x14ac:dyDescent="0.25">
      <c r="L2981" s="890"/>
    </row>
    <row r="2982" spans="12:12" x14ac:dyDescent="0.25">
      <c r="L2982" s="890"/>
    </row>
    <row r="2983" spans="12:12" x14ac:dyDescent="0.25">
      <c r="L2983" s="890"/>
    </row>
    <row r="2984" spans="12:12" x14ac:dyDescent="0.25">
      <c r="L2984" s="890"/>
    </row>
    <row r="2985" spans="12:12" x14ac:dyDescent="0.25">
      <c r="L2985" s="890"/>
    </row>
    <row r="2986" spans="12:12" x14ac:dyDescent="0.25">
      <c r="L2986" s="890"/>
    </row>
    <row r="2987" spans="12:12" x14ac:dyDescent="0.25">
      <c r="L2987" s="890"/>
    </row>
    <row r="2988" spans="12:12" x14ac:dyDescent="0.25">
      <c r="L2988" s="890"/>
    </row>
    <row r="2989" spans="12:12" x14ac:dyDescent="0.25">
      <c r="L2989" s="890"/>
    </row>
    <row r="2990" spans="12:12" x14ac:dyDescent="0.25">
      <c r="L2990" s="890"/>
    </row>
    <row r="2991" spans="12:12" x14ac:dyDescent="0.25">
      <c r="L2991" s="890"/>
    </row>
    <row r="2992" spans="12:12" x14ac:dyDescent="0.25">
      <c r="L2992" s="890"/>
    </row>
    <row r="2993" spans="12:12" x14ac:dyDescent="0.25">
      <c r="L2993" s="890"/>
    </row>
    <row r="2994" spans="12:12" x14ac:dyDescent="0.25">
      <c r="L2994" s="890"/>
    </row>
    <row r="2995" spans="12:12" x14ac:dyDescent="0.25">
      <c r="L2995" s="890"/>
    </row>
    <row r="2996" spans="12:12" x14ac:dyDescent="0.25">
      <c r="L2996" s="890"/>
    </row>
    <row r="2997" spans="12:12" x14ac:dyDescent="0.25">
      <c r="L2997" s="890"/>
    </row>
    <row r="2998" spans="12:12" x14ac:dyDescent="0.25">
      <c r="L2998" s="890"/>
    </row>
    <row r="2999" spans="12:12" x14ac:dyDescent="0.25">
      <c r="L2999" s="890"/>
    </row>
    <row r="3000" spans="12:12" x14ac:dyDescent="0.25">
      <c r="L3000" s="890"/>
    </row>
    <row r="3001" spans="12:12" x14ac:dyDescent="0.25">
      <c r="L3001" s="890"/>
    </row>
    <row r="3002" spans="12:12" x14ac:dyDescent="0.25">
      <c r="L3002" s="890"/>
    </row>
    <row r="3003" spans="12:12" x14ac:dyDescent="0.25">
      <c r="L3003" s="890"/>
    </row>
    <row r="3004" spans="12:12" x14ac:dyDescent="0.25">
      <c r="L3004" s="890"/>
    </row>
    <row r="3005" spans="12:12" x14ac:dyDescent="0.25">
      <c r="L3005" s="890"/>
    </row>
    <row r="3006" spans="12:12" x14ac:dyDescent="0.25">
      <c r="L3006" s="890"/>
    </row>
    <row r="3007" spans="12:12" x14ac:dyDescent="0.25">
      <c r="L3007" s="890"/>
    </row>
    <row r="3008" spans="12:12" x14ac:dyDescent="0.25">
      <c r="L3008" s="890"/>
    </row>
    <row r="3009" spans="12:12" x14ac:dyDescent="0.25">
      <c r="L3009" s="890"/>
    </row>
    <row r="3010" spans="12:12" x14ac:dyDescent="0.25">
      <c r="L3010" s="890"/>
    </row>
    <row r="3011" spans="12:12" x14ac:dyDescent="0.25">
      <c r="L3011" s="890"/>
    </row>
    <row r="3012" spans="12:12" x14ac:dyDescent="0.25">
      <c r="L3012" s="890"/>
    </row>
    <row r="3013" spans="12:12" x14ac:dyDescent="0.25">
      <c r="L3013" s="890"/>
    </row>
    <row r="3014" spans="12:12" x14ac:dyDescent="0.25">
      <c r="L3014" s="890"/>
    </row>
    <row r="3015" spans="12:12" x14ac:dyDescent="0.25">
      <c r="L3015" s="890"/>
    </row>
    <row r="3016" spans="12:12" x14ac:dyDescent="0.25">
      <c r="L3016" s="890"/>
    </row>
    <row r="3017" spans="12:12" x14ac:dyDescent="0.25">
      <c r="L3017" s="890"/>
    </row>
    <row r="3018" spans="12:12" x14ac:dyDescent="0.25">
      <c r="L3018" s="890"/>
    </row>
    <row r="3019" spans="12:12" x14ac:dyDescent="0.25">
      <c r="L3019" s="890"/>
    </row>
    <row r="3020" spans="12:12" x14ac:dyDescent="0.25">
      <c r="L3020" s="890"/>
    </row>
    <row r="3021" spans="12:12" x14ac:dyDescent="0.25">
      <c r="L3021" s="890"/>
    </row>
    <row r="3022" spans="12:12" x14ac:dyDescent="0.25">
      <c r="L3022" s="890"/>
    </row>
    <row r="3023" spans="12:12" x14ac:dyDescent="0.25">
      <c r="L3023" s="890"/>
    </row>
    <row r="3024" spans="12:12" x14ac:dyDescent="0.25">
      <c r="L3024" s="890"/>
    </row>
    <row r="3025" spans="12:12" x14ac:dyDescent="0.25">
      <c r="L3025" s="890"/>
    </row>
    <row r="3026" spans="12:12" x14ac:dyDescent="0.25">
      <c r="L3026" s="890"/>
    </row>
    <row r="3027" spans="12:12" x14ac:dyDescent="0.25">
      <c r="L3027" s="890"/>
    </row>
    <row r="3028" spans="12:12" x14ac:dyDescent="0.25">
      <c r="L3028" s="890"/>
    </row>
    <row r="3029" spans="12:12" x14ac:dyDescent="0.25">
      <c r="L3029" s="890"/>
    </row>
    <row r="3030" spans="12:12" x14ac:dyDescent="0.25">
      <c r="L3030" s="890"/>
    </row>
    <row r="3031" spans="12:12" x14ac:dyDescent="0.25">
      <c r="L3031" s="890"/>
    </row>
    <row r="3032" spans="12:12" x14ac:dyDescent="0.25">
      <c r="L3032" s="890"/>
    </row>
    <row r="3033" spans="12:12" x14ac:dyDescent="0.25">
      <c r="L3033" s="890"/>
    </row>
    <row r="3034" spans="12:12" x14ac:dyDescent="0.25">
      <c r="L3034" s="890"/>
    </row>
    <row r="3035" spans="12:12" x14ac:dyDescent="0.25">
      <c r="L3035" s="890"/>
    </row>
    <row r="3036" spans="12:12" x14ac:dyDescent="0.25">
      <c r="L3036" s="890"/>
    </row>
    <row r="3037" spans="12:12" x14ac:dyDescent="0.25">
      <c r="L3037" s="890"/>
    </row>
    <row r="3038" spans="12:12" x14ac:dyDescent="0.25">
      <c r="L3038" s="890"/>
    </row>
    <row r="3039" spans="12:12" x14ac:dyDescent="0.25">
      <c r="L3039" s="890"/>
    </row>
    <row r="3040" spans="12:12" x14ac:dyDescent="0.25">
      <c r="L3040" s="890"/>
    </row>
    <row r="3041" spans="12:12" x14ac:dyDescent="0.25">
      <c r="L3041" s="890"/>
    </row>
    <row r="3042" spans="12:12" x14ac:dyDescent="0.25">
      <c r="L3042" s="890"/>
    </row>
    <row r="3043" spans="12:12" x14ac:dyDescent="0.25">
      <c r="L3043" s="890"/>
    </row>
    <row r="3044" spans="12:12" x14ac:dyDescent="0.25">
      <c r="L3044" s="890"/>
    </row>
    <row r="3045" spans="12:12" x14ac:dyDescent="0.25">
      <c r="L3045" s="890"/>
    </row>
    <row r="3046" spans="12:12" x14ac:dyDescent="0.25">
      <c r="L3046" s="890"/>
    </row>
    <row r="3047" spans="12:12" x14ac:dyDescent="0.25">
      <c r="L3047" s="890"/>
    </row>
    <row r="3048" spans="12:12" x14ac:dyDescent="0.25">
      <c r="L3048" s="890"/>
    </row>
    <row r="3049" spans="12:12" x14ac:dyDescent="0.25">
      <c r="L3049" s="890"/>
    </row>
    <row r="3050" spans="12:12" x14ac:dyDescent="0.25">
      <c r="L3050" s="890"/>
    </row>
    <row r="3051" spans="12:12" x14ac:dyDescent="0.25">
      <c r="L3051" s="890"/>
    </row>
    <row r="3052" spans="12:12" x14ac:dyDescent="0.25">
      <c r="L3052" s="890"/>
    </row>
    <row r="3053" spans="12:12" x14ac:dyDescent="0.25">
      <c r="L3053" s="890"/>
    </row>
    <row r="3054" spans="12:12" x14ac:dyDescent="0.25">
      <c r="L3054" s="890"/>
    </row>
    <row r="3055" spans="12:12" x14ac:dyDescent="0.25">
      <c r="L3055" s="890"/>
    </row>
    <row r="3056" spans="12:12" x14ac:dyDescent="0.25">
      <c r="L3056" s="890"/>
    </row>
    <row r="3057" spans="12:12" x14ac:dyDescent="0.25">
      <c r="L3057" s="890"/>
    </row>
    <row r="3058" spans="12:12" x14ac:dyDescent="0.25">
      <c r="L3058" s="890"/>
    </row>
    <row r="3059" spans="12:12" x14ac:dyDescent="0.25">
      <c r="L3059" s="890"/>
    </row>
    <row r="3060" spans="12:12" x14ac:dyDescent="0.25">
      <c r="L3060" s="890"/>
    </row>
    <row r="3061" spans="12:12" x14ac:dyDescent="0.25">
      <c r="L3061" s="890"/>
    </row>
    <row r="3062" spans="12:12" x14ac:dyDescent="0.25">
      <c r="L3062" s="890"/>
    </row>
    <row r="3063" spans="12:12" x14ac:dyDescent="0.25">
      <c r="L3063" s="890"/>
    </row>
    <row r="3064" spans="12:12" x14ac:dyDescent="0.25">
      <c r="L3064" s="890"/>
    </row>
    <row r="3065" spans="12:12" x14ac:dyDescent="0.25">
      <c r="L3065" s="890"/>
    </row>
    <row r="3066" spans="12:12" x14ac:dyDescent="0.25">
      <c r="L3066" s="890"/>
    </row>
    <row r="3067" spans="12:12" x14ac:dyDescent="0.25">
      <c r="L3067" s="890"/>
    </row>
    <row r="3068" spans="12:12" x14ac:dyDescent="0.25">
      <c r="L3068" s="890"/>
    </row>
    <row r="3069" spans="12:12" x14ac:dyDescent="0.25">
      <c r="L3069" s="890"/>
    </row>
    <row r="3070" spans="12:12" x14ac:dyDescent="0.25">
      <c r="L3070" s="890"/>
    </row>
    <row r="3071" spans="12:12" x14ac:dyDescent="0.25">
      <c r="L3071" s="890"/>
    </row>
    <row r="3072" spans="12:12" x14ac:dyDescent="0.25">
      <c r="L3072" s="890"/>
    </row>
    <row r="3073" spans="12:12" x14ac:dyDescent="0.25">
      <c r="L3073" s="890"/>
    </row>
    <row r="3074" spans="12:12" x14ac:dyDescent="0.25">
      <c r="L3074" s="890"/>
    </row>
    <row r="3075" spans="12:12" x14ac:dyDescent="0.25">
      <c r="L3075" s="890"/>
    </row>
    <row r="3076" spans="12:12" x14ac:dyDescent="0.25">
      <c r="L3076" s="890"/>
    </row>
    <row r="3077" spans="12:12" x14ac:dyDescent="0.25">
      <c r="L3077" s="890"/>
    </row>
    <row r="3078" spans="12:12" x14ac:dyDescent="0.25">
      <c r="L3078" s="890"/>
    </row>
    <row r="3079" spans="12:12" x14ac:dyDescent="0.25">
      <c r="L3079" s="890"/>
    </row>
    <row r="3080" spans="12:12" x14ac:dyDescent="0.25">
      <c r="L3080" s="890"/>
    </row>
    <row r="3081" spans="12:12" x14ac:dyDescent="0.25">
      <c r="L3081" s="890"/>
    </row>
    <row r="3082" spans="12:12" x14ac:dyDescent="0.25">
      <c r="L3082" s="890"/>
    </row>
    <row r="3083" spans="12:12" x14ac:dyDescent="0.25">
      <c r="L3083" s="890"/>
    </row>
    <row r="3084" spans="12:12" x14ac:dyDescent="0.25">
      <c r="L3084" s="890"/>
    </row>
    <row r="3085" spans="12:12" x14ac:dyDescent="0.25">
      <c r="L3085" s="890"/>
    </row>
    <row r="3086" spans="12:12" x14ac:dyDescent="0.25">
      <c r="L3086" s="890"/>
    </row>
    <row r="3087" spans="12:12" x14ac:dyDescent="0.25">
      <c r="L3087" s="890"/>
    </row>
    <row r="3088" spans="12:12" x14ac:dyDescent="0.25">
      <c r="L3088" s="890"/>
    </row>
    <row r="3089" spans="12:12" x14ac:dyDescent="0.25">
      <c r="L3089" s="890"/>
    </row>
    <row r="3090" spans="12:12" x14ac:dyDescent="0.25">
      <c r="L3090" s="890"/>
    </row>
    <row r="3091" spans="12:12" x14ac:dyDescent="0.25">
      <c r="L3091" s="890"/>
    </row>
    <row r="3092" spans="12:12" x14ac:dyDescent="0.25">
      <c r="L3092" s="890"/>
    </row>
    <row r="3093" spans="12:12" x14ac:dyDescent="0.25">
      <c r="L3093" s="890"/>
    </row>
    <row r="3094" spans="12:12" x14ac:dyDescent="0.25">
      <c r="L3094" s="890"/>
    </row>
    <row r="3095" spans="12:12" x14ac:dyDescent="0.25">
      <c r="L3095" s="890"/>
    </row>
    <row r="3096" spans="12:12" x14ac:dyDescent="0.25">
      <c r="L3096" s="890"/>
    </row>
    <row r="3097" spans="12:12" x14ac:dyDescent="0.25">
      <c r="L3097" s="890"/>
    </row>
    <row r="3098" spans="12:12" x14ac:dyDescent="0.25">
      <c r="L3098" s="890"/>
    </row>
    <row r="3099" spans="12:12" x14ac:dyDescent="0.25">
      <c r="L3099" s="890"/>
    </row>
    <row r="3100" spans="12:12" x14ac:dyDescent="0.25">
      <c r="L3100" s="890"/>
    </row>
    <row r="3101" spans="12:12" x14ac:dyDescent="0.25">
      <c r="L3101" s="890"/>
    </row>
    <row r="3102" spans="12:12" x14ac:dyDescent="0.25">
      <c r="L3102" s="890"/>
    </row>
    <row r="3103" spans="12:12" x14ac:dyDescent="0.25">
      <c r="L3103" s="890"/>
    </row>
    <row r="3104" spans="12:12" x14ac:dyDescent="0.25">
      <c r="L3104" s="890"/>
    </row>
    <row r="3105" spans="12:12" x14ac:dyDescent="0.25">
      <c r="L3105" s="890"/>
    </row>
    <row r="3106" spans="12:12" x14ac:dyDescent="0.25">
      <c r="L3106" s="890"/>
    </row>
    <row r="3107" spans="12:12" x14ac:dyDescent="0.25">
      <c r="L3107" s="890"/>
    </row>
    <row r="3108" spans="12:12" x14ac:dyDescent="0.25">
      <c r="L3108" s="890"/>
    </row>
    <row r="3109" spans="12:12" x14ac:dyDescent="0.25">
      <c r="L3109" s="890"/>
    </row>
    <row r="3110" spans="12:12" x14ac:dyDescent="0.25">
      <c r="L3110" s="890"/>
    </row>
    <row r="3111" spans="12:12" x14ac:dyDescent="0.25">
      <c r="L3111" s="890"/>
    </row>
    <row r="3112" spans="12:12" x14ac:dyDescent="0.25">
      <c r="L3112" s="890"/>
    </row>
    <row r="3113" spans="12:12" x14ac:dyDescent="0.25">
      <c r="L3113" s="890"/>
    </row>
    <row r="3114" spans="12:12" x14ac:dyDescent="0.25">
      <c r="L3114" s="890"/>
    </row>
    <row r="3115" spans="12:12" x14ac:dyDescent="0.25">
      <c r="L3115" s="890"/>
    </row>
    <row r="3116" spans="12:12" x14ac:dyDescent="0.25">
      <c r="L3116" s="890"/>
    </row>
    <row r="3117" spans="12:12" x14ac:dyDescent="0.25">
      <c r="L3117" s="890"/>
    </row>
    <row r="3118" spans="12:12" x14ac:dyDescent="0.25">
      <c r="L3118" s="890"/>
    </row>
    <row r="3119" spans="12:12" x14ac:dyDescent="0.25">
      <c r="L3119" s="890"/>
    </row>
    <row r="3120" spans="12:12" x14ac:dyDescent="0.25">
      <c r="L3120" s="890"/>
    </row>
    <row r="3121" spans="12:12" x14ac:dyDescent="0.25">
      <c r="L3121" s="890"/>
    </row>
    <row r="3122" spans="12:12" x14ac:dyDescent="0.25">
      <c r="L3122" s="890"/>
    </row>
    <row r="3123" spans="12:12" x14ac:dyDescent="0.25">
      <c r="L3123" s="890"/>
    </row>
    <row r="3124" spans="12:12" x14ac:dyDescent="0.25">
      <c r="L3124" s="890"/>
    </row>
    <row r="3125" spans="12:12" x14ac:dyDescent="0.25">
      <c r="L3125" s="890"/>
    </row>
    <row r="3126" spans="12:12" x14ac:dyDescent="0.25">
      <c r="L3126" s="890"/>
    </row>
    <row r="3127" spans="12:12" x14ac:dyDescent="0.25">
      <c r="L3127" s="890"/>
    </row>
    <row r="3128" spans="12:12" x14ac:dyDescent="0.25">
      <c r="L3128" s="890"/>
    </row>
    <row r="3129" spans="12:12" x14ac:dyDescent="0.25">
      <c r="L3129" s="890"/>
    </row>
    <row r="3130" spans="12:12" x14ac:dyDescent="0.25">
      <c r="L3130" s="890"/>
    </row>
    <row r="3131" spans="12:12" x14ac:dyDescent="0.25">
      <c r="L3131" s="890"/>
    </row>
    <row r="3132" spans="12:12" x14ac:dyDescent="0.25">
      <c r="L3132" s="890"/>
    </row>
    <row r="3133" spans="12:12" x14ac:dyDescent="0.25">
      <c r="L3133" s="890"/>
    </row>
    <row r="3134" spans="12:12" x14ac:dyDescent="0.25">
      <c r="L3134" s="890"/>
    </row>
    <row r="3135" spans="12:12" x14ac:dyDescent="0.25">
      <c r="L3135" s="890"/>
    </row>
    <row r="3136" spans="12:12" x14ac:dyDescent="0.25">
      <c r="L3136" s="890"/>
    </row>
    <row r="3137" spans="12:12" x14ac:dyDescent="0.25">
      <c r="L3137" s="890"/>
    </row>
    <row r="3138" spans="12:12" x14ac:dyDescent="0.25">
      <c r="L3138" s="890"/>
    </row>
    <row r="3139" spans="12:12" x14ac:dyDescent="0.25">
      <c r="L3139" s="890"/>
    </row>
    <row r="3140" spans="12:12" x14ac:dyDescent="0.25">
      <c r="L3140" s="890"/>
    </row>
    <row r="3141" spans="12:12" x14ac:dyDescent="0.25">
      <c r="L3141" s="890"/>
    </row>
    <row r="3142" spans="12:12" x14ac:dyDescent="0.25">
      <c r="L3142" s="890"/>
    </row>
    <row r="3143" spans="12:12" x14ac:dyDescent="0.25">
      <c r="L3143" s="890"/>
    </row>
    <row r="3144" spans="12:12" x14ac:dyDescent="0.25">
      <c r="L3144" s="890"/>
    </row>
    <row r="3145" spans="12:12" x14ac:dyDescent="0.25">
      <c r="L3145" s="890"/>
    </row>
    <row r="3146" spans="12:12" x14ac:dyDescent="0.25">
      <c r="L3146" s="890"/>
    </row>
    <row r="3147" spans="12:12" x14ac:dyDescent="0.25">
      <c r="L3147" s="890"/>
    </row>
    <row r="3148" spans="12:12" x14ac:dyDescent="0.25">
      <c r="L3148" s="890"/>
    </row>
    <row r="3149" spans="12:12" x14ac:dyDescent="0.25">
      <c r="L3149" s="890"/>
    </row>
    <row r="3150" spans="12:12" x14ac:dyDescent="0.25">
      <c r="L3150" s="890"/>
    </row>
    <row r="3151" spans="12:12" x14ac:dyDescent="0.25">
      <c r="L3151" s="890"/>
    </row>
    <row r="3152" spans="12:12" x14ac:dyDescent="0.25">
      <c r="L3152" s="890"/>
    </row>
    <row r="3153" spans="12:12" x14ac:dyDescent="0.25">
      <c r="L3153" s="890"/>
    </row>
    <row r="3154" spans="12:12" x14ac:dyDescent="0.25">
      <c r="L3154" s="890"/>
    </row>
    <row r="3155" spans="12:12" x14ac:dyDescent="0.25">
      <c r="L3155" s="890"/>
    </row>
    <row r="3156" spans="12:12" x14ac:dyDescent="0.25">
      <c r="L3156" s="890"/>
    </row>
    <row r="3157" spans="12:12" x14ac:dyDescent="0.25">
      <c r="L3157" s="890"/>
    </row>
    <row r="3158" spans="12:12" x14ac:dyDescent="0.25">
      <c r="L3158" s="890"/>
    </row>
    <row r="3159" spans="12:12" x14ac:dyDescent="0.25">
      <c r="L3159" s="890"/>
    </row>
    <row r="3160" spans="12:12" x14ac:dyDescent="0.25">
      <c r="L3160" s="890"/>
    </row>
    <row r="3161" spans="12:12" x14ac:dyDescent="0.25">
      <c r="L3161" s="890"/>
    </row>
    <row r="3162" spans="12:12" x14ac:dyDescent="0.25">
      <c r="L3162" s="890"/>
    </row>
    <row r="3163" spans="12:12" x14ac:dyDescent="0.25">
      <c r="L3163" s="890"/>
    </row>
    <row r="3164" spans="12:12" x14ac:dyDescent="0.25">
      <c r="L3164" s="890"/>
    </row>
    <row r="3165" spans="12:12" x14ac:dyDescent="0.25">
      <c r="L3165" s="89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A53B-964C-4B71-BDFF-9AF025273E48}">
  <dimension ref="A1:P347"/>
  <sheetViews>
    <sheetView workbookViewId="0">
      <selection activeCell="A4" sqref="A4"/>
    </sheetView>
  </sheetViews>
  <sheetFormatPr baseColWidth="10" defaultRowHeight="15" x14ac:dyDescent="0.25"/>
  <cols>
    <col min="1" max="1" width="24.140625" customWidth="1"/>
    <col min="2" max="2" width="12.42578125" customWidth="1"/>
    <col min="3" max="3" width="13" style="322" customWidth="1"/>
    <col min="4" max="4" width="16.5703125" customWidth="1"/>
    <col min="5" max="5" width="12.140625" style="221" customWidth="1"/>
    <col min="6" max="6" width="21.42578125" style="50" customWidth="1"/>
    <col min="7" max="7" width="19.5703125" customWidth="1"/>
    <col min="8" max="8" width="12.5703125" customWidth="1"/>
    <col min="9" max="9" width="15.7109375" customWidth="1"/>
    <col min="10" max="10" width="16.5703125" customWidth="1"/>
    <col min="11" max="11" width="15.42578125" bestFit="1" customWidth="1"/>
    <col min="12" max="12" width="11.42578125" style="96"/>
    <col min="14" max="14" width="15.7109375" style="50" customWidth="1"/>
  </cols>
  <sheetData>
    <row r="1" spans="1:9" ht="45.75" customHeight="1" thickTop="1" thickBot="1" x14ac:dyDescent="0.3">
      <c r="A1" s="553" t="s">
        <v>2787</v>
      </c>
      <c r="B1" s="2" t="s">
        <v>1788</v>
      </c>
      <c r="C1" s="489"/>
      <c r="D1" s="4"/>
      <c r="E1" s="490"/>
      <c r="F1" s="6"/>
      <c r="G1" s="377"/>
      <c r="H1" s="7"/>
      <c r="I1" s="142"/>
    </row>
    <row r="2" spans="1:9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</row>
    <row r="3" spans="1:9" ht="45.75" customHeight="1" thickBot="1" x14ac:dyDescent="0.3">
      <c r="A3" s="901" t="s">
        <v>3072</v>
      </c>
      <c r="B3" s="902"/>
      <c r="C3" s="169"/>
      <c r="D3" s="9"/>
      <c r="E3" s="169"/>
      <c r="F3" s="10"/>
      <c r="G3" s="377"/>
      <c r="H3" s="7"/>
    </row>
    <row r="4" spans="1:9" ht="45.75" customHeight="1" thickBot="1" x14ac:dyDescent="0.3">
      <c r="A4" s="11"/>
      <c r="B4" s="12"/>
      <c r="C4" s="169"/>
      <c r="D4" s="9"/>
      <c r="E4" s="171"/>
      <c r="F4" s="14"/>
      <c r="G4" s="377"/>
      <c r="H4" s="7"/>
    </row>
    <row r="5" spans="1:9" ht="45.75" thickBot="1" x14ac:dyDescent="0.3">
      <c r="A5" s="554" t="s">
        <v>2</v>
      </c>
      <c r="B5" s="555" t="s">
        <v>3</v>
      </c>
      <c r="C5" s="556" t="s">
        <v>4</v>
      </c>
      <c r="D5" s="555" t="s">
        <v>5</v>
      </c>
      <c r="E5" s="557" t="s">
        <v>4</v>
      </c>
      <c r="F5" s="558" t="s">
        <v>6</v>
      </c>
      <c r="G5" s="377"/>
      <c r="H5" s="7"/>
    </row>
    <row r="6" spans="1:9" ht="15" customHeight="1" thickTop="1" x14ac:dyDescent="0.25">
      <c r="A6" s="20" t="s">
        <v>7</v>
      </c>
      <c r="B6" s="21">
        <v>41</v>
      </c>
      <c r="C6" s="27">
        <f>B6/B$15</f>
        <v>0.2303370786516854</v>
      </c>
      <c r="D6" s="21">
        <v>411</v>
      </c>
      <c r="E6" s="27">
        <f>D6/D$15</f>
        <v>0.14143152099105299</v>
      </c>
      <c r="F6" s="24"/>
      <c r="G6" s="377"/>
      <c r="H6" s="7"/>
      <c r="I6" s="89"/>
    </row>
    <row r="7" spans="1:9" x14ac:dyDescent="0.25">
      <c r="A7" s="25" t="s">
        <v>8</v>
      </c>
      <c r="B7" s="26">
        <v>52</v>
      </c>
      <c r="C7" s="27">
        <f>B7/B$15</f>
        <v>0.29213483146067415</v>
      </c>
      <c r="D7" s="28">
        <v>886</v>
      </c>
      <c r="E7" s="27">
        <f>D7/D$15</f>
        <v>0.30488644184445973</v>
      </c>
      <c r="F7" s="29"/>
      <c r="G7" s="377"/>
      <c r="H7" s="7"/>
      <c r="I7" s="89"/>
    </row>
    <row r="8" spans="1:9" x14ac:dyDescent="0.25">
      <c r="A8" s="25" t="s">
        <v>9</v>
      </c>
      <c r="B8" s="30">
        <v>45</v>
      </c>
      <c r="C8" s="27">
        <f>B8/B$15</f>
        <v>0.25280898876404495</v>
      </c>
      <c r="D8" s="32">
        <v>968</v>
      </c>
      <c r="E8" s="27">
        <f>D8/D$15</f>
        <v>0.33310392291810048</v>
      </c>
      <c r="F8" s="29"/>
      <c r="G8" s="377"/>
      <c r="H8" s="7"/>
      <c r="I8" s="89"/>
    </row>
    <row r="9" spans="1:9" x14ac:dyDescent="0.25">
      <c r="A9" s="538" t="s">
        <v>10</v>
      </c>
      <c r="B9" s="539">
        <f>SUM(B6:B8)</f>
        <v>138</v>
      </c>
      <c r="C9" s="540">
        <f>SUM(C6:C8)</f>
        <v>0.77528089887640461</v>
      </c>
      <c r="D9" s="539">
        <f>SUM(D6:D8)</f>
        <v>2265</v>
      </c>
      <c r="E9" s="540">
        <f>SUM(E6:E8)</f>
        <v>0.77942188575361326</v>
      </c>
      <c r="F9" s="541"/>
      <c r="G9" s="377"/>
      <c r="H9" s="7"/>
      <c r="I9" s="89"/>
    </row>
    <row r="10" spans="1:9" x14ac:dyDescent="0.25">
      <c r="A10" s="26"/>
      <c r="B10" s="30"/>
      <c r="C10" s="39"/>
      <c r="D10" s="30"/>
      <c r="E10" s="40"/>
      <c r="F10" s="41"/>
      <c r="G10" s="377"/>
      <c r="H10" s="7"/>
      <c r="I10" s="89"/>
    </row>
    <row r="11" spans="1:9" x14ac:dyDescent="0.25">
      <c r="A11" s="26" t="s">
        <v>11</v>
      </c>
      <c r="B11" s="30">
        <v>35</v>
      </c>
      <c r="C11" s="27">
        <f>B11/B$15</f>
        <v>0.19662921348314608</v>
      </c>
      <c r="D11" s="32">
        <v>567</v>
      </c>
      <c r="E11" s="27">
        <f>D11/D$15</f>
        <v>0.19511355815554027</v>
      </c>
      <c r="F11" s="389">
        <v>4777354.53</v>
      </c>
      <c r="G11" s="377"/>
      <c r="H11" s="7"/>
      <c r="I11" s="89"/>
    </row>
    <row r="12" spans="1:9" x14ac:dyDescent="0.25">
      <c r="A12" s="26" t="s">
        <v>12</v>
      </c>
      <c r="B12" s="30">
        <v>5</v>
      </c>
      <c r="C12" s="27">
        <f>B12/B$15</f>
        <v>2.8089887640449437E-2</v>
      </c>
      <c r="D12" s="32">
        <v>74</v>
      </c>
      <c r="E12" s="27">
        <f>D12/D$15</f>
        <v>2.5464556090846524E-2</v>
      </c>
      <c r="F12" s="389">
        <v>3899403.99</v>
      </c>
      <c r="G12" s="377"/>
      <c r="H12" s="7"/>
      <c r="I12" s="89"/>
    </row>
    <row r="13" spans="1:9" x14ac:dyDescent="0.25">
      <c r="A13" s="538" t="s">
        <v>13</v>
      </c>
      <c r="B13" s="539">
        <f>SUM(B11:B12)</f>
        <v>40</v>
      </c>
      <c r="C13" s="540">
        <f>SUM(C11:C12)</f>
        <v>0.2247191011235955</v>
      </c>
      <c r="D13" s="559">
        <f>SUM(D11:D12)</f>
        <v>641</v>
      </c>
      <c r="E13" s="540">
        <f>SUM(E11:E12)</f>
        <v>0.22057811424638679</v>
      </c>
      <c r="F13" s="541">
        <f>SUM(F11:F12)</f>
        <v>8676758.5199999996</v>
      </c>
      <c r="G13" s="377"/>
      <c r="H13" s="7"/>
    </row>
    <row r="14" spans="1:9" x14ac:dyDescent="0.25">
      <c r="A14" s="44"/>
      <c r="B14" s="30"/>
      <c r="C14" s="45"/>
      <c r="D14" s="30"/>
      <c r="E14" s="46"/>
      <c r="F14" s="47"/>
      <c r="G14" s="377"/>
      <c r="H14" s="7"/>
    </row>
    <row r="15" spans="1:9" x14ac:dyDescent="0.25">
      <c r="A15" s="542" t="s">
        <v>2788</v>
      </c>
      <c r="B15" s="539">
        <f>SUM(B9,B13)</f>
        <v>178</v>
      </c>
      <c r="C15" s="540">
        <f t="shared" ref="C15:F15" si="0">SUM(C9,C13)</f>
        <v>1</v>
      </c>
      <c r="D15" s="539">
        <f t="shared" si="0"/>
        <v>2906</v>
      </c>
      <c r="E15" s="540">
        <f t="shared" si="0"/>
        <v>1</v>
      </c>
      <c r="F15" s="541">
        <f t="shared" si="0"/>
        <v>8676758.5199999996</v>
      </c>
      <c r="G15" s="96"/>
      <c r="I15" s="89"/>
    </row>
    <row r="16" spans="1:9" x14ac:dyDescent="0.25">
      <c r="A16" s="148"/>
      <c r="B16" s="329"/>
      <c r="C16" s="130"/>
      <c r="D16" s="330"/>
      <c r="E16" s="132"/>
      <c r="F16" s="133"/>
      <c r="G16" s="96"/>
    </row>
    <row r="17" spans="1:16" ht="15.75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560" t="s">
        <v>2789</v>
      </c>
      <c r="B18" s="49"/>
      <c r="C18" s="171"/>
      <c r="D18" s="9"/>
      <c r="E18" s="169"/>
      <c r="F18" s="10"/>
      <c r="I18" s="89"/>
    </row>
    <row r="19" spans="1:16" ht="15" customHeight="1" thickTop="1" thickBot="1" x14ac:dyDescent="0.3">
      <c r="A19" s="11"/>
      <c r="B19" s="12"/>
      <c r="C19" s="169"/>
      <c r="D19" s="9"/>
      <c r="E19" s="169"/>
      <c r="F19" s="10"/>
      <c r="I19" s="89"/>
    </row>
    <row r="20" spans="1:16" ht="46.5" thickTop="1" thickBot="1" x14ac:dyDescent="0.3">
      <c r="A20" s="545" t="s">
        <v>16</v>
      </c>
      <c r="B20" s="12"/>
      <c r="C20" s="169"/>
      <c r="D20" s="9"/>
      <c r="E20" s="169"/>
      <c r="F20" s="10"/>
      <c r="H20" s="546" t="s">
        <v>17</v>
      </c>
      <c r="I20" s="89"/>
    </row>
    <row r="21" spans="1:16" ht="16.5" thickTop="1" thickBot="1" x14ac:dyDescent="0.3">
      <c r="F21" s="10"/>
      <c r="I21" s="89"/>
    </row>
    <row r="22" spans="1:16" ht="46.5" thickTop="1" thickBot="1" x14ac:dyDescent="0.3">
      <c r="A22" s="554" t="s">
        <v>2</v>
      </c>
      <c r="B22" s="555" t="s">
        <v>3</v>
      </c>
      <c r="C22" s="556" t="s">
        <v>4</v>
      </c>
      <c r="D22" s="555" t="s">
        <v>5</v>
      </c>
      <c r="E22" s="557" t="s">
        <v>4</v>
      </c>
      <c r="F22" s="558" t="s">
        <v>6</v>
      </c>
      <c r="H22" s="561" t="s">
        <v>18</v>
      </c>
      <c r="I22" s="562" t="s">
        <v>19</v>
      </c>
      <c r="J22" s="563" t="s">
        <v>20</v>
      </c>
      <c r="K22" s="563" t="s">
        <v>21</v>
      </c>
      <c r="L22" s="563" t="s">
        <v>22</v>
      </c>
      <c r="M22" s="563" t="s">
        <v>23</v>
      </c>
      <c r="N22" s="564" t="s">
        <v>6</v>
      </c>
      <c r="O22" s="563" t="s">
        <v>24</v>
      </c>
      <c r="P22" s="565" t="s">
        <v>25</v>
      </c>
    </row>
    <row r="23" spans="1:16" ht="15" customHeight="1" thickTop="1" x14ac:dyDescent="0.25">
      <c r="A23" s="21" t="s">
        <v>7</v>
      </c>
      <c r="B23" s="21">
        <v>40</v>
      </c>
      <c r="C23" s="27">
        <f>B23/B$32</f>
        <v>0.27210884353741499</v>
      </c>
      <c r="D23" s="566">
        <f>SUM(H23:H62)</f>
        <v>405</v>
      </c>
      <c r="E23" s="27">
        <f>D23/D$32</f>
        <v>0.15271493212669685</v>
      </c>
      <c r="F23" s="24"/>
      <c r="H23" s="95">
        <v>10</v>
      </c>
      <c r="I23" s="65">
        <v>10</v>
      </c>
      <c r="J23" s="65" t="s">
        <v>2790</v>
      </c>
      <c r="K23" s="66" t="s">
        <v>2791</v>
      </c>
      <c r="L23" s="67" t="s">
        <v>2792</v>
      </c>
      <c r="M23" s="67" t="s">
        <v>7</v>
      </c>
      <c r="N23" s="68">
        <v>0</v>
      </c>
      <c r="O23" s="67">
        <v>1056</v>
      </c>
      <c r="P23" s="70">
        <v>44197</v>
      </c>
    </row>
    <row r="24" spans="1:16" ht="15" customHeight="1" x14ac:dyDescent="0.25">
      <c r="A24" s="26" t="s">
        <v>8</v>
      </c>
      <c r="B24" s="26">
        <v>44</v>
      </c>
      <c r="C24" s="27">
        <f>B24/B$32</f>
        <v>0.29931972789115646</v>
      </c>
      <c r="D24" s="28">
        <f>SUM(H63:H106)</f>
        <v>809</v>
      </c>
      <c r="E24" s="27">
        <f>D24/D$32</f>
        <v>0.30505279034690802</v>
      </c>
      <c r="F24" s="29"/>
      <c r="H24" s="95">
        <v>10</v>
      </c>
      <c r="I24" s="65">
        <v>117</v>
      </c>
      <c r="J24" s="65" t="s">
        <v>2793</v>
      </c>
      <c r="K24" s="66" t="s">
        <v>2791</v>
      </c>
      <c r="L24" s="67" t="s">
        <v>2794</v>
      </c>
      <c r="M24" s="67" t="s">
        <v>7</v>
      </c>
      <c r="N24" s="68">
        <v>0</v>
      </c>
      <c r="O24" s="67">
        <v>1056</v>
      </c>
      <c r="P24" s="70">
        <v>44197</v>
      </c>
    </row>
    <row r="25" spans="1:16" ht="15" customHeight="1" x14ac:dyDescent="0.25">
      <c r="A25" s="26" t="s">
        <v>9</v>
      </c>
      <c r="B25" s="30">
        <v>34</v>
      </c>
      <c r="C25" s="27">
        <f>B25/B$32</f>
        <v>0.23129251700680273</v>
      </c>
      <c r="D25" s="32">
        <f>SUM(H107:H140)</f>
        <v>916</v>
      </c>
      <c r="E25" s="27">
        <f>D25/D$32</f>
        <v>0.34539969834087481</v>
      </c>
      <c r="F25" s="29"/>
      <c r="H25" s="95">
        <v>10</v>
      </c>
      <c r="I25" s="65">
        <v>137</v>
      </c>
      <c r="J25" s="65" t="s">
        <v>2793</v>
      </c>
      <c r="K25" s="66" t="s">
        <v>2791</v>
      </c>
      <c r="L25" s="67" t="s">
        <v>2794</v>
      </c>
      <c r="M25" s="67" t="s">
        <v>7</v>
      </c>
      <c r="N25" s="68">
        <v>0</v>
      </c>
      <c r="O25" s="67">
        <v>1056</v>
      </c>
      <c r="P25" s="70">
        <v>44197</v>
      </c>
    </row>
    <row r="26" spans="1:16" ht="15" customHeight="1" x14ac:dyDescent="0.25">
      <c r="A26" s="538" t="s">
        <v>10</v>
      </c>
      <c r="B26" s="539">
        <f>SUM(B23:B25)</f>
        <v>118</v>
      </c>
      <c r="C26" s="540">
        <f t="shared" ref="C26:F26" si="1">SUM(C23:C25)</f>
        <v>0.80272108843537415</v>
      </c>
      <c r="D26" s="539">
        <f t="shared" si="1"/>
        <v>2130</v>
      </c>
      <c r="E26" s="540">
        <f t="shared" si="1"/>
        <v>0.80316742081447967</v>
      </c>
      <c r="F26" s="541">
        <f t="shared" si="1"/>
        <v>0</v>
      </c>
      <c r="H26" s="95">
        <v>5</v>
      </c>
      <c r="I26" s="65">
        <v>28</v>
      </c>
      <c r="J26" s="65" t="s">
        <v>2790</v>
      </c>
      <c r="K26" s="66" t="s">
        <v>2791</v>
      </c>
      <c r="L26" s="67" t="s">
        <v>2792</v>
      </c>
      <c r="M26" s="67" t="s">
        <v>7</v>
      </c>
      <c r="N26" s="68">
        <v>0</v>
      </c>
      <c r="O26" s="67">
        <v>1056</v>
      </c>
      <c r="P26" s="70">
        <v>44197</v>
      </c>
    </row>
    <row r="27" spans="1:16" ht="15" customHeight="1" x14ac:dyDescent="0.25">
      <c r="A27" s="26"/>
      <c r="B27" s="30"/>
      <c r="C27" s="39"/>
      <c r="D27" s="30"/>
      <c r="E27" s="40"/>
      <c r="F27" s="41"/>
      <c r="G27" s="567"/>
      <c r="H27" s="95">
        <v>10</v>
      </c>
      <c r="I27" s="65">
        <v>48</v>
      </c>
      <c r="J27" s="65" t="s">
        <v>2790</v>
      </c>
      <c r="K27" s="66" t="s">
        <v>2791</v>
      </c>
      <c r="L27" s="67" t="s">
        <v>2792</v>
      </c>
      <c r="M27" s="67" t="s">
        <v>7</v>
      </c>
      <c r="N27" s="68">
        <v>0</v>
      </c>
      <c r="O27" s="67">
        <v>1056</v>
      </c>
      <c r="P27" s="70">
        <v>44197</v>
      </c>
    </row>
    <row r="28" spans="1:16" ht="15" customHeight="1" x14ac:dyDescent="0.25">
      <c r="A28" s="26" t="s">
        <v>11</v>
      </c>
      <c r="B28" s="30">
        <v>26</v>
      </c>
      <c r="C28" s="27">
        <f>B28/B$32</f>
        <v>0.17687074829931973</v>
      </c>
      <c r="D28" s="32">
        <f>SUM(H141:H166)</f>
        <v>483</v>
      </c>
      <c r="E28" s="27">
        <f>D28/D$32</f>
        <v>0.18212669683257918</v>
      </c>
      <c r="F28" s="389">
        <f>SUM(N141:N166)</f>
        <v>4317387.8719600001</v>
      </c>
      <c r="H28" s="95">
        <v>16</v>
      </c>
      <c r="I28" s="65">
        <v>92</v>
      </c>
      <c r="J28" s="65" t="s">
        <v>2790</v>
      </c>
      <c r="K28" s="66" t="s">
        <v>2791</v>
      </c>
      <c r="L28" s="67" t="s">
        <v>2792</v>
      </c>
      <c r="M28" s="67" t="s">
        <v>7</v>
      </c>
      <c r="N28" s="68">
        <v>0</v>
      </c>
      <c r="O28" s="67">
        <v>1056</v>
      </c>
      <c r="P28" s="70">
        <v>44197</v>
      </c>
    </row>
    <row r="29" spans="1:16" ht="15" customHeight="1" x14ac:dyDescent="0.25">
      <c r="A29" s="26" t="s">
        <v>12</v>
      </c>
      <c r="B29" s="30">
        <v>3</v>
      </c>
      <c r="C29" s="27"/>
      <c r="D29" s="32">
        <f>SUM(H167:H169)</f>
        <v>39</v>
      </c>
      <c r="E29" s="27">
        <f>D29/D$32</f>
        <v>1.4705882352941176E-2</v>
      </c>
      <c r="F29" s="389">
        <f>SUM(N167:N169)</f>
        <v>3240903.10145</v>
      </c>
      <c r="H29" s="95">
        <v>14</v>
      </c>
      <c r="I29" s="65">
        <v>19</v>
      </c>
      <c r="J29" s="65" t="s">
        <v>2795</v>
      </c>
      <c r="K29" s="66" t="s">
        <v>2791</v>
      </c>
      <c r="L29" s="67" t="s">
        <v>2796</v>
      </c>
      <c r="M29" s="67" t="s">
        <v>7</v>
      </c>
      <c r="N29" s="68">
        <v>0</v>
      </c>
      <c r="O29" s="67">
        <v>1057</v>
      </c>
      <c r="P29" s="70">
        <v>44378</v>
      </c>
    </row>
    <row r="30" spans="1:16" ht="15" customHeight="1" x14ac:dyDescent="0.25">
      <c r="A30" s="538" t="s">
        <v>13</v>
      </c>
      <c r="B30" s="539">
        <f>SUM(B28:B29)</f>
        <v>29</v>
      </c>
      <c r="C30" s="540">
        <f t="shared" ref="C30:F30" si="2">SUM(C28:C29)</f>
        <v>0.17687074829931973</v>
      </c>
      <c r="D30" s="539">
        <f t="shared" si="2"/>
        <v>522</v>
      </c>
      <c r="E30" s="540">
        <f t="shared" si="2"/>
        <v>0.19683257918552036</v>
      </c>
      <c r="F30" s="541">
        <f t="shared" si="2"/>
        <v>7558290.9734100001</v>
      </c>
      <c r="H30" s="95">
        <v>3</v>
      </c>
      <c r="I30" s="65" t="s">
        <v>1642</v>
      </c>
      <c r="J30" s="65" t="s">
        <v>1642</v>
      </c>
      <c r="K30" s="66" t="s">
        <v>2791</v>
      </c>
      <c r="L30" s="67" t="s">
        <v>1642</v>
      </c>
      <c r="M30" s="67" t="s">
        <v>7</v>
      </c>
      <c r="N30" s="68">
        <v>0</v>
      </c>
      <c r="O30" s="67">
        <v>1057</v>
      </c>
      <c r="P30" s="70">
        <v>44378</v>
      </c>
    </row>
    <row r="31" spans="1:16" ht="15" customHeight="1" x14ac:dyDescent="0.25">
      <c r="A31" s="44"/>
      <c r="B31" s="30"/>
      <c r="C31" s="45"/>
      <c r="D31" s="30"/>
      <c r="E31" s="46"/>
      <c r="F31" s="47"/>
      <c r="H31" s="95">
        <v>3</v>
      </c>
      <c r="I31" s="65" t="s">
        <v>1642</v>
      </c>
      <c r="J31" s="65" t="s">
        <v>1642</v>
      </c>
      <c r="K31" s="66" t="s">
        <v>2791</v>
      </c>
      <c r="L31" s="67" t="s">
        <v>1642</v>
      </c>
      <c r="M31" s="67" t="s">
        <v>7</v>
      </c>
      <c r="N31" s="68">
        <v>0</v>
      </c>
      <c r="O31" s="67">
        <v>1057</v>
      </c>
      <c r="P31" s="70">
        <v>44378</v>
      </c>
    </row>
    <row r="32" spans="1:16" ht="15" customHeight="1" x14ac:dyDescent="0.25">
      <c r="A32" s="542" t="s">
        <v>2346</v>
      </c>
      <c r="B32" s="539">
        <f>SUM(B26,B30)</f>
        <v>147</v>
      </c>
      <c r="C32" s="540">
        <f t="shared" ref="C32:F32" si="3">SUM(C26,C30)</f>
        <v>0.97959183673469385</v>
      </c>
      <c r="D32" s="539">
        <f t="shared" si="3"/>
        <v>2652</v>
      </c>
      <c r="E32" s="540">
        <f t="shared" si="3"/>
        <v>1</v>
      </c>
      <c r="F32" s="541">
        <f t="shared" si="3"/>
        <v>7558290.9734100001</v>
      </c>
      <c r="G32" s="567"/>
      <c r="H32" s="95">
        <v>14</v>
      </c>
      <c r="I32" s="65">
        <v>59</v>
      </c>
      <c r="J32" s="65" t="s">
        <v>2795</v>
      </c>
      <c r="K32" s="66" t="s">
        <v>2791</v>
      </c>
      <c r="L32" s="67" t="s">
        <v>2796</v>
      </c>
      <c r="M32" s="67" t="s">
        <v>7</v>
      </c>
      <c r="N32" s="68">
        <v>0</v>
      </c>
      <c r="O32" s="67">
        <v>1057</v>
      </c>
      <c r="P32" s="70">
        <v>44378</v>
      </c>
    </row>
    <row r="33" spans="2:16" ht="15" customHeight="1" x14ac:dyDescent="0.25">
      <c r="C33" s="516"/>
      <c r="D33" s="568"/>
      <c r="E33" s="199"/>
      <c r="F33" s="133"/>
      <c r="G33" s="569"/>
      <c r="H33" s="95">
        <v>6</v>
      </c>
      <c r="I33" s="65">
        <v>71</v>
      </c>
      <c r="J33" s="65" t="s">
        <v>2795</v>
      </c>
      <c r="K33" s="66" t="s">
        <v>2791</v>
      </c>
      <c r="L33" s="67" t="s">
        <v>2796</v>
      </c>
      <c r="M33" s="67" t="s">
        <v>7</v>
      </c>
      <c r="N33" s="68">
        <v>0</v>
      </c>
      <c r="O33" s="67">
        <v>1057</v>
      </c>
      <c r="P33" s="70">
        <v>44378</v>
      </c>
    </row>
    <row r="34" spans="2:16" ht="15" customHeight="1" x14ac:dyDescent="0.25">
      <c r="C34" s="516"/>
      <c r="D34" s="570"/>
      <c r="E34" s="130"/>
      <c r="F34" s="133"/>
      <c r="G34" s="87"/>
      <c r="H34" s="95">
        <v>5</v>
      </c>
      <c r="I34" s="65">
        <v>81</v>
      </c>
      <c r="J34" s="65" t="s">
        <v>2795</v>
      </c>
      <c r="K34" s="66" t="s">
        <v>2791</v>
      </c>
      <c r="L34" s="67" t="s">
        <v>2796</v>
      </c>
      <c r="M34" s="67" t="s">
        <v>7</v>
      </c>
      <c r="N34" s="68">
        <v>0</v>
      </c>
      <c r="O34" s="67">
        <v>1057</v>
      </c>
      <c r="P34" s="70">
        <v>44378</v>
      </c>
    </row>
    <row r="35" spans="2:16" ht="15" customHeight="1" x14ac:dyDescent="0.25">
      <c r="C35" s="516"/>
      <c r="D35" s="570"/>
      <c r="E35" s="130"/>
      <c r="F35" s="133"/>
      <c r="G35" s="133"/>
      <c r="H35" s="95">
        <v>4</v>
      </c>
      <c r="I35" s="65" t="s">
        <v>1642</v>
      </c>
      <c r="J35" s="65" t="s">
        <v>1642</v>
      </c>
      <c r="K35" s="66" t="s">
        <v>2791</v>
      </c>
      <c r="L35" s="67" t="s">
        <v>1642</v>
      </c>
      <c r="M35" s="67" t="s">
        <v>7</v>
      </c>
      <c r="N35" s="68">
        <v>0</v>
      </c>
      <c r="O35" s="67">
        <v>1057</v>
      </c>
      <c r="P35" s="70">
        <v>44378</v>
      </c>
    </row>
    <row r="36" spans="2:16" ht="15" customHeight="1" x14ac:dyDescent="0.25">
      <c r="C36" s="516"/>
      <c r="D36" s="570"/>
      <c r="E36" s="130"/>
      <c r="F36" s="133"/>
      <c r="G36" s="133"/>
      <c r="H36" s="95">
        <v>26</v>
      </c>
      <c r="I36" s="65">
        <v>90</v>
      </c>
      <c r="J36" s="65" t="s">
        <v>2795</v>
      </c>
      <c r="K36" s="66" t="s">
        <v>2791</v>
      </c>
      <c r="L36" s="67" t="s">
        <v>2797</v>
      </c>
      <c r="M36" s="67" t="s">
        <v>7</v>
      </c>
      <c r="N36" s="68">
        <v>0</v>
      </c>
      <c r="O36" s="67">
        <v>1057</v>
      </c>
      <c r="P36" s="70">
        <v>44378</v>
      </c>
    </row>
    <row r="37" spans="2:16" ht="15" customHeight="1" x14ac:dyDescent="0.25">
      <c r="C37" s="132"/>
      <c r="D37" s="570"/>
      <c r="E37" s="130"/>
      <c r="F37" s="133"/>
      <c r="G37" s="133"/>
      <c r="H37" s="95">
        <v>14</v>
      </c>
      <c r="I37" s="65">
        <v>74</v>
      </c>
      <c r="J37" s="65" t="s">
        <v>2795</v>
      </c>
      <c r="K37" s="66" t="s">
        <v>2791</v>
      </c>
      <c r="L37" s="67" t="s">
        <v>2797</v>
      </c>
      <c r="M37" s="67" t="s">
        <v>7</v>
      </c>
      <c r="N37" s="68">
        <v>0</v>
      </c>
      <c r="O37" s="67">
        <v>1057</v>
      </c>
      <c r="P37" s="70">
        <v>44378</v>
      </c>
    </row>
    <row r="38" spans="2:16" ht="15" customHeight="1" x14ac:dyDescent="0.25">
      <c r="C38" s="516"/>
      <c r="D38" s="570"/>
      <c r="E38" s="130"/>
      <c r="F38" s="133"/>
      <c r="G38" s="133"/>
      <c r="H38" s="95">
        <v>14</v>
      </c>
      <c r="I38" s="65">
        <v>60</v>
      </c>
      <c r="J38" s="65" t="s">
        <v>2795</v>
      </c>
      <c r="K38" s="66" t="s">
        <v>2791</v>
      </c>
      <c r="L38" s="67" t="s">
        <v>2797</v>
      </c>
      <c r="M38" s="67" t="s">
        <v>7</v>
      </c>
      <c r="N38" s="68">
        <v>0</v>
      </c>
      <c r="O38" s="67">
        <v>1057</v>
      </c>
      <c r="P38" s="70">
        <v>44378</v>
      </c>
    </row>
    <row r="39" spans="2:16" ht="15" customHeight="1" x14ac:dyDescent="0.25">
      <c r="C39" s="516"/>
      <c r="D39" s="570"/>
      <c r="E39" s="130"/>
      <c r="F39" s="133"/>
      <c r="G39" s="133"/>
      <c r="H39" s="95">
        <v>4</v>
      </c>
      <c r="I39" s="65" t="s">
        <v>1642</v>
      </c>
      <c r="J39" s="65" t="s">
        <v>1642</v>
      </c>
      <c r="K39" s="66" t="s">
        <v>2791</v>
      </c>
      <c r="L39" s="67" t="s">
        <v>1642</v>
      </c>
      <c r="M39" s="67" t="s">
        <v>7</v>
      </c>
      <c r="N39" s="68">
        <v>0</v>
      </c>
      <c r="O39" s="67">
        <v>1057</v>
      </c>
      <c r="P39" s="70">
        <v>44378</v>
      </c>
    </row>
    <row r="40" spans="2:16" ht="15" customHeight="1" x14ac:dyDescent="0.25">
      <c r="C40" s="516"/>
      <c r="D40" s="570"/>
      <c r="E40" s="130"/>
      <c r="F40" s="133"/>
      <c r="G40" s="133"/>
      <c r="H40" s="95">
        <v>17</v>
      </c>
      <c r="I40" s="65">
        <v>2</v>
      </c>
      <c r="J40" s="65" t="s">
        <v>2795</v>
      </c>
      <c r="K40" s="66" t="s">
        <v>2791</v>
      </c>
      <c r="L40" s="67" t="s">
        <v>2797</v>
      </c>
      <c r="M40" s="67" t="s">
        <v>7</v>
      </c>
      <c r="N40" s="68">
        <v>0</v>
      </c>
      <c r="O40" s="67">
        <v>1057</v>
      </c>
      <c r="P40" s="70">
        <v>44378</v>
      </c>
    </row>
    <row r="41" spans="2:16" ht="15" customHeight="1" x14ac:dyDescent="0.25">
      <c r="C41" s="516"/>
      <c r="E41" s="571"/>
      <c r="F41" s="572"/>
      <c r="H41" s="95">
        <v>12</v>
      </c>
      <c r="I41" s="65">
        <v>73</v>
      </c>
      <c r="J41" s="65" t="s">
        <v>2798</v>
      </c>
      <c r="K41" s="66" t="s">
        <v>2791</v>
      </c>
      <c r="L41" s="67" t="s">
        <v>2799</v>
      </c>
      <c r="M41" s="67" t="s">
        <v>7</v>
      </c>
      <c r="N41" s="68">
        <v>0</v>
      </c>
      <c r="O41" s="67">
        <v>1058</v>
      </c>
      <c r="P41" s="70">
        <v>44440</v>
      </c>
    </row>
    <row r="42" spans="2:16" ht="15" customHeight="1" x14ac:dyDescent="0.25">
      <c r="B42" s="4"/>
      <c r="C42" s="516"/>
      <c r="E42" s="571"/>
      <c r="F42" s="572"/>
      <c r="H42" s="95">
        <v>9</v>
      </c>
      <c r="I42" s="65">
        <v>44</v>
      </c>
      <c r="J42" s="65" t="s">
        <v>2800</v>
      </c>
      <c r="K42" s="66" t="s">
        <v>2791</v>
      </c>
      <c r="L42" s="67" t="s">
        <v>2801</v>
      </c>
      <c r="M42" s="67" t="s">
        <v>7</v>
      </c>
      <c r="N42" s="68">
        <v>0</v>
      </c>
      <c r="O42" s="67">
        <v>1059</v>
      </c>
      <c r="P42" s="70">
        <v>44531</v>
      </c>
    </row>
    <row r="43" spans="2:16" ht="15" customHeight="1" x14ac:dyDescent="0.25">
      <c r="C43" s="516"/>
      <c r="D43" s="568"/>
      <c r="E43" s="199"/>
      <c r="F43" s="133"/>
      <c r="G43" s="573"/>
      <c r="H43" s="95">
        <v>11</v>
      </c>
      <c r="I43" s="65">
        <v>234</v>
      </c>
      <c r="J43" s="65" t="s">
        <v>2800</v>
      </c>
      <c r="K43" s="66" t="s">
        <v>2791</v>
      </c>
      <c r="L43" s="67" t="s">
        <v>2801</v>
      </c>
      <c r="M43" s="67" t="s">
        <v>7</v>
      </c>
      <c r="N43" s="68">
        <v>0</v>
      </c>
      <c r="O43" s="67">
        <v>1059</v>
      </c>
      <c r="P43" s="70">
        <v>44531</v>
      </c>
    </row>
    <row r="44" spans="2:16" ht="15" customHeight="1" x14ac:dyDescent="0.25">
      <c r="C44" s="516"/>
      <c r="E44" s="571"/>
      <c r="F44" s="572"/>
      <c r="H44" s="95">
        <v>8</v>
      </c>
      <c r="I44" s="65">
        <v>270</v>
      </c>
      <c r="J44" s="65" t="s">
        <v>2800</v>
      </c>
      <c r="K44" s="66" t="s">
        <v>2791</v>
      </c>
      <c r="L44" s="67" t="s">
        <v>2801</v>
      </c>
      <c r="M44" s="67" t="s">
        <v>7</v>
      </c>
      <c r="N44" s="68">
        <v>0</v>
      </c>
      <c r="O44" s="67">
        <v>1059</v>
      </c>
      <c r="P44" s="70">
        <v>44531</v>
      </c>
    </row>
    <row r="45" spans="2:16" ht="15" customHeight="1" x14ac:dyDescent="0.25">
      <c r="C45" s="199"/>
      <c r="E45" s="571"/>
      <c r="F45" s="572"/>
      <c r="H45" s="95">
        <v>5</v>
      </c>
      <c r="I45" s="65">
        <v>244</v>
      </c>
      <c r="J45" s="65" t="s">
        <v>2800</v>
      </c>
      <c r="K45" s="66" t="s">
        <v>2791</v>
      </c>
      <c r="L45" s="67" t="s">
        <v>2801</v>
      </c>
      <c r="M45" s="67" t="s">
        <v>7</v>
      </c>
      <c r="N45" s="68">
        <v>0</v>
      </c>
      <c r="O45" s="67">
        <v>1059</v>
      </c>
      <c r="P45" s="70">
        <v>44531</v>
      </c>
    </row>
    <row r="46" spans="2:16" ht="15" customHeight="1" x14ac:dyDescent="0.25">
      <c r="C46" s="199"/>
      <c r="E46" s="571"/>
      <c r="F46" s="572"/>
      <c r="H46" s="95">
        <v>7</v>
      </c>
      <c r="I46" s="65">
        <v>190</v>
      </c>
      <c r="J46" s="65" t="s">
        <v>2800</v>
      </c>
      <c r="K46" s="66" t="s">
        <v>2791</v>
      </c>
      <c r="L46" s="67" t="s">
        <v>2801</v>
      </c>
      <c r="M46" s="67" t="s">
        <v>7</v>
      </c>
      <c r="N46" s="68">
        <v>0</v>
      </c>
      <c r="O46" s="67">
        <v>1059</v>
      </c>
      <c r="P46" s="70">
        <v>44531</v>
      </c>
    </row>
    <row r="47" spans="2:16" ht="15" customHeight="1" x14ac:dyDescent="0.25">
      <c r="B47" s="4"/>
      <c r="C47" s="199"/>
      <c r="E47" s="571"/>
      <c r="F47" s="572"/>
      <c r="H47" s="95">
        <v>9</v>
      </c>
      <c r="I47" s="65">
        <v>162</v>
      </c>
      <c r="J47" s="65" t="s">
        <v>2800</v>
      </c>
      <c r="K47" s="66" t="s">
        <v>2791</v>
      </c>
      <c r="L47" s="67" t="s">
        <v>2801</v>
      </c>
      <c r="M47" s="67" t="s">
        <v>7</v>
      </c>
      <c r="N47" s="68">
        <v>0</v>
      </c>
      <c r="O47" s="67">
        <v>1059</v>
      </c>
      <c r="P47" s="70">
        <v>44531</v>
      </c>
    </row>
    <row r="48" spans="2:16" ht="15" customHeight="1" x14ac:dyDescent="0.25">
      <c r="C48" s="199"/>
      <c r="D48" s="567"/>
      <c r="E48" s="130"/>
      <c r="F48" s="133"/>
      <c r="G48" s="87"/>
      <c r="H48" s="95">
        <v>5</v>
      </c>
      <c r="I48" s="65">
        <v>82</v>
      </c>
      <c r="J48" s="65" t="s">
        <v>2800</v>
      </c>
      <c r="K48" s="66" t="s">
        <v>2791</v>
      </c>
      <c r="L48" s="67" t="s">
        <v>2801</v>
      </c>
      <c r="M48" s="67" t="s">
        <v>7</v>
      </c>
      <c r="N48" s="68">
        <v>0</v>
      </c>
      <c r="O48" s="67">
        <v>1059</v>
      </c>
      <c r="P48" s="70">
        <v>44531</v>
      </c>
    </row>
    <row r="49" spans="2:16" ht="15" customHeight="1" x14ac:dyDescent="0.25">
      <c r="C49" s="199"/>
      <c r="E49" s="571"/>
      <c r="F49" s="572"/>
      <c r="H49" s="95">
        <v>6</v>
      </c>
      <c r="I49" s="65">
        <v>72</v>
      </c>
      <c r="J49" s="65" t="s">
        <v>2800</v>
      </c>
      <c r="K49" s="66" t="s">
        <v>2791</v>
      </c>
      <c r="L49" s="67" t="s">
        <v>2801</v>
      </c>
      <c r="M49" s="67" t="s">
        <v>7</v>
      </c>
      <c r="N49" s="68">
        <v>0</v>
      </c>
      <c r="O49" s="67">
        <v>1059</v>
      </c>
      <c r="P49" s="70">
        <v>44531</v>
      </c>
    </row>
    <row r="50" spans="2:16" ht="15" customHeight="1" x14ac:dyDescent="0.25">
      <c r="C50" s="574"/>
      <c r="E50" s="571"/>
      <c r="F50" s="572"/>
      <c r="H50" s="95">
        <v>16</v>
      </c>
      <c r="I50" s="65">
        <v>8</v>
      </c>
      <c r="J50" s="65" t="s">
        <v>2802</v>
      </c>
      <c r="K50" s="66" t="s">
        <v>2791</v>
      </c>
      <c r="L50" s="67" t="s">
        <v>2803</v>
      </c>
      <c r="M50" s="67" t="s">
        <v>7</v>
      </c>
      <c r="N50" s="68">
        <v>0</v>
      </c>
      <c r="O50" s="67">
        <v>1155</v>
      </c>
      <c r="P50" s="70">
        <v>44317</v>
      </c>
    </row>
    <row r="51" spans="2:16" ht="15" customHeight="1" x14ac:dyDescent="0.25">
      <c r="C51" s="516"/>
      <c r="E51" s="571"/>
      <c r="F51" s="572"/>
      <c r="H51" s="95">
        <v>16</v>
      </c>
      <c r="I51" s="65">
        <v>6</v>
      </c>
      <c r="J51" s="65" t="s">
        <v>2802</v>
      </c>
      <c r="K51" s="66" t="s">
        <v>2791</v>
      </c>
      <c r="L51" s="67" t="s">
        <v>2803</v>
      </c>
      <c r="M51" s="67" t="s">
        <v>7</v>
      </c>
      <c r="N51" s="68">
        <v>0</v>
      </c>
      <c r="O51" s="67">
        <v>1155</v>
      </c>
      <c r="P51" s="70">
        <v>44317</v>
      </c>
    </row>
    <row r="52" spans="2:16" ht="15" customHeight="1" x14ac:dyDescent="0.25">
      <c r="B52" s="4"/>
      <c r="C52" s="516"/>
      <c r="E52" s="571"/>
      <c r="F52" s="572"/>
      <c r="H52" s="95">
        <v>4</v>
      </c>
      <c r="I52" s="65" t="s">
        <v>1642</v>
      </c>
      <c r="J52" s="65" t="s">
        <v>1642</v>
      </c>
      <c r="K52" s="66" t="s">
        <v>2791</v>
      </c>
      <c r="L52" s="67" t="s">
        <v>1642</v>
      </c>
      <c r="M52" s="67" t="s">
        <v>7</v>
      </c>
      <c r="N52" s="68">
        <v>0</v>
      </c>
      <c r="O52" s="67">
        <v>1485</v>
      </c>
      <c r="P52" s="70">
        <v>43252</v>
      </c>
    </row>
    <row r="53" spans="2:16" ht="15" customHeight="1" x14ac:dyDescent="0.25">
      <c r="C53" s="516"/>
      <c r="D53" s="568"/>
      <c r="E53" s="199"/>
      <c r="F53" s="133"/>
      <c r="G53" s="569"/>
      <c r="H53" s="95">
        <v>4</v>
      </c>
      <c r="I53" s="65" t="s">
        <v>1642</v>
      </c>
      <c r="J53" s="65" t="s">
        <v>1642</v>
      </c>
      <c r="K53" s="66" t="s">
        <v>2791</v>
      </c>
      <c r="L53" s="67" t="s">
        <v>1642</v>
      </c>
      <c r="M53" s="67" t="s">
        <v>7</v>
      </c>
      <c r="N53" s="68">
        <v>0</v>
      </c>
      <c r="O53" s="67">
        <v>1485</v>
      </c>
      <c r="P53" s="70">
        <v>43252</v>
      </c>
    </row>
    <row r="54" spans="2:16" ht="15" customHeight="1" x14ac:dyDescent="0.25">
      <c r="C54" s="516"/>
      <c r="D54" s="570"/>
      <c r="E54" s="130"/>
      <c r="F54" s="133"/>
      <c r="G54" s="567"/>
      <c r="H54" s="95">
        <v>4</v>
      </c>
      <c r="I54" s="65" t="s">
        <v>1642</v>
      </c>
      <c r="J54" s="65" t="s">
        <v>1642</v>
      </c>
      <c r="K54" s="66" t="s">
        <v>2791</v>
      </c>
      <c r="L54" s="67" t="s">
        <v>1642</v>
      </c>
      <c r="M54" s="67" t="s">
        <v>7</v>
      </c>
      <c r="N54" s="68">
        <v>0</v>
      </c>
      <c r="O54" s="67">
        <v>1485</v>
      </c>
      <c r="P54" s="70">
        <v>43252</v>
      </c>
    </row>
    <row r="55" spans="2:16" ht="15" customHeight="1" x14ac:dyDescent="0.25">
      <c r="C55" s="516"/>
      <c r="D55" s="570"/>
      <c r="E55" s="130"/>
      <c r="F55" s="133"/>
      <c r="G55" s="87"/>
      <c r="H55" s="95">
        <v>4</v>
      </c>
      <c r="I55" s="65" t="s">
        <v>1642</v>
      </c>
      <c r="J55" s="65" t="s">
        <v>1642</v>
      </c>
      <c r="K55" s="66" t="s">
        <v>2791</v>
      </c>
      <c r="L55" s="67" t="s">
        <v>1642</v>
      </c>
      <c r="M55" s="67" t="s">
        <v>7</v>
      </c>
      <c r="N55" s="68">
        <v>0</v>
      </c>
      <c r="O55" s="67">
        <v>1486</v>
      </c>
      <c r="P55" s="70">
        <v>42795</v>
      </c>
    </row>
    <row r="56" spans="2:16" ht="15" customHeight="1" x14ac:dyDescent="0.25">
      <c r="C56" s="516"/>
      <c r="D56" s="570"/>
      <c r="E56" s="130"/>
      <c r="F56" s="133"/>
      <c r="G56" s="87"/>
      <c r="H56" s="95">
        <v>4</v>
      </c>
      <c r="I56" s="65" t="s">
        <v>1642</v>
      </c>
      <c r="J56" s="65" t="s">
        <v>1642</v>
      </c>
      <c r="K56" s="66" t="s">
        <v>2791</v>
      </c>
      <c r="L56" s="67" t="s">
        <v>1642</v>
      </c>
      <c r="M56" s="67" t="s">
        <v>7</v>
      </c>
      <c r="N56" s="68">
        <v>0</v>
      </c>
      <c r="O56" s="67">
        <v>1984</v>
      </c>
      <c r="P56" s="70">
        <v>43252</v>
      </c>
    </row>
    <row r="57" spans="2:16" ht="15" customHeight="1" x14ac:dyDescent="0.25">
      <c r="C57" s="516"/>
      <c r="D57" s="570"/>
      <c r="E57" s="130"/>
      <c r="F57" s="133"/>
      <c r="G57" s="133"/>
      <c r="H57" s="95">
        <v>15</v>
      </c>
      <c r="I57" s="65">
        <v>3</v>
      </c>
      <c r="J57" s="65" t="s">
        <v>2804</v>
      </c>
      <c r="K57" s="66" t="s">
        <v>2805</v>
      </c>
      <c r="L57" s="67" t="s">
        <v>2806</v>
      </c>
      <c r="M57" s="67" t="s">
        <v>7</v>
      </c>
      <c r="N57" s="68">
        <v>0</v>
      </c>
      <c r="O57" s="67">
        <v>2248</v>
      </c>
      <c r="P57" s="70">
        <v>43040</v>
      </c>
    </row>
    <row r="58" spans="2:16" ht="15" customHeight="1" x14ac:dyDescent="0.25">
      <c r="C58" s="132"/>
      <c r="E58" s="571"/>
      <c r="F58" s="572"/>
      <c r="G58" s="135"/>
      <c r="H58" s="64">
        <v>15</v>
      </c>
      <c r="I58" s="65">
        <v>170</v>
      </c>
      <c r="J58" s="65" t="s">
        <v>2807</v>
      </c>
      <c r="K58" s="66" t="s">
        <v>2808</v>
      </c>
      <c r="L58" s="67" t="s">
        <v>2809</v>
      </c>
      <c r="M58" s="67" t="s">
        <v>7</v>
      </c>
      <c r="N58" s="68">
        <v>0</v>
      </c>
      <c r="O58" s="69">
        <v>3013</v>
      </c>
      <c r="P58" s="70">
        <v>45931</v>
      </c>
    </row>
    <row r="59" spans="2:16" x14ac:dyDescent="0.25">
      <c r="C59" s="516"/>
      <c r="E59" s="517"/>
      <c r="F59" s="108"/>
      <c r="G59" s="135"/>
      <c r="H59" s="64">
        <v>18</v>
      </c>
      <c r="I59" s="65">
        <v>160</v>
      </c>
      <c r="J59" s="65" t="s">
        <v>2810</v>
      </c>
      <c r="K59" s="66" t="s">
        <v>2791</v>
      </c>
      <c r="L59" s="67" t="s">
        <v>2811</v>
      </c>
      <c r="M59" s="67" t="s">
        <v>7</v>
      </c>
      <c r="N59" s="68">
        <v>0</v>
      </c>
      <c r="O59" s="69">
        <v>3272</v>
      </c>
      <c r="P59" s="70">
        <v>46753</v>
      </c>
    </row>
    <row r="60" spans="2:16" ht="15" customHeight="1" x14ac:dyDescent="0.25">
      <c r="C60" s="516"/>
      <c r="E60" s="517"/>
      <c r="F60" s="108"/>
      <c r="H60" s="64">
        <v>18</v>
      </c>
      <c r="I60" s="65">
        <v>210</v>
      </c>
      <c r="J60" s="65" t="s">
        <v>2812</v>
      </c>
      <c r="K60" s="66" t="s">
        <v>2791</v>
      </c>
      <c r="L60" s="67" t="s">
        <v>2813</v>
      </c>
      <c r="M60" s="67" t="s">
        <v>7</v>
      </c>
      <c r="N60" s="68">
        <v>0</v>
      </c>
      <c r="O60" s="69">
        <v>3272</v>
      </c>
      <c r="P60" s="70">
        <v>46753</v>
      </c>
    </row>
    <row r="61" spans="2:16" ht="15" customHeight="1" x14ac:dyDescent="0.25">
      <c r="C61" s="516"/>
      <c r="E61" s="517"/>
      <c r="F61" s="108"/>
      <c r="H61" s="95">
        <v>24</v>
      </c>
      <c r="I61" s="65">
        <v>680</v>
      </c>
      <c r="J61" s="65" t="s">
        <v>2814</v>
      </c>
      <c r="K61" s="66" t="s">
        <v>2791</v>
      </c>
      <c r="L61" s="67" t="s">
        <v>2815</v>
      </c>
      <c r="M61" s="67" t="s">
        <v>7</v>
      </c>
      <c r="N61" s="68">
        <v>0</v>
      </c>
      <c r="O61" s="67">
        <v>3312</v>
      </c>
      <c r="P61" s="70">
        <v>47484</v>
      </c>
    </row>
    <row r="62" spans="2:16" ht="15" customHeight="1" x14ac:dyDescent="0.25">
      <c r="C62" s="516"/>
      <c r="E62" s="517"/>
      <c r="F62" s="108"/>
      <c r="H62" s="95">
        <v>6</v>
      </c>
      <c r="I62" s="65">
        <v>27</v>
      </c>
      <c r="J62" s="65" t="s">
        <v>2816</v>
      </c>
      <c r="K62" s="66" t="s">
        <v>2817</v>
      </c>
      <c r="L62" s="67" t="s">
        <v>2818</v>
      </c>
      <c r="M62" s="67" t="s">
        <v>7</v>
      </c>
      <c r="N62" s="68">
        <v>0</v>
      </c>
      <c r="O62" s="67">
        <v>3314</v>
      </c>
      <c r="P62" s="70">
        <v>47119</v>
      </c>
    </row>
    <row r="63" spans="2:16" ht="15" customHeight="1" x14ac:dyDescent="0.25">
      <c r="B63" s="4"/>
      <c r="C63" s="516"/>
      <c r="E63" s="517"/>
      <c r="F63" s="108"/>
      <c r="H63" s="64">
        <v>13</v>
      </c>
      <c r="I63" s="65">
        <v>85</v>
      </c>
      <c r="J63" s="65" t="s">
        <v>2793</v>
      </c>
      <c r="K63" s="66" t="s">
        <v>2791</v>
      </c>
      <c r="L63" s="67" t="s">
        <v>2794</v>
      </c>
      <c r="M63" s="67" t="s">
        <v>8</v>
      </c>
      <c r="N63" s="68">
        <v>0</v>
      </c>
      <c r="O63" s="69">
        <v>1056</v>
      </c>
      <c r="P63" s="70">
        <v>44197</v>
      </c>
    </row>
    <row r="64" spans="2:16" x14ac:dyDescent="0.25">
      <c r="C64" s="516"/>
      <c r="D64" s="104"/>
      <c r="E64" s="518"/>
      <c r="F64" s="519"/>
      <c r="G64" s="126"/>
      <c r="H64" s="64">
        <v>6</v>
      </c>
      <c r="I64" s="65">
        <v>97</v>
      </c>
      <c r="J64" s="65" t="s">
        <v>2793</v>
      </c>
      <c r="K64" s="66" t="s">
        <v>2791</v>
      </c>
      <c r="L64" s="67" t="s">
        <v>2794</v>
      </c>
      <c r="M64" s="67" t="s">
        <v>8</v>
      </c>
      <c r="N64" s="68">
        <v>0</v>
      </c>
      <c r="O64" s="69">
        <v>1056</v>
      </c>
      <c r="P64" s="70">
        <v>44197</v>
      </c>
    </row>
    <row r="65" spans="2:16" x14ac:dyDescent="0.25">
      <c r="B65" s="235"/>
      <c r="C65" s="516"/>
      <c r="D65" s="104"/>
      <c r="E65" s="518"/>
      <c r="F65" s="519"/>
      <c r="G65" s="126"/>
      <c r="H65" s="64">
        <v>12</v>
      </c>
      <c r="I65" s="65">
        <v>161</v>
      </c>
      <c r="J65" s="65" t="s">
        <v>2793</v>
      </c>
      <c r="K65" s="66" t="s">
        <v>2791</v>
      </c>
      <c r="L65" s="67" t="s">
        <v>2794</v>
      </c>
      <c r="M65" s="67" t="s">
        <v>8</v>
      </c>
      <c r="N65" s="68">
        <v>0</v>
      </c>
      <c r="O65" s="69">
        <v>1056</v>
      </c>
      <c r="P65" s="70">
        <v>44197</v>
      </c>
    </row>
    <row r="66" spans="2:16" x14ac:dyDescent="0.25">
      <c r="C66" s="516"/>
      <c r="D66" s="104"/>
      <c r="E66" s="518"/>
      <c r="F66" s="519"/>
      <c r="G66" s="126"/>
      <c r="H66" s="64">
        <v>12</v>
      </c>
      <c r="I66" s="65">
        <v>72</v>
      </c>
      <c r="J66" s="65" t="s">
        <v>2790</v>
      </c>
      <c r="K66" s="66" t="s">
        <v>2791</v>
      </c>
      <c r="L66" s="67" t="s">
        <v>2792</v>
      </c>
      <c r="M66" s="67" t="s">
        <v>8</v>
      </c>
      <c r="N66" s="68">
        <v>0</v>
      </c>
      <c r="O66" s="69">
        <v>1056</v>
      </c>
      <c r="P66" s="70">
        <v>44197</v>
      </c>
    </row>
    <row r="67" spans="2:16" x14ac:dyDescent="0.25">
      <c r="C67" s="516"/>
      <c r="D67" s="104"/>
      <c r="E67" s="518"/>
      <c r="F67" s="519"/>
      <c r="G67" s="126"/>
      <c r="H67" s="64">
        <v>21</v>
      </c>
      <c r="I67" s="65">
        <v>84</v>
      </c>
      <c r="J67" s="65" t="s">
        <v>2790</v>
      </c>
      <c r="K67" s="66" t="s">
        <v>2791</v>
      </c>
      <c r="L67" s="67" t="s">
        <v>2792</v>
      </c>
      <c r="M67" s="67" t="s">
        <v>8</v>
      </c>
      <c r="N67" s="68">
        <v>0</v>
      </c>
      <c r="O67" s="69">
        <v>1056</v>
      </c>
      <c r="P67" s="70">
        <v>44197</v>
      </c>
    </row>
    <row r="68" spans="2:16" x14ac:dyDescent="0.25">
      <c r="B68" s="235"/>
      <c r="C68" s="516"/>
      <c r="D68" s="104"/>
      <c r="E68" s="518"/>
      <c r="F68" s="519"/>
      <c r="G68" s="126"/>
      <c r="H68" s="64">
        <v>4</v>
      </c>
      <c r="I68" s="65" t="s">
        <v>1642</v>
      </c>
      <c r="J68" s="65" t="s">
        <v>1642</v>
      </c>
      <c r="K68" s="66" t="s">
        <v>2791</v>
      </c>
      <c r="L68" s="67" t="s">
        <v>1642</v>
      </c>
      <c r="M68" s="67" t="s">
        <v>8</v>
      </c>
      <c r="N68" s="68">
        <v>0</v>
      </c>
      <c r="O68" s="69">
        <v>1059</v>
      </c>
      <c r="P68" s="70">
        <v>44531</v>
      </c>
    </row>
    <row r="69" spans="2:16" ht="15" customHeight="1" x14ac:dyDescent="0.25">
      <c r="C69" s="516"/>
      <c r="D69" s="104"/>
      <c r="E69" s="518"/>
      <c r="F69" s="519"/>
      <c r="G69" s="126"/>
      <c r="H69" s="64">
        <v>3</v>
      </c>
      <c r="I69" s="65" t="s">
        <v>1642</v>
      </c>
      <c r="J69" s="65" t="s">
        <v>1642</v>
      </c>
      <c r="K69" s="66" t="s">
        <v>2791</v>
      </c>
      <c r="L69" s="67" t="s">
        <v>1642</v>
      </c>
      <c r="M69" s="67" t="s">
        <v>8</v>
      </c>
      <c r="N69" s="68">
        <v>0</v>
      </c>
      <c r="O69" s="69">
        <v>1059</v>
      </c>
      <c r="P69" s="70">
        <v>44531</v>
      </c>
    </row>
    <row r="70" spans="2:16" ht="15" customHeight="1" x14ac:dyDescent="0.25">
      <c r="C70" s="516"/>
      <c r="D70" s="104"/>
      <c r="E70" s="518"/>
      <c r="F70" s="519"/>
      <c r="G70" s="126"/>
      <c r="H70" s="64">
        <v>5</v>
      </c>
      <c r="I70" s="65">
        <v>92</v>
      </c>
      <c r="J70" s="65" t="s">
        <v>2800</v>
      </c>
      <c r="K70" s="66" t="s">
        <v>2791</v>
      </c>
      <c r="L70" s="67" t="s">
        <v>2801</v>
      </c>
      <c r="M70" s="67" t="s">
        <v>8</v>
      </c>
      <c r="N70" s="68">
        <v>0</v>
      </c>
      <c r="O70" s="69">
        <v>1059</v>
      </c>
      <c r="P70" s="70">
        <v>44531</v>
      </c>
    </row>
    <row r="71" spans="2:16" ht="15" customHeight="1" x14ac:dyDescent="0.25">
      <c r="B71" s="235"/>
      <c r="C71" s="516"/>
      <c r="D71" s="104"/>
      <c r="E71" s="518"/>
      <c r="F71" s="519"/>
      <c r="G71" s="126"/>
      <c r="H71" s="64">
        <v>13</v>
      </c>
      <c r="I71" s="65">
        <v>120</v>
      </c>
      <c r="J71" s="65" t="s">
        <v>2800</v>
      </c>
      <c r="K71" s="66" t="s">
        <v>2791</v>
      </c>
      <c r="L71" s="67" t="s">
        <v>2801</v>
      </c>
      <c r="M71" s="67" t="s">
        <v>8</v>
      </c>
      <c r="N71" s="68">
        <v>0</v>
      </c>
      <c r="O71" s="69">
        <v>1059</v>
      </c>
      <c r="P71" s="70">
        <v>44531</v>
      </c>
    </row>
    <row r="72" spans="2:16" ht="15" customHeight="1" x14ac:dyDescent="0.25">
      <c r="C72" s="516"/>
      <c r="D72" s="104"/>
      <c r="E72" s="518"/>
      <c r="F72" s="519"/>
      <c r="G72" s="126"/>
      <c r="H72" s="64">
        <v>12</v>
      </c>
      <c r="I72" s="65">
        <v>144</v>
      </c>
      <c r="J72" s="65" t="s">
        <v>2800</v>
      </c>
      <c r="K72" s="66" t="s">
        <v>2791</v>
      </c>
      <c r="L72" s="67" t="s">
        <v>2801</v>
      </c>
      <c r="M72" s="67" t="s">
        <v>8</v>
      </c>
      <c r="N72" s="68">
        <v>0</v>
      </c>
      <c r="O72" s="69">
        <v>1059</v>
      </c>
      <c r="P72" s="70">
        <v>44531</v>
      </c>
    </row>
    <row r="73" spans="2:16" ht="15" customHeight="1" x14ac:dyDescent="0.25">
      <c r="C73" s="516"/>
      <c r="D73" s="104"/>
      <c r="E73" s="518"/>
      <c r="F73" s="519"/>
      <c r="G73" s="126"/>
      <c r="H73" s="64">
        <v>6</v>
      </c>
      <c r="I73" s="65">
        <v>202</v>
      </c>
      <c r="J73" s="65" t="s">
        <v>2800</v>
      </c>
      <c r="K73" s="66" t="s">
        <v>2791</v>
      </c>
      <c r="L73" s="67" t="s">
        <v>2801</v>
      </c>
      <c r="M73" s="67" t="s">
        <v>8</v>
      </c>
      <c r="N73" s="68">
        <v>0</v>
      </c>
      <c r="O73" s="69">
        <v>1059</v>
      </c>
      <c r="P73" s="70">
        <v>44531</v>
      </c>
    </row>
    <row r="74" spans="2:16" ht="15" customHeight="1" x14ac:dyDescent="0.25">
      <c r="B74" s="235"/>
      <c r="C74" s="516"/>
      <c r="D74" s="104"/>
      <c r="E74" s="518"/>
      <c r="F74" s="519"/>
      <c r="G74" s="126"/>
      <c r="H74" s="64">
        <v>5</v>
      </c>
      <c r="I74" s="65">
        <v>254</v>
      </c>
      <c r="J74" s="65" t="s">
        <v>2800</v>
      </c>
      <c r="K74" s="66" t="s">
        <v>2791</v>
      </c>
      <c r="L74" s="67" t="s">
        <v>2801</v>
      </c>
      <c r="M74" s="67" t="s">
        <v>8</v>
      </c>
      <c r="N74" s="68">
        <v>0</v>
      </c>
      <c r="O74" s="69">
        <v>1059</v>
      </c>
      <c r="P74" s="70">
        <v>44531</v>
      </c>
    </row>
    <row r="75" spans="2:16" ht="15" customHeight="1" x14ac:dyDescent="0.25">
      <c r="C75" s="516"/>
      <c r="D75" s="104"/>
      <c r="E75" s="518"/>
      <c r="F75" s="519"/>
      <c r="G75" s="126"/>
      <c r="H75" s="64">
        <v>7</v>
      </c>
      <c r="I75" s="65">
        <v>176</v>
      </c>
      <c r="J75" s="65" t="s">
        <v>2800</v>
      </c>
      <c r="K75" s="66" t="s">
        <v>2791</v>
      </c>
      <c r="L75" s="67" t="s">
        <v>2801</v>
      </c>
      <c r="M75" s="67" t="s">
        <v>8</v>
      </c>
      <c r="N75" s="68">
        <v>0</v>
      </c>
      <c r="O75" s="69">
        <v>1059</v>
      </c>
      <c r="P75" s="70">
        <v>44531</v>
      </c>
    </row>
    <row r="76" spans="2:16" ht="15" customHeight="1" x14ac:dyDescent="0.25">
      <c r="C76" s="516"/>
      <c r="D76" s="104"/>
      <c r="E76" s="518"/>
      <c r="F76" s="519"/>
      <c r="G76" s="126"/>
      <c r="H76" s="64">
        <v>5</v>
      </c>
      <c r="I76" s="65">
        <v>60</v>
      </c>
      <c r="J76" s="65" t="s">
        <v>2800</v>
      </c>
      <c r="K76" s="66" t="s">
        <v>2791</v>
      </c>
      <c r="L76" s="67" t="s">
        <v>2801</v>
      </c>
      <c r="M76" s="67" t="s">
        <v>8</v>
      </c>
      <c r="N76" s="68">
        <v>0</v>
      </c>
      <c r="O76" s="69">
        <v>1059</v>
      </c>
      <c r="P76" s="70">
        <v>44531</v>
      </c>
    </row>
    <row r="77" spans="2:16" ht="15" customHeight="1" x14ac:dyDescent="0.25">
      <c r="C77" s="516"/>
      <c r="D77" s="104"/>
      <c r="E77" s="518"/>
      <c r="F77" s="519"/>
      <c r="G77" s="126"/>
      <c r="H77" s="64">
        <v>16</v>
      </c>
      <c r="I77" s="65">
        <v>7</v>
      </c>
      <c r="J77" s="65" t="s">
        <v>2802</v>
      </c>
      <c r="K77" s="66" t="s">
        <v>2791</v>
      </c>
      <c r="L77" s="67" t="s">
        <v>2819</v>
      </c>
      <c r="M77" s="67" t="s">
        <v>8</v>
      </c>
      <c r="N77" s="68">
        <v>0</v>
      </c>
      <c r="O77" s="69">
        <v>1155</v>
      </c>
      <c r="P77" s="70">
        <v>44317</v>
      </c>
    </row>
    <row r="78" spans="2:16" ht="15" customHeight="1" x14ac:dyDescent="0.25">
      <c r="C78" s="516"/>
      <c r="D78" s="104"/>
      <c r="E78" s="518"/>
      <c r="F78" s="519"/>
      <c r="G78" s="126"/>
      <c r="H78" s="64">
        <v>14</v>
      </c>
      <c r="I78" s="65">
        <v>94</v>
      </c>
      <c r="J78" s="65" t="s">
        <v>2820</v>
      </c>
      <c r="K78" s="66" t="s">
        <v>2791</v>
      </c>
      <c r="L78" s="67" t="s">
        <v>2821</v>
      </c>
      <c r="M78" s="67" t="s">
        <v>8</v>
      </c>
      <c r="N78" s="68">
        <v>0</v>
      </c>
      <c r="O78" s="69">
        <v>1235</v>
      </c>
      <c r="P78" s="70">
        <v>45323</v>
      </c>
    </row>
    <row r="79" spans="2:16" ht="15" customHeight="1" x14ac:dyDescent="0.25">
      <c r="C79" s="516"/>
      <c r="D79" s="104"/>
      <c r="E79" s="518"/>
      <c r="F79" s="519"/>
      <c r="G79" s="126"/>
      <c r="H79" s="64">
        <v>8</v>
      </c>
      <c r="I79" s="65">
        <v>66</v>
      </c>
      <c r="J79" s="65" t="s">
        <v>2820</v>
      </c>
      <c r="K79" s="66" t="s">
        <v>2791</v>
      </c>
      <c r="L79" s="67" t="s">
        <v>2821</v>
      </c>
      <c r="M79" s="67" t="s">
        <v>8</v>
      </c>
      <c r="N79" s="68">
        <v>0</v>
      </c>
      <c r="O79" s="69">
        <v>1235</v>
      </c>
      <c r="P79" s="70">
        <v>45323</v>
      </c>
    </row>
    <row r="80" spans="2:16" ht="15" customHeight="1" x14ac:dyDescent="0.25">
      <c r="C80" s="516"/>
      <c r="D80" s="104"/>
      <c r="E80" s="518"/>
      <c r="F80" s="519"/>
      <c r="G80" s="126"/>
      <c r="H80" s="64">
        <v>12</v>
      </c>
      <c r="I80" s="65">
        <v>50</v>
      </c>
      <c r="J80" s="65" t="s">
        <v>2820</v>
      </c>
      <c r="K80" s="66" t="s">
        <v>2791</v>
      </c>
      <c r="L80" s="67" t="s">
        <v>2821</v>
      </c>
      <c r="M80" s="67" t="s">
        <v>8</v>
      </c>
      <c r="N80" s="68">
        <v>0</v>
      </c>
      <c r="O80" s="69">
        <v>1235</v>
      </c>
      <c r="P80" s="70">
        <v>45323</v>
      </c>
    </row>
    <row r="81" spans="3:16" ht="15" customHeight="1" x14ac:dyDescent="0.25">
      <c r="C81" s="516"/>
      <c r="D81" s="104"/>
      <c r="E81" s="518"/>
      <c r="F81" s="519"/>
      <c r="G81" s="126"/>
      <c r="H81" s="64">
        <v>10</v>
      </c>
      <c r="I81" s="65">
        <v>51</v>
      </c>
      <c r="J81" s="65" t="s">
        <v>2820</v>
      </c>
      <c r="K81" s="66" t="s">
        <v>2791</v>
      </c>
      <c r="L81" s="67" t="s">
        <v>2822</v>
      </c>
      <c r="M81" s="67" t="s">
        <v>8</v>
      </c>
      <c r="N81" s="68">
        <v>0</v>
      </c>
      <c r="O81" s="69">
        <v>1235</v>
      </c>
      <c r="P81" s="70">
        <v>45323</v>
      </c>
    </row>
    <row r="82" spans="3:16" ht="15" customHeight="1" x14ac:dyDescent="0.25">
      <c r="C82" s="516"/>
      <c r="D82" s="104"/>
      <c r="E82" s="518"/>
      <c r="F82" s="519"/>
      <c r="G82" s="126"/>
      <c r="H82" s="95">
        <v>40</v>
      </c>
      <c r="I82" s="65">
        <v>280</v>
      </c>
      <c r="J82" s="65" t="s">
        <v>2096</v>
      </c>
      <c r="K82" s="66" t="s">
        <v>2823</v>
      </c>
      <c r="L82" s="67" t="s">
        <v>2824</v>
      </c>
      <c r="M82" s="67" t="s">
        <v>8</v>
      </c>
      <c r="N82" s="68">
        <v>0</v>
      </c>
      <c r="O82" s="67">
        <v>1305</v>
      </c>
      <c r="P82" s="70">
        <v>46023</v>
      </c>
    </row>
    <row r="83" spans="3:16" ht="15" customHeight="1" x14ac:dyDescent="0.25">
      <c r="C83" s="516"/>
      <c r="D83" s="104"/>
      <c r="E83" s="518"/>
      <c r="F83" s="519"/>
      <c r="G83" s="126"/>
      <c r="H83" s="64">
        <v>4</v>
      </c>
      <c r="I83" s="65" t="s">
        <v>1642</v>
      </c>
      <c r="J83" s="65" t="s">
        <v>1642</v>
      </c>
      <c r="K83" s="66" t="s">
        <v>2823</v>
      </c>
      <c r="L83" s="67" t="s">
        <v>1642</v>
      </c>
      <c r="M83" s="67" t="s">
        <v>8</v>
      </c>
      <c r="N83" s="68">
        <v>0</v>
      </c>
      <c r="O83" s="69">
        <v>1305</v>
      </c>
      <c r="P83" s="70">
        <v>46023</v>
      </c>
    </row>
    <row r="84" spans="3:16" ht="15" customHeight="1" x14ac:dyDescent="0.25">
      <c r="C84" s="516"/>
      <c r="D84" s="104"/>
      <c r="E84" s="518"/>
      <c r="F84" s="519"/>
      <c r="G84" s="126"/>
      <c r="H84" s="95">
        <v>119</v>
      </c>
      <c r="I84" s="65">
        <v>165</v>
      </c>
      <c r="J84" s="65" t="s">
        <v>2825</v>
      </c>
      <c r="K84" s="66" t="s">
        <v>2791</v>
      </c>
      <c r="L84" s="67" t="s">
        <v>2826</v>
      </c>
      <c r="M84" s="67" t="s">
        <v>8</v>
      </c>
      <c r="N84" s="68">
        <v>0</v>
      </c>
      <c r="O84" s="67">
        <v>1395</v>
      </c>
      <c r="P84" s="70">
        <v>42064</v>
      </c>
    </row>
    <row r="85" spans="3:16" ht="15" customHeight="1" x14ac:dyDescent="0.25">
      <c r="C85" s="516"/>
      <c r="D85" s="354"/>
      <c r="E85" s="518"/>
      <c r="F85" s="519"/>
      <c r="G85" s="126"/>
      <c r="H85" s="95">
        <v>10</v>
      </c>
      <c r="I85" s="65">
        <v>100</v>
      </c>
      <c r="J85" s="65" t="s">
        <v>2827</v>
      </c>
      <c r="K85" s="66" t="s">
        <v>2791</v>
      </c>
      <c r="L85" s="67" t="s">
        <v>2828</v>
      </c>
      <c r="M85" s="67" t="s">
        <v>8</v>
      </c>
      <c r="N85" s="68">
        <v>0</v>
      </c>
      <c r="O85" s="67">
        <v>1424</v>
      </c>
      <c r="P85" s="70">
        <v>44320</v>
      </c>
    </row>
    <row r="86" spans="3:16" ht="15" customHeight="1" x14ac:dyDescent="0.25">
      <c r="C86" s="516"/>
      <c r="D86" s="354"/>
      <c r="E86" s="518"/>
      <c r="F86" s="519"/>
      <c r="G86" s="126"/>
      <c r="H86" s="64">
        <v>24</v>
      </c>
      <c r="I86" s="65">
        <v>85</v>
      </c>
      <c r="J86" s="65" t="s">
        <v>2829</v>
      </c>
      <c r="K86" s="66" t="s">
        <v>2791</v>
      </c>
      <c r="L86" s="67" t="s">
        <v>2830</v>
      </c>
      <c r="M86" s="67" t="s">
        <v>8</v>
      </c>
      <c r="N86" s="68">
        <v>0</v>
      </c>
      <c r="O86" s="69">
        <v>1485</v>
      </c>
      <c r="P86" s="70">
        <v>43252</v>
      </c>
    </row>
    <row r="87" spans="3:16" ht="15" customHeight="1" x14ac:dyDescent="0.25">
      <c r="C87" s="516"/>
      <c r="D87" s="104"/>
      <c r="E87" s="518"/>
      <c r="F87" s="519"/>
      <c r="G87" s="126"/>
      <c r="H87" s="64">
        <v>16</v>
      </c>
      <c r="I87" s="65">
        <v>114</v>
      </c>
      <c r="J87" s="65" t="s">
        <v>2831</v>
      </c>
      <c r="K87" s="66" t="s">
        <v>2791</v>
      </c>
      <c r="L87" s="67" t="s">
        <v>2832</v>
      </c>
      <c r="M87" s="67" t="s">
        <v>8</v>
      </c>
      <c r="N87" s="68">
        <v>0</v>
      </c>
      <c r="O87" s="69">
        <v>1486</v>
      </c>
      <c r="P87" s="70">
        <v>42795</v>
      </c>
    </row>
    <row r="88" spans="3:16" ht="15" customHeight="1" x14ac:dyDescent="0.25">
      <c r="C88" s="516"/>
      <c r="D88" s="104"/>
      <c r="E88" s="518"/>
      <c r="F88" s="519"/>
      <c r="G88" s="126"/>
      <c r="H88" s="64">
        <v>4</v>
      </c>
      <c r="I88" s="65" t="s">
        <v>1642</v>
      </c>
      <c r="J88" s="65" t="s">
        <v>1642</v>
      </c>
      <c r="K88" s="66" t="s">
        <v>2791</v>
      </c>
      <c r="L88" s="67" t="s">
        <v>1642</v>
      </c>
      <c r="M88" s="67" t="s">
        <v>8</v>
      </c>
      <c r="N88" s="68">
        <v>0</v>
      </c>
      <c r="O88" s="69">
        <v>1486</v>
      </c>
      <c r="P88" s="70">
        <v>42795</v>
      </c>
    </row>
    <row r="89" spans="3:16" ht="15" customHeight="1" x14ac:dyDescent="0.25">
      <c r="C89" s="516"/>
      <c r="D89" s="104"/>
      <c r="E89" s="518"/>
      <c r="F89" s="519"/>
      <c r="G89" s="126"/>
      <c r="H89" s="64">
        <v>4</v>
      </c>
      <c r="I89" s="65" t="s">
        <v>1642</v>
      </c>
      <c r="J89" s="65" t="s">
        <v>1642</v>
      </c>
      <c r="K89" s="66" t="s">
        <v>2791</v>
      </c>
      <c r="L89" s="67" t="s">
        <v>1642</v>
      </c>
      <c r="M89" s="67" t="s">
        <v>8</v>
      </c>
      <c r="N89" s="68">
        <v>0</v>
      </c>
      <c r="O89" s="69">
        <v>1486</v>
      </c>
      <c r="P89" s="70">
        <v>42795</v>
      </c>
    </row>
    <row r="90" spans="3:16" ht="15" customHeight="1" x14ac:dyDescent="0.25">
      <c r="C90" s="516"/>
      <c r="D90" s="104"/>
      <c r="E90" s="518"/>
      <c r="F90" s="519"/>
      <c r="G90" s="126"/>
      <c r="H90" s="95">
        <v>80</v>
      </c>
      <c r="I90" s="65">
        <v>50</v>
      </c>
      <c r="J90" s="65" t="s">
        <v>2833</v>
      </c>
      <c r="K90" s="66" t="s">
        <v>2791</v>
      </c>
      <c r="L90" s="67" t="s">
        <v>2834</v>
      </c>
      <c r="M90" s="67" t="s">
        <v>8</v>
      </c>
      <c r="N90" s="68">
        <v>0</v>
      </c>
      <c r="O90" s="67">
        <v>1630</v>
      </c>
      <c r="P90" s="70">
        <v>47119</v>
      </c>
    </row>
    <row r="91" spans="3:16" ht="15" customHeight="1" x14ac:dyDescent="0.25">
      <c r="C91" s="516"/>
      <c r="D91" s="104"/>
      <c r="E91" s="518"/>
      <c r="F91" s="519"/>
      <c r="G91" s="126"/>
      <c r="H91" s="64">
        <v>6</v>
      </c>
      <c r="I91" s="65">
        <v>14</v>
      </c>
      <c r="J91" s="65" t="s">
        <v>2835</v>
      </c>
      <c r="K91" s="66" t="s">
        <v>2791</v>
      </c>
      <c r="L91" s="67" t="s">
        <v>2836</v>
      </c>
      <c r="M91" s="67" t="s">
        <v>8</v>
      </c>
      <c r="N91" s="68">
        <v>0</v>
      </c>
      <c r="O91" s="69">
        <v>1725</v>
      </c>
      <c r="P91" s="70">
        <v>42675</v>
      </c>
    </row>
    <row r="92" spans="3:16" ht="15" customHeight="1" x14ac:dyDescent="0.25">
      <c r="C92" s="516"/>
      <c r="D92" s="104"/>
      <c r="E92" s="518"/>
      <c r="F92" s="519"/>
      <c r="G92" s="126"/>
      <c r="H92" s="64">
        <v>6</v>
      </c>
      <c r="I92" s="65">
        <v>16</v>
      </c>
      <c r="J92" s="65" t="s">
        <v>2835</v>
      </c>
      <c r="K92" s="66" t="s">
        <v>2791</v>
      </c>
      <c r="L92" s="67" t="s">
        <v>2836</v>
      </c>
      <c r="M92" s="67" t="s">
        <v>8</v>
      </c>
      <c r="N92" s="68">
        <v>0</v>
      </c>
      <c r="O92" s="69">
        <v>1725</v>
      </c>
      <c r="P92" s="70">
        <v>42675</v>
      </c>
    </row>
    <row r="93" spans="3:16" ht="15" customHeight="1" x14ac:dyDescent="0.25">
      <c r="C93" s="516"/>
      <c r="D93" s="354"/>
      <c r="E93" s="518"/>
      <c r="F93" s="519"/>
      <c r="G93" s="126"/>
      <c r="H93" s="64">
        <v>66</v>
      </c>
      <c r="I93" s="65">
        <v>81</v>
      </c>
      <c r="J93" s="65" t="s">
        <v>2837</v>
      </c>
      <c r="K93" s="66" t="s">
        <v>2791</v>
      </c>
      <c r="L93" s="67" t="s">
        <v>2838</v>
      </c>
      <c r="M93" s="67" t="s">
        <v>8</v>
      </c>
      <c r="N93" s="68">
        <v>0</v>
      </c>
      <c r="O93" s="69">
        <v>1790</v>
      </c>
      <c r="P93" s="70">
        <v>47484</v>
      </c>
    </row>
    <row r="94" spans="3:16" x14ac:dyDescent="0.25">
      <c r="C94" s="516"/>
      <c r="D94" s="104"/>
      <c r="E94" s="518"/>
      <c r="F94" s="519"/>
      <c r="G94" s="126"/>
      <c r="H94" s="64">
        <v>66</v>
      </c>
      <c r="I94" s="65">
        <v>83</v>
      </c>
      <c r="J94" s="65" t="s">
        <v>2837</v>
      </c>
      <c r="K94" s="66" t="s">
        <v>2791</v>
      </c>
      <c r="L94" s="67" t="s">
        <v>2839</v>
      </c>
      <c r="M94" s="67" t="s">
        <v>8</v>
      </c>
      <c r="N94" s="68">
        <v>0</v>
      </c>
      <c r="O94" s="69">
        <v>1790</v>
      </c>
      <c r="P94" s="70">
        <v>47484</v>
      </c>
    </row>
    <row r="95" spans="3:16" ht="15" customHeight="1" x14ac:dyDescent="0.25">
      <c r="C95" s="516"/>
      <c r="D95" s="104"/>
      <c r="E95" s="518"/>
      <c r="F95" s="519"/>
      <c r="G95" s="126"/>
      <c r="H95" s="64">
        <v>4</v>
      </c>
      <c r="I95" s="65" t="s">
        <v>1642</v>
      </c>
      <c r="J95" s="65" t="s">
        <v>1642</v>
      </c>
      <c r="K95" s="66" t="s">
        <v>2791</v>
      </c>
      <c r="L95" s="67" t="s">
        <v>1642</v>
      </c>
      <c r="M95" s="67" t="s">
        <v>8</v>
      </c>
      <c r="N95" s="68">
        <v>0</v>
      </c>
      <c r="O95" s="69">
        <v>1983</v>
      </c>
      <c r="P95" s="70">
        <v>42430</v>
      </c>
    </row>
    <row r="96" spans="3:16" ht="15" customHeight="1" x14ac:dyDescent="0.25">
      <c r="H96" s="64">
        <v>4</v>
      </c>
      <c r="I96" s="65" t="s">
        <v>1642</v>
      </c>
      <c r="J96" s="65" t="s">
        <v>1642</v>
      </c>
      <c r="K96" s="66" t="s">
        <v>2791</v>
      </c>
      <c r="L96" s="67" t="s">
        <v>1642</v>
      </c>
      <c r="M96" s="67" t="s">
        <v>8</v>
      </c>
      <c r="N96" s="68">
        <v>0</v>
      </c>
      <c r="O96" s="69">
        <v>1984</v>
      </c>
      <c r="P96" s="70">
        <v>43252</v>
      </c>
    </row>
    <row r="97" spans="8:16" ht="15" customHeight="1" x14ac:dyDescent="0.25">
      <c r="H97" s="64">
        <v>4</v>
      </c>
      <c r="I97" s="65" t="s">
        <v>1642</v>
      </c>
      <c r="J97" s="65" t="s">
        <v>1642</v>
      </c>
      <c r="K97" s="66" t="s">
        <v>2791</v>
      </c>
      <c r="L97" s="67" t="s">
        <v>1642</v>
      </c>
      <c r="M97" s="67" t="s">
        <v>8</v>
      </c>
      <c r="N97" s="68">
        <v>0</v>
      </c>
      <c r="O97" s="69">
        <v>1984</v>
      </c>
      <c r="P97" s="70">
        <v>43252</v>
      </c>
    </row>
    <row r="98" spans="8:16" ht="15" customHeight="1" x14ac:dyDescent="0.25">
      <c r="H98" s="64">
        <v>22</v>
      </c>
      <c r="I98" s="65">
        <v>15</v>
      </c>
      <c r="J98" s="65" t="s">
        <v>2840</v>
      </c>
      <c r="K98" s="66" t="s">
        <v>2791</v>
      </c>
      <c r="L98" s="67" t="s">
        <v>2841</v>
      </c>
      <c r="M98" s="67" t="s">
        <v>8</v>
      </c>
      <c r="N98" s="68">
        <v>0</v>
      </c>
      <c r="O98" s="69">
        <v>2238</v>
      </c>
      <c r="P98" s="70">
        <v>43955</v>
      </c>
    </row>
    <row r="99" spans="8:16" ht="15" customHeight="1" x14ac:dyDescent="0.25">
      <c r="H99" s="95">
        <v>20</v>
      </c>
      <c r="I99" s="65">
        <v>10</v>
      </c>
      <c r="J99" s="65" t="s">
        <v>2842</v>
      </c>
      <c r="K99" s="66" t="s">
        <v>2843</v>
      </c>
      <c r="L99" s="67" t="s">
        <v>2844</v>
      </c>
      <c r="M99" s="67" t="s">
        <v>8</v>
      </c>
      <c r="N99" s="68">
        <v>0</v>
      </c>
      <c r="O99" s="67">
        <v>2243</v>
      </c>
      <c r="P99" s="70">
        <v>42795</v>
      </c>
    </row>
    <row r="100" spans="8:16" x14ac:dyDescent="0.25">
      <c r="H100" s="64">
        <v>15</v>
      </c>
      <c r="I100" s="65">
        <v>103</v>
      </c>
      <c r="J100" s="65" t="s">
        <v>2845</v>
      </c>
      <c r="K100" s="66" t="s">
        <v>2846</v>
      </c>
      <c r="L100" s="67" t="s">
        <v>2847</v>
      </c>
      <c r="M100" s="67" t="s">
        <v>8</v>
      </c>
      <c r="N100" s="68">
        <v>0</v>
      </c>
      <c r="O100" s="69">
        <v>2249</v>
      </c>
      <c r="P100" s="70">
        <v>42675</v>
      </c>
    </row>
    <row r="101" spans="8:16" x14ac:dyDescent="0.25">
      <c r="H101" s="64">
        <v>6</v>
      </c>
      <c r="I101" s="65">
        <v>59</v>
      </c>
      <c r="J101" s="65" t="s">
        <v>2848</v>
      </c>
      <c r="K101" s="66" t="s">
        <v>2791</v>
      </c>
      <c r="L101" s="67" t="s">
        <v>2849</v>
      </c>
      <c r="M101" s="67" t="s">
        <v>8</v>
      </c>
      <c r="N101" s="68">
        <v>0</v>
      </c>
      <c r="O101" s="69">
        <v>2919</v>
      </c>
      <c r="P101" s="70">
        <v>46054</v>
      </c>
    </row>
    <row r="102" spans="8:16" ht="26.25" x14ac:dyDescent="0.25">
      <c r="H102" s="95">
        <v>6</v>
      </c>
      <c r="I102" s="65">
        <v>96</v>
      </c>
      <c r="J102" s="65" t="s">
        <v>2850</v>
      </c>
      <c r="K102" s="66" t="s">
        <v>2843</v>
      </c>
      <c r="L102" s="67" t="s">
        <v>2851</v>
      </c>
      <c r="M102" s="67" t="s">
        <v>8</v>
      </c>
      <c r="N102" s="68">
        <v>0</v>
      </c>
      <c r="O102" s="67">
        <v>2920</v>
      </c>
      <c r="P102" s="70">
        <v>46174</v>
      </c>
    </row>
    <row r="103" spans="8:16" x14ac:dyDescent="0.25">
      <c r="H103" s="64">
        <v>12</v>
      </c>
      <c r="I103" s="65">
        <v>293</v>
      </c>
      <c r="J103" s="65" t="s">
        <v>2852</v>
      </c>
      <c r="K103" s="66" t="s">
        <v>2791</v>
      </c>
      <c r="L103" s="67" t="s">
        <v>2853</v>
      </c>
      <c r="M103" s="67" t="s">
        <v>8</v>
      </c>
      <c r="N103" s="68">
        <v>0</v>
      </c>
      <c r="O103" s="69">
        <v>2922</v>
      </c>
      <c r="P103" s="70">
        <v>45444</v>
      </c>
    </row>
    <row r="104" spans="8:16" ht="26.25" x14ac:dyDescent="0.25">
      <c r="H104" s="64">
        <v>10</v>
      </c>
      <c r="I104" s="65">
        <v>1346</v>
      </c>
      <c r="J104" s="65" t="s">
        <v>2854</v>
      </c>
      <c r="K104" s="66" t="s">
        <v>2855</v>
      </c>
      <c r="L104" s="67" t="s">
        <v>2856</v>
      </c>
      <c r="M104" s="67" t="s">
        <v>8</v>
      </c>
      <c r="N104" s="68">
        <v>0</v>
      </c>
      <c r="O104" s="69">
        <v>3010</v>
      </c>
      <c r="P104" s="70">
        <v>45717</v>
      </c>
    </row>
    <row r="105" spans="8:16" ht="15" customHeight="1" x14ac:dyDescent="0.25">
      <c r="H105" s="64">
        <v>59</v>
      </c>
      <c r="I105" s="65">
        <v>40</v>
      </c>
      <c r="J105" s="65" t="s">
        <v>2857</v>
      </c>
      <c r="K105" s="66" t="s">
        <v>2791</v>
      </c>
      <c r="L105" s="67" t="s">
        <v>2858</v>
      </c>
      <c r="M105" s="67" t="s">
        <v>8</v>
      </c>
      <c r="N105" s="68">
        <v>0</v>
      </c>
      <c r="O105" s="69">
        <v>3052</v>
      </c>
      <c r="P105" s="70">
        <v>46844</v>
      </c>
    </row>
    <row r="106" spans="8:16" ht="15" customHeight="1" x14ac:dyDescent="0.25">
      <c r="H106" s="95">
        <v>18</v>
      </c>
      <c r="I106" s="65">
        <v>235</v>
      </c>
      <c r="J106" s="65" t="s">
        <v>2859</v>
      </c>
      <c r="K106" s="66" t="s">
        <v>2791</v>
      </c>
      <c r="L106" s="67" t="s">
        <v>2860</v>
      </c>
      <c r="M106" s="67" t="s">
        <v>8</v>
      </c>
      <c r="N106" s="68">
        <v>0</v>
      </c>
      <c r="O106" s="67">
        <v>3209</v>
      </c>
      <c r="P106" s="70">
        <v>46753</v>
      </c>
    </row>
    <row r="107" spans="8:16" ht="15" customHeight="1" x14ac:dyDescent="0.25">
      <c r="H107" s="64">
        <v>5</v>
      </c>
      <c r="I107" s="65">
        <v>212</v>
      </c>
      <c r="J107" s="65" t="s">
        <v>2800</v>
      </c>
      <c r="K107" s="66" t="s">
        <v>2791</v>
      </c>
      <c r="L107" s="67" t="s">
        <v>2801</v>
      </c>
      <c r="M107" s="67" t="s">
        <v>9</v>
      </c>
      <c r="N107" s="68">
        <v>0</v>
      </c>
      <c r="O107" s="69">
        <v>1059</v>
      </c>
      <c r="P107" s="70">
        <v>44531</v>
      </c>
    </row>
    <row r="108" spans="8:16" ht="15" customHeight="1" x14ac:dyDescent="0.25">
      <c r="H108" s="64">
        <v>6</v>
      </c>
      <c r="I108" s="65">
        <v>106</v>
      </c>
      <c r="J108" s="65" t="s">
        <v>2820</v>
      </c>
      <c r="K108" s="66" t="s">
        <v>2791</v>
      </c>
      <c r="L108" s="67" t="s">
        <v>2821</v>
      </c>
      <c r="M108" s="67" t="s">
        <v>9</v>
      </c>
      <c r="N108" s="68">
        <v>0</v>
      </c>
      <c r="O108" s="69">
        <v>1235</v>
      </c>
      <c r="P108" s="70">
        <v>45323</v>
      </c>
    </row>
    <row r="109" spans="8:16" ht="15" customHeight="1" x14ac:dyDescent="0.25">
      <c r="H109" s="64">
        <v>4</v>
      </c>
      <c r="I109" s="65" t="s">
        <v>1642</v>
      </c>
      <c r="J109" s="65" t="s">
        <v>1642</v>
      </c>
      <c r="K109" s="66" t="s">
        <v>2823</v>
      </c>
      <c r="L109" s="67" t="s">
        <v>1642</v>
      </c>
      <c r="M109" s="67" t="s">
        <v>9</v>
      </c>
      <c r="N109" s="68">
        <v>0</v>
      </c>
      <c r="O109" s="69">
        <v>1305</v>
      </c>
      <c r="P109" s="70">
        <v>46023</v>
      </c>
    </row>
    <row r="110" spans="8:16" ht="15" customHeight="1" x14ac:dyDescent="0.25">
      <c r="H110" s="64">
        <v>4</v>
      </c>
      <c r="I110" s="65" t="s">
        <v>1642</v>
      </c>
      <c r="J110" s="65" t="s">
        <v>1642</v>
      </c>
      <c r="K110" s="66" t="s">
        <v>2823</v>
      </c>
      <c r="L110" s="67" t="s">
        <v>1642</v>
      </c>
      <c r="M110" s="67" t="s">
        <v>9</v>
      </c>
      <c r="N110" s="68">
        <v>0</v>
      </c>
      <c r="O110" s="69">
        <v>1305</v>
      </c>
      <c r="P110" s="70">
        <v>46023</v>
      </c>
    </row>
    <row r="111" spans="8:16" ht="15" customHeight="1" x14ac:dyDescent="0.25">
      <c r="H111" s="64">
        <v>4</v>
      </c>
      <c r="I111" s="65" t="s">
        <v>1642</v>
      </c>
      <c r="J111" s="65" t="s">
        <v>1642</v>
      </c>
      <c r="K111" s="66" t="s">
        <v>2823</v>
      </c>
      <c r="L111" s="67" t="s">
        <v>1642</v>
      </c>
      <c r="M111" s="67" t="s">
        <v>9</v>
      </c>
      <c r="N111" s="68">
        <v>0</v>
      </c>
      <c r="O111" s="69">
        <v>1305</v>
      </c>
      <c r="P111" s="70">
        <v>46023</v>
      </c>
    </row>
    <row r="112" spans="8:16" ht="15" customHeight="1" x14ac:dyDescent="0.25">
      <c r="H112" s="64">
        <v>80</v>
      </c>
      <c r="I112" s="65">
        <v>26</v>
      </c>
      <c r="J112" s="65" t="s">
        <v>2861</v>
      </c>
      <c r="K112" s="66" t="s">
        <v>2791</v>
      </c>
      <c r="L112" s="67" t="s">
        <v>2862</v>
      </c>
      <c r="M112" s="67" t="s">
        <v>9</v>
      </c>
      <c r="N112" s="68">
        <v>0</v>
      </c>
      <c r="O112" s="69">
        <v>1306</v>
      </c>
      <c r="P112" s="70">
        <v>45870</v>
      </c>
    </row>
    <row r="113" spans="8:16" ht="15" customHeight="1" x14ac:dyDescent="0.25">
      <c r="H113" s="95">
        <v>100</v>
      </c>
      <c r="I113" s="65">
        <v>40</v>
      </c>
      <c r="J113" s="65" t="s">
        <v>2833</v>
      </c>
      <c r="K113" s="66" t="s">
        <v>2791</v>
      </c>
      <c r="L113" s="67" t="s">
        <v>2863</v>
      </c>
      <c r="M113" s="67" t="s">
        <v>9</v>
      </c>
      <c r="N113" s="68">
        <v>0</v>
      </c>
      <c r="O113" s="67">
        <v>1308</v>
      </c>
      <c r="P113" s="70">
        <v>45778</v>
      </c>
    </row>
    <row r="114" spans="8:16" ht="15" customHeight="1" x14ac:dyDescent="0.25">
      <c r="H114" s="64">
        <v>159</v>
      </c>
      <c r="I114" s="65">
        <v>175</v>
      </c>
      <c r="J114" s="65" t="s">
        <v>2825</v>
      </c>
      <c r="K114" s="66" t="s">
        <v>2791</v>
      </c>
      <c r="L114" s="67" t="s">
        <v>2864</v>
      </c>
      <c r="M114" s="67" t="s">
        <v>9</v>
      </c>
      <c r="N114" s="68">
        <v>0</v>
      </c>
      <c r="O114" s="69">
        <v>1395</v>
      </c>
      <c r="P114" s="70">
        <v>42064</v>
      </c>
    </row>
    <row r="115" spans="8:16" ht="15" customHeight="1" x14ac:dyDescent="0.25">
      <c r="H115" s="95">
        <v>120</v>
      </c>
      <c r="I115" s="65">
        <v>155</v>
      </c>
      <c r="J115" s="65" t="s">
        <v>2825</v>
      </c>
      <c r="K115" s="66" t="s">
        <v>2791</v>
      </c>
      <c r="L115" s="67" t="s">
        <v>2865</v>
      </c>
      <c r="M115" s="67" t="s">
        <v>9</v>
      </c>
      <c r="N115" s="68">
        <v>0</v>
      </c>
      <c r="O115" s="67">
        <v>1395</v>
      </c>
      <c r="P115" s="70">
        <v>42064</v>
      </c>
    </row>
    <row r="116" spans="8:16" ht="15" customHeight="1" x14ac:dyDescent="0.25">
      <c r="H116" s="64">
        <v>12</v>
      </c>
      <c r="I116" s="65">
        <v>455</v>
      </c>
      <c r="J116" s="65" t="s">
        <v>2866</v>
      </c>
      <c r="K116" s="66" t="s">
        <v>2791</v>
      </c>
      <c r="L116" s="67" t="s">
        <v>2867</v>
      </c>
      <c r="M116" s="67" t="s">
        <v>9</v>
      </c>
      <c r="N116" s="68">
        <v>0</v>
      </c>
      <c r="O116" s="69">
        <v>1425</v>
      </c>
      <c r="P116" s="70">
        <v>43617</v>
      </c>
    </row>
    <row r="117" spans="8:16" x14ac:dyDescent="0.25">
      <c r="H117" s="64">
        <v>96</v>
      </c>
      <c r="I117" s="65">
        <v>20</v>
      </c>
      <c r="J117" s="65" t="s">
        <v>2861</v>
      </c>
      <c r="K117" s="66" t="s">
        <v>2791</v>
      </c>
      <c r="L117" s="67" t="s">
        <v>2868</v>
      </c>
      <c r="M117" s="67" t="s">
        <v>9</v>
      </c>
      <c r="N117" s="68">
        <v>0</v>
      </c>
      <c r="O117" s="69">
        <v>1518</v>
      </c>
      <c r="P117" s="70">
        <v>46569</v>
      </c>
    </row>
    <row r="118" spans="8:16" x14ac:dyDescent="0.25">
      <c r="H118" s="64">
        <v>12</v>
      </c>
      <c r="I118" s="65">
        <v>12</v>
      </c>
      <c r="J118" s="65" t="s">
        <v>2835</v>
      </c>
      <c r="K118" s="66" t="s">
        <v>2791</v>
      </c>
      <c r="L118" s="67" t="s">
        <v>2836</v>
      </c>
      <c r="M118" s="67" t="s">
        <v>9</v>
      </c>
      <c r="N118" s="68">
        <v>0</v>
      </c>
      <c r="O118" s="69">
        <v>1725</v>
      </c>
      <c r="P118" s="70">
        <v>42675</v>
      </c>
    </row>
    <row r="119" spans="8:16" ht="15" customHeight="1" x14ac:dyDescent="0.25">
      <c r="H119" s="64">
        <v>85</v>
      </c>
      <c r="I119" s="65">
        <v>20</v>
      </c>
      <c r="J119" s="65" t="s">
        <v>2820</v>
      </c>
      <c r="K119" s="66" t="s">
        <v>2791</v>
      </c>
      <c r="L119" s="67" t="s">
        <v>2869</v>
      </c>
      <c r="M119" s="67" t="s">
        <v>9</v>
      </c>
      <c r="N119" s="68">
        <v>0</v>
      </c>
      <c r="O119" s="69">
        <v>1786</v>
      </c>
      <c r="P119" s="70">
        <v>46905</v>
      </c>
    </row>
    <row r="120" spans="8:16" ht="15" customHeight="1" x14ac:dyDescent="0.25">
      <c r="H120" s="64">
        <v>24</v>
      </c>
      <c r="I120" s="65">
        <v>489</v>
      </c>
      <c r="J120" s="65" t="s">
        <v>2648</v>
      </c>
      <c r="K120" s="66" t="s">
        <v>2791</v>
      </c>
      <c r="L120" s="67" t="s">
        <v>2870</v>
      </c>
      <c r="M120" s="67" t="s">
        <v>9</v>
      </c>
      <c r="N120" s="68">
        <v>0</v>
      </c>
      <c r="O120" s="69">
        <v>1983</v>
      </c>
      <c r="P120" s="70">
        <v>42430</v>
      </c>
    </row>
    <row r="121" spans="8:16" ht="15" customHeight="1" x14ac:dyDescent="0.25">
      <c r="H121" s="64">
        <v>4</v>
      </c>
      <c r="I121" s="65" t="s">
        <v>1642</v>
      </c>
      <c r="J121" s="65" t="s">
        <v>1642</v>
      </c>
      <c r="K121" s="66" t="s">
        <v>2791</v>
      </c>
      <c r="L121" s="67" t="s">
        <v>1642</v>
      </c>
      <c r="M121" s="67" t="s">
        <v>9</v>
      </c>
      <c r="N121" s="68">
        <v>0</v>
      </c>
      <c r="O121" s="69">
        <v>1983</v>
      </c>
      <c r="P121" s="70">
        <v>42430</v>
      </c>
    </row>
    <row r="122" spans="8:16" x14ac:dyDescent="0.25">
      <c r="H122" s="64">
        <v>4</v>
      </c>
      <c r="I122" s="65" t="s">
        <v>1642</v>
      </c>
      <c r="J122" s="65" t="s">
        <v>1642</v>
      </c>
      <c r="K122" s="66" t="s">
        <v>2791</v>
      </c>
      <c r="L122" s="67" t="s">
        <v>1642</v>
      </c>
      <c r="M122" s="67" t="s">
        <v>9</v>
      </c>
      <c r="N122" s="68">
        <v>0</v>
      </c>
      <c r="O122" s="69">
        <v>1983</v>
      </c>
      <c r="P122" s="70">
        <v>42430</v>
      </c>
    </row>
    <row r="123" spans="8:16" x14ac:dyDescent="0.25">
      <c r="H123" s="64">
        <v>4</v>
      </c>
      <c r="I123" s="65" t="s">
        <v>1642</v>
      </c>
      <c r="J123" s="65" t="s">
        <v>1642</v>
      </c>
      <c r="K123" s="66" t="s">
        <v>2791</v>
      </c>
      <c r="L123" s="67" t="s">
        <v>1642</v>
      </c>
      <c r="M123" s="67" t="s">
        <v>9</v>
      </c>
      <c r="N123" s="68">
        <v>0</v>
      </c>
      <c r="O123" s="69">
        <v>1983</v>
      </c>
      <c r="P123" s="70">
        <v>42430</v>
      </c>
    </row>
    <row r="124" spans="8:16" x14ac:dyDescent="0.25">
      <c r="H124" s="64">
        <v>4</v>
      </c>
      <c r="I124" s="65" t="s">
        <v>1642</v>
      </c>
      <c r="J124" s="65" t="s">
        <v>1642</v>
      </c>
      <c r="K124" s="66" t="s">
        <v>2791</v>
      </c>
      <c r="L124" s="67" t="s">
        <v>1642</v>
      </c>
      <c r="M124" s="67" t="s">
        <v>9</v>
      </c>
      <c r="N124" s="68">
        <v>0</v>
      </c>
      <c r="O124" s="69">
        <v>1983</v>
      </c>
      <c r="P124" s="70">
        <v>42430</v>
      </c>
    </row>
    <row r="125" spans="8:16" ht="26.25" x14ac:dyDescent="0.25">
      <c r="H125" s="95">
        <v>12</v>
      </c>
      <c r="I125" s="65">
        <v>383</v>
      </c>
      <c r="J125" s="65" t="s">
        <v>2871</v>
      </c>
      <c r="K125" s="66" t="s">
        <v>2791</v>
      </c>
      <c r="L125" s="67" t="s">
        <v>2872</v>
      </c>
      <c r="M125" s="67" t="s">
        <v>9</v>
      </c>
      <c r="N125" s="68">
        <v>0</v>
      </c>
      <c r="O125" s="67">
        <v>2402</v>
      </c>
      <c r="P125" s="70">
        <v>43955</v>
      </c>
    </row>
    <row r="126" spans="8:16" ht="26.25" x14ac:dyDescent="0.25">
      <c r="H126" s="95">
        <v>12</v>
      </c>
      <c r="I126" s="65">
        <v>906</v>
      </c>
      <c r="J126" s="65" t="s">
        <v>2873</v>
      </c>
      <c r="K126" s="66" t="s">
        <v>2791</v>
      </c>
      <c r="L126" s="67" t="s">
        <v>2874</v>
      </c>
      <c r="M126" s="67" t="s">
        <v>9</v>
      </c>
      <c r="N126" s="68">
        <v>0</v>
      </c>
      <c r="O126" s="67">
        <v>2402</v>
      </c>
      <c r="P126" s="70">
        <v>43955</v>
      </c>
    </row>
    <row r="127" spans="8:16" ht="26.25" x14ac:dyDescent="0.25">
      <c r="H127" s="64">
        <v>12</v>
      </c>
      <c r="I127" s="65">
        <v>36</v>
      </c>
      <c r="J127" s="65" t="s">
        <v>2875</v>
      </c>
      <c r="K127" s="66" t="s">
        <v>2791</v>
      </c>
      <c r="L127" s="67" t="s">
        <v>2876</v>
      </c>
      <c r="M127" s="67" t="s">
        <v>9</v>
      </c>
      <c r="N127" s="68">
        <v>0</v>
      </c>
      <c r="O127" s="69">
        <v>2761</v>
      </c>
      <c r="P127" s="70">
        <v>44958</v>
      </c>
    </row>
    <row r="128" spans="8:16" ht="26.25" x14ac:dyDescent="0.25">
      <c r="H128" s="64">
        <v>12</v>
      </c>
      <c r="I128" s="65">
        <v>24</v>
      </c>
      <c r="J128" s="65" t="s">
        <v>2875</v>
      </c>
      <c r="K128" s="66" t="s">
        <v>2791</v>
      </c>
      <c r="L128" s="67" t="s">
        <v>2877</v>
      </c>
      <c r="M128" s="67" t="s">
        <v>9</v>
      </c>
      <c r="N128" s="68">
        <v>0</v>
      </c>
      <c r="O128" s="69">
        <v>2761</v>
      </c>
      <c r="P128" s="70">
        <v>44958</v>
      </c>
    </row>
    <row r="129" spans="8:16" ht="26.25" x14ac:dyDescent="0.25">
      <c r="H129" s="64">
        <v>12</v>
      </c>
      <c r="I129" s="65">
        <v>18</v>
      </c>
      <c r="J129" s="65" t="s">
        <v>2875</v>
      </c>
      <c r="K129" s="66" t="s">
        <v>2791</v>
      </c>
      <c r="L129" s="67" t="s">
        <v>2878</v>
      </c>
      <c r="M129" s="67" t="s">
        <v>9</v>
      </c>
      <c r="N129" s="68">
        <v>0</v>
      </c>
      <c r="O129" s="69">
        <v>2761</v>
      </c>
      <c r="P129" s="70">
        <v>44958</v>
      </c>
    </row>
    <row r="130" spans="8:16" ht="26.25" x14ac:dyDescent="0.25">
      <c r="H130" s="64">
        <v>12</v>
      </c>
      <c r="I130" s="65">
        <v>30</v>
      </c>
      <c r="J130" s="65" t="s">
        <v>2875</v>
      </c>
      <c r="K130" s="66" t="s">
        <v>2791</v>
      </c>
      <c r="L130" s="67" t="s">
        <v>2879</v>
      </c>
      <c r="M130" s="67" t="s">
        <v>9</v>
      </c>
      <c r="N130" s="68">
        <v>0</v>
      </c>
      <c r="O130" s="69">
        <v>2761</v>
      </c>
      <c r="P130" s="70">
        <v>44958</v>
      </c>
    </row>
    <row r="131" spans="8:16" ht="15" customHeight="1" x14ac:dyDescent="0.25">
      <c r="H131" s="64">
        <v>12</v>
      </c>
      <c r="I131" s="65">
        <v>42</v>
      </c>
      <c r="J131" s="65" t="s">
        <v>2875</v>
      </c>
      <c r="K131" s="66" t="s">
        <v>2791</v>
      </c>
      <c r="L131" s="67" t="s">
        <v>2880</v>
      </c>
      <c r="M131" s="67" t="s">
        <v>9</v>
      </c>
      <c r="N131" s="68">
        <v>0</v>
      </c>
      <c r="O131" s="69">
        <v>2761</v>
      </c>
      <c r="P131" s="70">
        <v>44958</v>
      </c>
    </row>
    <row r="132" spans="8:16" ht="15" customHeight="1" x14ac:dyDescent="0.25">
      <c r="H132" s="64">
        <v>12</v>
      </c>
      <c r="I132" s="65">
        <v>14</v>
      </c>
      <c r="J132" s="65" t="s">
        <v>2881</v>
      </c>
      <c r="K132" s="66" t="s">
        <v>2791</v>
      </c>
      <c r="L132" s="67" t="s">
        <v>2882</v>
      </c>
      <c r="M132" s="67" t="s">
        <v>9</v>
      </c>
      <c r="N132" s="68">
        <v>0</v>
      </c>
      <c r="O132" s="69">
        <v>2762</v>
      </c>
      <c r="P132" s="70">
        <v>46054</v>
      </c>
    </row>
    <row r="133" spans="8:16" ht="15" customHeight="1" x14ac:dyDescent="0.25">
      <c r="H133" s="64">
        <v>12</v>
      </c>
      <c r="I133" s="65">
        <v>27</v>
      </c>
      <c r="J133" s="65" t="s">
        <v>2883</v>
      </c>
      <c r="K133" s="66" t="s">
        <v>2791</v>
      </c>
      <c r="L133" s="67" t="s">
        <v>2884</v>
      </c>
      <c r="M133" s="67" t="s">
        <v>9</v>
      </c>
      <c r="N133" s="68">
        <v>0</v>
      </c>
      <c r="O133" s="69">
        <v>2762</v>
      </c>
      <c r="P133" s="70">
        <v>46054</v>
      </c>
    </row>
    <row r="134" spans="8:16" ht="15" customHeight="1" x14ac:dyDescent="0.25">
      <c r="H134" s="95">
        <v>15</v>
      </c>
      <c r="I134" s="65">
        <v>437</v>
      </c>
      <c r="J134" s="65" t="s">
        <v>2885</v>
      </c>
      <c r="K134" s="66" t="s">
        <v>2791</v>
      </c>
      <c r="L134" s="67" t="s">
        <v>2886</v>
      </c>
      <c r="M134" s="67" t="s">
        <v>9</v>
      </c>
      <c r="N134" s="68">
        <v>0</v>
      </c>
      <c r="O134" s="67">
        <v>2763</v>
      </c>
      <c r="P134" s="70">
        <v>44866</v>
      </c>
    </row>
    <row r="135" spans="8:16" ht="15" customHeight="1" x14ac:dyDescent="0.25">
      <c r="H135" s="95">
        <v>12</v>
      </c>
      <c r="I135" s="65">
        <v>110</v>
      </c>
      <c r="J135" s="65" t="s">
        <v>2827</v>
      </c>
      <c r="K135" s="66" t="s">
        <v>2791</v>
      </c>
      <c r="L135" s="67" t="s">
        <v>2828</v>
      </c>
      <c r="M135" s="67" t="s">
        <v>9</v>
      </c>
      <c r="N135" s="68">
        <v>0</v>
      </c>
      <c r="O135" s="67">
        <v>2894</v>
      </c>
      <c r="P135" s="70">
        <v>45870</v>
      </c>
    </row>
    <row r="136" spans="8:16" ht="15" customHeight="1" x14ac:dyDescent="0.25">
      <c r="H136" s="64">
        <v>12</v>
      </c>
      <c r="I136" s="65">
        <v>38</v>
      </c>
      <c r="J136" s="65" t="s">
        <v>2848</v>
      </c>
      <c r="K136" s="66" t="s">
        <v>2791</v>
      </c>
      <c r="L136" s="67" t="s">
        <v>2849</v>
      </c>
      <c r="M136" s="67" t="s">
        <v>9</v>
      </c>
      <c r="N136" s="68">
        <v>0</v>
      </c>
      <c r="O136" s="69">
        <v>2919</v>
      </c>
      <c r="P136" s="70">
        <v>46054</v>
      </c>
    </row>
    <row r="137" spans="8:16" ht="15" customHeight="1" x14ac:dyDescent="0.25">
      <c r="H137" s="64">
        <v>9</v>
      </c>
      <c r="I137" s="65">
        <v>31</v>
      </c>
      <c r="J137" s="65" t="s">
        <v>2887</v>
      </c>
      <c r="K137" s="66" t="s">
        <v>2791</v>
      </c>
      <c r="L137" s="67" t="s">
        <v>2888</v>
      </c>
      <c r="M137" s="67" t="s">
        <v>9</v>
      </c>
      <c r="N137" s="68">
        <v>0</v>
      </c>
      <c r="O137" s="69">
        <v>2921</v>
      </c>
      <c r="P137" s="70">
        <v>46054</v>
      </c>
    </row>
    <row r="138" spans="8:16" ht="15" customHeight="1" x14ac:dyDescent="0.25">
      <c r="H138" s="64">
        <v>12</v>
      </c>
      <c r="I138" s="65">
        <v>152</v>
      </c>
      <c r="J138" s="65" t="s">
        <v>2889</v>
      </c>
      <c r="K138" s="66" t="s">
        <v>2791</v>
      </c>
      <c r="L138" s="67" t="s">
        <v>2890</v>
      </c>
      <c r="M138" s="67" t="s">
        <v>9</v>
      </c>
      <c r="N138" s="68">
        <v>0</v>
      </c>
      <c r="O138" s="69">
        <v>3062</v>
      </c>
      <c r="P138" s="70">
        <v>47119</v>
      </c>
    </row>
    <row r="139" spans="8:16" ht="15" customHeight="1" x14ac:dyDescent="0.25">
      <c r="H139" s="95">
        <v>6</v>
      </c>
      <c r="I139" s="65">
        <v>120</v>
      </c>
      <c r="J139" s="65" t="s">
        <v>2827</v>
      </c>
      <c r="K139" s="66" t="s">
        <v>2791</v>
      </c>
      <c r="L139" s="67" t="s">
        <v>2828</v>
      </c>
      <c r="M139" s="67" t="s">
        <v>9</v>
      </c>
      <c r="N139" s="68">
        <v>0</v>
      </c>
      <c r="O139" s="67">
        <v>3168</v>
      </c>
      <c r="P139" s="70">
        <v>47362</v>
      </c>
    </row>
    <row r="140" spans="8:16" x14ac:dyDescent="0.25">
      <c r="H140" s="95">
        <v>15</v>
      </c>
      <c r="I140" s="65">
        <v>225</v>
      </c>
      <c r="J140" s="65" t="s">
        <v>2866</v>
      </c>
      <c r="K140" s="66" t="s">
        <v>2791</v>
      </c>
      <c r="L140" s="67" t="s">
        <v>2891</v>
      </c>
      <c r="M140" s="67" t="s">
        <v>9</v>
      </c>
      <c r="N140" s="68">
        <v>0</v>
      </c>
      <c r="O140" s="67">
        <v>3169</v>
      </c>
      <c r="P140" s="70">
        <v>46235</v>
      </c>
    </row>
    <row r="141" spans="8:16" x14ac:dyDescent="0.25">
      <c r="H141" s="64">
        <v>12</v>
      </c>
      <c r="I141" s="65">
        <v>28</v>
      </c>
      <c r="J141" s="65" t="s">
        <v>2892</v>
      </c>
      <c r="K141" s="66" t="s">
        <v>2791</v>
      </c>
      <c r="L141" s="67" t="s">
        <v>2893</v>
      </c>
      <c r="M141" s="67" t="s">
        <v>11</v>
      </c>
      <c r="N141" s="68">
        <v>145485.63474500002</v>
      </c>
      <c r="O141" s="69">
        <v>1058</v>
      </c>
      <c r="P141" s="70">
        <v>44440</v>
      </c>
    </row>
    <row r="142" spans="8:16" x14ac:dyDescent="0.25">
      <c r="H142" s="64">
        <v>12</v>
      </c>
      <c r="I142" s="65">
        <v>75</v>
      </c>
      <c r="J142" s="65" t="s">
        <v>2798</v>
      </c>
      <c r="K142" s="66" t="s">
        <v>2791</v>
      </c>
      <c r="L142" s="67" t="s">
        <v>2799</v>
      </c>
      <c r="M142" s="67" t="s">
        <v>11</v>
      </c>
      <c r="N142" s="68">
        <v>44593.014745</v>
      </c>
      <c r="O142" s="69">
        <v>1058</v>
      </c>
      <c r="P142" s="70">
        <v>44440</v>
      </c>
    </row>
    <row r="143" spans="8:16" x14ac:dyDescent="0.25">
      <c r="H143" s="95">
        <v>16</v>
      </c>
      <c r="I143" s="65">
        <v>5</v>
      </c>
      <c r="J143" s="65" t="s">
        <v>2894</v>
      </c>
      <c r="K143" s="66" t="s">
        <v>2791</v>
      </c>
      <c r="L143" s="67" t="s">
        <v>2895</v>
      </c>
      <c r="M143" s="67" t="s">
        <v>11</v>
      </c>
      <c r="N143" s="68">
        <v>21220.883280000002</v>
      </c>
      <c r="O143" s="67">
        <v>1155</v>
      </c>
      <c r="P143" s="70">
        <v>44317</v>
      </c>
    </row>
    <row r="144" spans="8:16" x14ac:dyDescent="0.25">
      <c r="H144" s="64">
        <v>80</v>
      </c>
      <c r="I144" s="65">
        <v>25</v>
      </c>
      <c r="J144" s="65" t="s">
        <v>67</v>
      </c>
      <c r="K144" s="66" t="s">
        <v>2791</v>
      </c>
      <c r="L144" s="67" t="s">
        <v>2896</v>
      </c>
      <c r="M144" s="67" t="s">
        <v>11</v>
      </c>
      <c r="N144" s="68">
        <v>1940420.9285599999</v>
      </c>
      <c r="O144" s="69">
        <v>1307</v>
      </c>
      <c r="P144" s="70">
        <v>46023</v>
      </c>
    </row>
    <row r="145" spans="8:16" x14ac:dyDescent="0.25">
      <c r="H145" s="64">
        <v>15</v>
      </c>
      <c r="I145" s="65">
        <v>23</v>
      </c>
      <c r="J145" s="65" t="s">
        <v>228</v>
      </c>
      <c r="K145" s="66" t="s">
        <v>2791</v>
      </c>
      <c r="L145" s="67" t="s">
        <v>2897</v>
      </c>
      <c r="M145" s="67" t="s">
        <v>11</v>
      </c>
      <c r="N145" s="68">
        <v>96296.746535000013</v>
      </c>
      <c r="O145" s="69">
        <v>1426</v>
      </c>
      <c r="P145" s="70">
        <v>43252</v>
      </c>
    </row>
    <row r="146" spans="8:16" x14ac:dyDescent="0.25">
      <c r="H146" s="95">
        <v>12</v>
      </c>
      <c r="I146" s="65">
        <v>81</v>
      </c>
      <c r="J146" s="65" t="s">
        <v>2829</v>
      </c>
      <c r="K146" s="66" t="s">
        <v>2791</v>
      </c>
      <c r="L146" s="67" t="s">
        <v>2830</v>
      </c>
      <c r="M146" s="67" t="s">
        <v>11</v>
      </c>
      <c r="N146" s="68">
        <v>33472.500060000006</v>
      </c>
      <c r="O146" s="67">
        <v>1485</v>
      </c>
      <c r="P146" s="70">
        <v>43252</v>
      </c>
    </row>
    <row r="147" spans="8:16" x14ac:dyDescent="0.25">
      <c r="H147" s="64">
        <v>20</v>
      </c>
      <c r="I147" s="65">
        <v>195</v>
      </c>
      <c r="J147" s="65" t="s">
        <v>2779</v>
      </c>
      <c r="K147" s="66" t="s">
        <v>2791</v>
      </c>
      <c r="L147" s="67" t="s">
        <v>2898</v>
      </c>
      <c r="M147" s="67" t="s">
        <v>11</v>
      </c>
      <c r="N147" s="68">
        <v>24166.014199999998</v>
      </c>
      <c r="O147" s="69">
        <v>1979</v>
      </c>
      <c r="P147" s="70">
        <v>42795</v>
      </c>
    </row>
    <row r="148" spans="8:16" ht="26.25" x14ac:dyDescent="0.25">
      <c r="H148" s="95">
        <v>15</v>
      </c>
      <c r="I148" s="65">
        <v>433</v>
      </c>
      <c r="J148" s="65" t="s">
        <v>2885</v>
      </c>
      <c r="K148" s="66" t="s">
        <v>2791</v>
      </c>
      <c r="L148" s="67" t="s">
        <v>2886</v>
      </c>
      <c r="M148" s="67" t="s">
        <v>11</v>
      </c>
      <c r="N148" s="68">
        <v>86537.342030000014</v>
      </c>
      <c r="O148" s="67">
        <v>1982</v>
      </c>
      <c r="P148" s="70">
        <v>42675</v>
      </c>
    </row>
    <row r="149" spans="8:16" ht="26.25" x14ac:dyDescent="0.25">
      <c r="H149" s="95">
        <v>15</v>
      </c>
      <c r="I149" s="65">
        <v>435</v>
      </c>
      <c r="J149" s="65" t="s">
        <v>2885</v>
      </c>
      <c r="K149" s="66" t="s">
        <v>2791</v>
      </c>
      <c r="L149" s="67" t="s">
        <v>2886</v>
      </c>
      <c r="M149" s="67" t="s">
        <v>11</v>
      </c>
      <c r="N149" s="68">
        <v>61284.27203</v>
      </c>
      <c r="O149" s="67">
        <v>1982</v>
      </c>
      <c r="P149" s="70">
        <v>42675</v>
      </c>
    </row>
    <row r="150" spans="8:16" x14ac:dyDescent="0.25">
      <c r="H150" s="95">
        <v>32</v>
      </c>
      <c r="I150" s="65">
        <v>20</v>
      </c>
      <c r="J150" s="65" t="s">
        <v>2840</v>
      </c>
      <c r="K150" s="66" t="s">
        <v>2791</v>
      </c>
      <c r="L150" s="67" t="s">
        <v>2841</v>
      </c>
      <c r="M150" s="67" t="s">
        <v>11</v>
      </c>
      <c r="N150" s="68">
        <v>220368.12156000003</v>
      </c>
      <c r="O150" s="67">
        <v>2238</v>
      </c>
      <c r="P150" s="70">
        <v>43955</v>
      </c>
    </row>
    <row r="151" spans="8:16" x14ac:dyDescent="0.25">
      <c r="H151" s="95">
        <v>32</v>
      </c>
      <c r="I151" s="65">
        <v>30</v>
      </c>
      <c r="J151" s="65" t="s">
        <v>2840</v>
      </c>
      <c r="K151" s="66" t="s">
        <v>2791</v>
      </c>
      <c r="L151" s="67" t="s">
        <v>2841</v>
      </c>
      <c r="M151" s="67" t="s">
        <v>11</v>
      </c>
      <c r="N151" s="68">
        <v>164269.44156000001</v>
      </c>
      <c r="O151" s="67">
        <v>2238</v>
      </c>
      <c r="P151" s="70">
        <v>43955</v>
      </c>
    </row>
    <row r="152" spans="8:16" ht="26.25" x14ac:dyDescent="0.25">
      <c r="H152" s="95">
        <v>10</v>
      </c>
      <c r="I152" s="65">
        <v>94</v>
      </c>
      <c r="J152" s="65" t="s">
        <v>2899</v>
      </c>
      <c r="K152" s="66" t="s">
        <v>2900</v>
      </c>
      <c r="L152" s="67" t="s">
        <v>2901</v>
      </c>
      <c r="M152" s="67" t="s">
        <v>11</v>
      </c>
      <c r="N152" s="68">
        <v>130380.24032000001</v>
      </c>
      <c r="O152" s="67">
        <v>2376</v>
      </c>
      <c r="P152" s="70">
        <v>43955</v>
      </c>
    </row>
    <row r="153" spans="8:16" ht="26.25" x14ac:dyDescent="0.25">
      <c r="H153" s="95">
        <v>12</v>
      </c>
      <c r="I153" s="65">
        <v>902</v>
      </c>
      <c r="J153" s="65" t="s">
        <v>2873</v>
      </c>
      <c r="K153" s="66" t="s">
        <v>2791</v>
      </c>
      <c r="L153" s="67" t="s">
        <v>2874</v>
      </c>
      <c r="M153" s="67" t="s">
        <v>11</v>
      </c>
      <c r="N153" s="68">
        <v>31108.923750000002</v>
      </c>
      <c r="O153" s="67">
        <v>2402</v>
      </c>
      <c r="P153" s="70">
        <v>43955</v>
      </c>
    </row>
    <row r="154" spans="8:16" ht="26.25" x14ac:dyDescent="0.25">
      <c r="H154" s="95">
        <v>12</v>
      </c>
      <c r="I154" s="65">
        <v>898</v>
      </c>
      <c r="J154" s="65" t="s">
        <v>2873</v>
      </c>
      <c r="K154" s="66" t="s">
        <v>2791</v>
      </c>
      <c r="L154" s="67" t="s">
        <v>2874</v>
      </c>
      <c r="M154" s="67" t="s">
        <v>11</v>
      </c>
      <c r="N154" s="68">
        <v>33177.283750000002</v>
      </c>
      <c r="O154" s="67">
        <v>2402</v>
      </c>
      <c r="P154" s="70">
        <v>43955</v>
      </c>
    </row>
    <row r="155" spans="8:16" ht="26.25" x14ac:dyDescent="0.25">
      <c r="H155" s="95">
        <v>12</v>
      </c>
      <c r="I155" s="65">
        <v>375</v>
      </c>
      <c r="J155" s="65" t="s">
        <v>2871</v>
      </c>
      <c r="K155" s="66" t="s">
        <v>2791</v>
      </c>
      <c r="L155" s="67" t="s">
        <v>2902</v>
      </c>
      <c r="M155" s="67" t="s">
        <v>11</v>
      </c>
      <c r="N155" s="68">
        <v>192225.78375</v>
      </c>
      <c r="O155" s="67">
        <v>2402</v>
      </c>
      <c r="P155" s="70">
        <v>43955</v>
      </c>
    </row>
    <row r="156" spans="8:16" ht="26.25" x14ac:dyDescent="0.25">
      <c r="H156" s="95">
        <v>43</v>
      </c>
      <c r="I156" s="65">
        <v>365</v>
      </c>
      <c r="J156" s="65" t="s">
        <v>2903</v>
      </c>
      <c r="K156" s="66" t="s">
        <v>2791</v>
      </c>
      <c r="L156" s="67" t="s">
        <v>2904</v>
      </c>
      <c r="M156" s="67" t="s">
        <v>11</v>
      </c>
      <c r="N156" s="68">
        <v>145915.31520500002</v>
      </c>
      <c r="O156" s="67">
        <v>2919</v>
      </c>
      <c r="P156" s="70">
        <v>46054</v>
      </c>
    </row>
    <row r="157" spans="8:16" x14ac:dyDescent="0.25">
      <c r="H157" s="95">
        <v>12</v>
      </c>
      <c r="I157" s="65">
        <v>51</v>
      </c>
      <c r="J157" s="65" t="s">
        <v>2848</v>
      </c>
      <c r="K157" s="66" t="s">
        <v>2791</v>
      </c>
      <c r="L157" s="67" t="s">
        <v>2849</v>
      </c>
      <c r="M157" s="67" t="s">
        <v>11</v>
      </c>
      <c r="N157" s="68">
        <v>3958.9450999999999</v>
      </c>
      <c r="O157" s="67">
        <v>2919</v>
      </c>
      <c r="P157" s="70">
        <v>46054</v>
      </c>
    </row>
    <row r="158" spans="8:16" x14ac:dyDescent="0.25">
      <c r="H158" s="64">
        <v>6</v>
      </c>
      <c r="I158" s="65">
        <v>291</v>
      </c>
      <c r="J158" s="65" t="s">
        <v>2852</v>
      </c>
      <c r="K158" s="66" t="s">
        <v>2791</v>
      </c>
      <c r="L158" s="67" t="s">
        <v>2905</v>
      </c>
      <c r="M158" s="67" t="s">
        <v>11</v>
      </c>
      <c r="N158" s="68">
        <v>51947.837914999996</v>
      </c>
      <c r="O158" s="69">
        <v>2922</v>
      </c>
      <c r="P158" s="70">
        <v>45444</v>
      </c>
    </row>
    <row r="159" spans="8:16" x14ac:dyDescent="0.25">
      <c r="H159" s="64">
        <v>12</v>
      </c>
      <c r="I159" s="65">
        <v>289</v>
      </c>
      <c r="J159" s="65" t="s">
        <v>2852</v>
      </c>
      <c r="K159" s="66" t="s">
        <v>2791</v>
      </c>
      <c r="L159" s="67" t="s">
        <v>2906</v>
      </c>
      <c r="M159" s="67" t="s">
        <v>11</v>
      </c>
      <c r="N159" s="68">
        <v>186322.04990000001</v>
      </c>
      <c r="O159" s="69">
        <v>2922</v>
      </c>
      <c r="P159" s="70">
        <v>45444</v>
      </c>
    </row>
    <row r="160" spans="8:16" ht="26.25" x14ac:dyDescent="0.25">
      <c r="H160" s="95">
        <v>30</v>
      </c>
      <c r="I160" s="65">
        <v>245</v>
      </c>
      <c r="J160" s="65" t="s">
        <v>2859</v>
      </c>
      <c r="K160" s="66" t="s">
        <v>2791</v>
      </c>
      <c r="L160" s="67" t="s">
        <v>2860</v>
      </c>
      <c r="M160" s="67" t="s">
        <v>11</v>
      </c>
      <c r="N160" s="68">
        <v>144491.07274500001</v>
      </c>
      <c r="O160" s="67">
        <v>3209</v>
      </c>
      <c r="P160" s="70">
        <v>46753</v>
      </c>
    </row>
    <row r="161" spans="1:16" ht="26.25" x14ac:dyDescent="0.25">
      <c r="H161" s="95">
        <v>17</v>
      </c>
      <c r="I161" s="65">
        <v>225</v>
      </c>
      <c r="J161" s="65" t="s">
        <v>2859</v>
      </c>
      <c r="K161" s="66" t="s">
        <v>2791</v>
      </c>
      <c r="L161" s="67" t="s">
        <v>2860</v>
      </c>
      <c r="M161" s="67" t="s">
        <v>11</v>
      </c>
      <c r="N161" s="68">
        <v>27528.423185000003</v>
      </c>
      <c r="O161" s="67">
        <v>3209</v>
      </c>
      <c r="P161" s="70">
        <v>46753</v>
      </c>
    </row>
    <row r="162" spans="1:16" x14ac:dyDescent="0.25">
      <c r="H162" s="64">
        <v>16</v>
      </c>
      <c r="I162" s="65">
        <v>287</v>
      </c>
      <c r="J162" s="65" t="s">
        <v>2852</v>
      </c>
      <c r="K162" s="66" t="s">
        <v>2791</v>
      </c>
      <c r="L162" s="67" t="s">
        <v>2907</v>
      </c>
      <c r="M162" s="67" t="s">
        <v>11</v>
      </c>
      <c r="N162" s="68">
        <v>251159.69924000005</v>
      </c>
      <c r="O162" s="69">
        <v>3211</v>
      </c>
      <c r="P162" s="70">
        <v>47119</v>
      </c>
    </row>
    <row r="163" spans="1:16" x14ac:dyDescent="0.25">
      <c r="H163" s="64">
        <v>16</v>
      </c>
      <c r="I163" s="65">
        <v>285</v>
      </c>
      <c r="J163" s="65" t="s">
        <v>2852</v>
      </c>
      <c r="K163" s="66" t="s">
        <v>2791</v>
      </c>
      <c r="L163" s="67" t="s">
        <v>2907</v>
      </c>
      <c r="M163" s="67" t="s">
        <v>11</v>
      </c>
      <c r="N163" s="68">
        <v>68721.201150000008</v>
      </c>
      <c r="O163" s="69">
        <v>3211</v>
      </c>
      <c r="P163" s="70">
        <v>47119</v>
      </c>
    </row>
    <row r="164" spans="1:16" x14ac:dyDescent="0.25">
      <c r="H164" s="64">
        <v>8</v>
      </c>
      <c r="I164" s="65">
        <v>40</v>
      </c>
      <c r="J164" s="65" t="s">
        <v>2908</v>
      </c>
      <c r="K164" s="66" t="s">
        <v>2791</v>
      </c>
      <c r="L164" s="67" t="s">
        <v>2909</v>
      </c>
      <c r="M164" s="67" t="s">
        <v>11</v>
      </c>
      <c r="N164" s="68">
        <v>38969.002215</v>
      </c>
      <c r="O164" s="69">
        <v>3273</v>
      </c>
      <c r="P164" s="70">
        <v>46753</v>
      </c>
    </row>
    <row r="165" spans="1:16" x14ac:dyDescent="0.25">
      <c r="H165" s="64">
        <v>8</v>
      </c>
      <c r="I165" s="65">
        <v>44</v>
      </c>
      <c r="J165" s="65" t="s">
        <v>2908</v>
      </c>
      <c r="K165" s="66" t="s">
        <v>2791</v>
      </c>
      <c r="L165" s="67" t="s">
        <v>2909</v>
      </c>
      <c r="M165" s="67" t="s">
        <v>11</v>
      </c>
      <c r="N165" s="68">
        <v>117195.532215</v>
      </c>
      <c r="O165" s="69">
        <v>3273</v>
      </c>
      <c r="P165" s="70">
        <v>46753</v>
      </c>
    </row>
    <row r="166" spans="1:16" ht="15" customHeight="1" x14ac:dyDescent="0.25">
      <c r="H166" s="64">
        <v>8</v>
      </c>
      <c r="I166" s="65">
        <v>48</v>
      </c>
      <c r="J166" s="65" t="s">
        <v>2908</v>
      </c>
      <c r="K166" s="66" t="s">
        <v>2791</v>
      </c>
      <c r="L166" s="67" t="s">
        <v>2909</v>
      </c>
      <c r="M166" s="67" t="s">
        <v>11</v>
      </c>
      <c r="N166" s="68">
        <v>56171.662215000004</v>
      </c>
      <c r="O166" s="69">
        <v>3273</v>
      </c>
      <c r="P166" s="70">
        <v>46753</v>
      </c>
    </row>
    <row r="167" spans="1:16" x14ac:dyDescent="0.25">
      <c r="H167" s="95">
        <v>12</v>
      </c>
      <c r="I167" s="65">
        <v>24</v>
      </c>
      <c r="J167" s="65" t="s">
        <v>2892</v>
      </c>
      <c r="K167" s="66" t="s">
        <v>2791</v>
      </c>
      <c r="L167" s="67" t="s">
        <v>2893</v>
      </c>
      <c r="M167" s="67" t="s">
        <v>12</v>
      </c>
      <c r="N167" s="68">
        <v>1219838.3947449999</v>
      </c>
      <c r="O167" s="67">
        <v>1058</v>
      </c>
      <c r="P167" s="70">
        <v>44440</v>
      </c>
    </row>
    <row r="168" spans="1:16" x14ac:dyDescent="0.25">
      <c r="H168" s="95">
        <v>12</v>
      </c>
      <c r="I168" s="65">
        <v>26</v>
      </c>
      <c r="J168" s="65" t="s">
        <v>2892</v>
      </c>
      <c r="K168" s="66" t="s">
        <v>2791</v>
      </c>
      <c r="L168" s="67" t="s">
        <v>2893</v>
      </c>
      <c r="M168" s="67" t="s">
        <v>12</v>
      </c>
      <c r="N168" s="68">
        <v>1497588.0947450001</v>
      </c>
      <c r="O168" s="67">
        <v>1058</v>
      </c>
      <c r="P168" s="70">
        <v>44440</v>
      </c>
    </row>
    <row r="169" spans="1:16" x14ac:dyDescent="0.25">
      <c r="H169" s="95">
        <v>15</v>
      </c>
      <c r="I169" s="65">
        <v>89</v>
      </c>
      <c r="J169" s="65" t="s">
        <v>2910</v>
      </c>
      <c r="K169" s="66" t="s">
        <v>2791</v>
      </c>
      <c r="L169" s="67" t="s">
        <v>2911</v>
      </c>
      <c r="M169" s="67" t="s">
        <v>12</v>
      </c>
      <c r="N169" s="68">
        <v>523476.61196000001</v>
      </c>
      <c r="O169" s="67">
        <v>3053</v>
      </c>
      <c r="P169" s="70">
        <v>45778</v>
      </c>
    </row>
    <row r="170" spans="1:16" ht="15.75" thickBot="1" x14ac:dyDescent="0.3">
      <c r="H170" s="210"/>
    </row>
    <row r="171" spans="1:16" ht="45.75" customHeight="1" thickBot="1" x14ac:dyDescent="0.3">
      <c r="A171" s="575" t="s">
        <v>2912</v>
      </c>
      <c r="B171" s="49"/>
      <c r="C171" s="171"/>
      <c r="D171" s="9"/>
      <c r="E171" s="169"/>
      <c r="F171" s="10"/>
      <c r="I171" s="89"/>
    </row>
    <row r="172" spans="1:16" ht="16.5" thickTop="1" thickBot="1" x14ac:dyDescent="0.3">
      <c r="A172" s="11"/>
      <c r="B172" s="12"/>
      <c r="C172" s="169"/>
      <c r="D172" s="9"/>
      <c r="E172" s="169"/>
      <c r="F172" s="10"/>
      <c r="I172" s="89"/>
    </row>
    <row r="173" spans="1:16" ht="45.75" customHeight="1" thickTop="1" thickBot="1" x14ac:dyDescent="0.3">
      <c r="A173" s="545" t="s">
        <v>16</v>
      </c>
      <c r="B173" s="12"/>
      <c r="C173" s="169"/>
      <c r="D173" s="9"/>
      <c r="E173" s="169"/>
      <c r="F173" s="10"/>
      <c r="H173" s="546" t="s">
        <v>17</v>
      </c>
      <c r="I173" s="89"/>
    </row>
    <row r="174" spans="1:16" ht="16.5" thickTop="1" thickBot="1" x14ac:dyDescent="0.3">
      <c r="F174" s="10"/>
      <c r="I174" s="89"/>
    </row>
    <row r="175" spans="1:16" ht="45.75" customHeight="1" thickTop="1" thickBot="1" x14ac:dyDescent="0.3">
      <c r="A175" s="554" t="s">
        <v>2</v>
      </c>
      <c r="B175" s="555" t="s">
        <v>3</v>
      </c>
      <c r="C175" s="556" t="s">
        <v>4</v>
      </c>
      <c r="D175" s="555" t="s">
        <v>5</v>
      </c>
      <c r="E175" s="557" t="s">
        <v>4</v>
      </c>
      <c r="F175" s="558" t="s">
        <v>6</v>
      </c>
      <c r="H175" s="561" t="s">
        <v>18</v>
      </c>
      <c r="I175" s="562" t="s">
        <v>19</v>
      </c>
      <c r="J175" s="563" t="s">
        <v>20</v>
      </c>
      <c r="K175" s="563" t="s">
        <v>21</v>
      </c>
      <c r="L175" s="563" t="s">
        <v>22</v>
      </c>
      <c r="M175" s="563" t="s">
        <v>23</v>
      </c>
      <c r="N175" s="564" t="s">
        <v>6</v>
      </c>
      <c r="O175" s="563" t="s">
        <v>24</v>
      </c>
      <c r="P175" s="565" t="s">
        <v>25</v>
      </c>
    </row>
    <row r="176" spans="1:16" ht="15.75" thickTop="1" x14ac:dyDescent="0.25">
      <c r="A176" s="20" t="s">
        <v>7</v>
      </c>
      <c r="B176" s="21">
        <v>1</v>
      </c>
      <c r="C176" s="27">
        <f>B176/B$185</f>
        <v>4.7619047619047616E-2</v>
      </c>
      <c r="D176" s="21">
        <v>6</v>
      </c>
      <c r="E176" s="27">
        <f>D176/D$185</f>
        <v>5.0847457627118647E-2</v>
      </c>
      <c r="F176" s="24"/>
      <c r="H176" s="64">
        <v>6</v>
      </c>
      <c r="I176" s="65">
        <v>291</v>
      </c>
      <c r="J176" s="65" t="s">
        <v>2913</v>
      </c>
      <c r="K176" s="66" t="s">
        <v>2914</v>
      </c>
      <c r="L176" s="67" t="s">
        <v>2915</v>
      </c>
      <c r="M176" s="67" t="s">
        <v>7</v>
      </c>
      <c r="N176" s="68">
        <v>0</v>
      </c>
      <c r="O176" s="69">
        <v>1055</v>
      </c>
      <c r="P176" s="70">
        <v>44197</v>
      </c>
    </row>
    <row r="177" spans="1:16" x14ac:dyDescent="0.25">
      <c r="A177" s="25" t="s">
        <v>8</v>
      </c>
      <c r="B177" s="26">
        <v>6</v>
      </c>
      <c r="C177" s="27">
        <f>B177/B$185</f>
        <v>0.2857142857142857</v>
      </c>
      <c r="D177" s="28">
        <f>SUM(H177:H182)</f>
        <v>56</v>
      </c>
      <c r="E177" s="27">
        <f>D177/D$185</f>
        <v>0.47457627118644069</v>
      </c>
      <c r="F177" s="29"/>
      <c r="H177" s="64">
        <v>3</v>
      </c>
      <c r="I177" s="65" t="s">
        <v>1642</v>
      </c>
      <c r="J177" s="65" t="s">
        <v>1642</v>
      </c>
      <c r="K177" s="66" t="s">
        <v>2914</v>
      </c>
      <c r="L177" s="67" t="s">
        <v>1642</v>
      </c>
      <c r="M177" s="67" t="s">
        <v>8</v>
      </c>
      <c r="N177" s="68">
        <v>0</v>
      </c>
      <c r="O177" s="69">
        <v>1055</v>
      </c>
      <c r="P177" s="70">
        <v>44197</v>
      </c>
    </row>
    <row r="178" spans="1:16" x14ac:dyDescent="0.25">
      <c r="A178" s="25" t="s">
        <v>9</v>
      </c>
      <c r="B178" s="30">
        <v>8</v>
      </c>
      <c r="C178" s="27">
        <f>B178/B$185</f>
        <v>0.38095238095238093</v>
      </c>
      <c r="D178" s="32">
        <f>SUM(H183:H190)</f>
        <v>22</v>
      </c>
      <c r="E178" s="27">
        <f>D178/D$185</f>
        <v>0.1864406779661017</v>
      </c>
      <c r="F178" s="29"/>
      <c r="H178" s="64">
        <v>4</v>
      </c>
      <c r="I178" s="65" t="s">
        <v>1642</v>
      </c>
      <c r="J178" s="65" t="s">
        <v>1642</v>
      </c>
      <c r="K178" s="66" t="s">
        <v>2914</v>
      </c>
      <c r="L178" s="67" t="s">
        <v>1642</v>
      </c>
      <c r="M178" s="67" t="s">
        <v>8</v>
      </c>
      <c r="N178" s="68">
        <v>0</v>
      </c>
      <c r="O178" s="69">
        <v>1055</v>
      </c>
      <c r="P178" s="70">
        <v>44197</v>
      </c>
    </row>
    <row r="179" spans="1:16" x14ac:dyDescent="0.25">
      <c r="A179" s="538" t="s">
        <v>10</v>
      </c>
      <c r="B179" s="539">
        <f>SUM(B176:B178)</f>
        <v>15</v>
      </c>
      <c r="C179" s="540">
        <f t="shared" ref="C179:F179" si="4">SUM(C176:C178)</f>
        <v>0.71428571428571419</v>
      </c>
      <c r="D179" s="539">
        <f t="shared" si="4"/>
        <v>84</v>
      </c>
      <c r="E179" s="540">
        <f t="shared" si="4"/>
        <v>0.71186440677966112</v>
      </c>
      <c r="F179" s="541">
        <f t="shared" si="4"/>
        <v>0</v>
      </c>
      <c r="H179" s="64">
        <v>4</v>
      </c>
      <c r="I179" s="65" t="s">
        <v>1642</v>
      </c>
      <c r="J179" s="65" t="s">
        <v>1642</v>
      </c>
      <c r="K179" s="66" t="s">
        <v>2914</v>
      </c>
      <c r="L179" s="67" t="s">
        <v>1642</v>
      </c>
      <c r="M179" s="67" t="s">
        <v>8</v>
      </c>
      <c r="N179" s="68">
        <v>0</v>
      </c>
      <c r="O179" s="69">
        <v>1055</v>
      </c>
      <c r="P179" s="70">
        <v>44197</v>
      </c>
    </row>
    <row r="180" spans="1:16" x14ac:dyDescent="0.25">
      <c r="A180" s="26"/>
      <c r="B180" s="30"/>
      <c r="C180" s="39"/>
      <c r="D180" s="30"/>
      <c r="E180" s="40"/>
      <c r="F180" s="41"/>
      <c r="G180" s="520"/>
      <c r="H180" s="64">
        <v>3</v>
      </c>
      <c r="I180" s="65" t="s">
        <v>1642</v>
      </c>
      <c r="J180" s="65" t="s">
        <v>1642</v>
      </c>
      <c r="K180" s="66" t="s">
        <v>2914</v>
      </c>
      <c r="L180" s="67" t="s">
        <v>1642</v>
      </c>
      <c r="M180" s="67" t="s">
        <v>8</v>
      </c>
      <c r="N180" s="68">
        <v>0</v>
      </c>
      <c r="O180" s="69">
        <v>1055</v>
      </c>
      <c r="P180" s="70">
        <v>44197</v>
      </c>
    </row>
    <row r="181" spans="1:16" ht="26.25" x14ac:dyDescent="0.25">
      <c r="A181" s="26" t="s">
        <v>11</v>
      </c>
      <c r="B181" s="30">
        <v>6</v>
      </c>
      <c r="C181" s="27">
        <f>B181/B$185</f>
        <v>0.2857142857142857</v>
      </c>
      <c r="D181" s="32">
        <f>SUM(H191:H196)</f>
        <v>34</v>
      </c>
      <c r="E181" s="27">
        <f>D181/D$185</f>
        <v>0.28813559322033899</v>
      </c>
      <c r="F181" s="389">
        <f>SUM(N191:N196)</f>
        <v>167512.15658000001</v>
      </c>
      <c r="H181" s="64">
        <v>32</v>
      </c>
      <c r="I181" s="65">
        <v>180</v>
      </c>
      <c r="J181" s="65" t="s">
        <v>2916</v>
      </c>
      <c r="K181" s="66" t="s">
        <v>2914</v>
      </c>
      <c r="L181" s="67" t="s">
        <v>2917</v>
      </c>
      <c r="M181" s="67" t="s">
        <v>8</v>
      </c>
      <c r="N181" s="68">
        <v>0</v>
      </c>
      <c r="O181" s="69">
        <v>1609</v>
      </c>
      <c r="P181" s="70">
        <v>47209</v>
      </c>
    </row>
    <row r="182" spans="1:16" x14ac:dyDescent="0.25">
      <c r="A182" s="26" t="s">
        <v>12</v>
      </c>
      <c r="B182" s="30">
        <v>0</v>
      </c>
      <c r="C182" s="27">
        <f>B182/B$185</f>
        <v>0</v>
      </c>
      <c r="D182" s="32">
        <v>0</v>
      </c>
      <c r="E182" s="27">
        <f>D182/D$185</f>
        <v>0</v>
      </c>
      <c r="F182" s="389">
        <v>0</v>
      </c>
      <c r="H182" s="64">
        <v>10</v>
      </c>
      <c r="I182" s="65">
        <v>2</v>
      </c>
      <c r="J182" s="65" t="s">
        <v>2918</v>
      </c>
      <c r="K182" s="66" t="s">
        <v>2919</v>
      </c>
      <c r="L182" s="67" t="s">
        <v>2920</v>
      </c>
      <c r="M182" s="67" t="s">
        <v>8</v>
      </c>
      <c r="N182" s="68">
        <v>0</v>
      </c>
      <c r="O182" s="69">
        <v>2244</v>
      </c>
      <c r="P182" s="70">
        <v>43955</v>
      </c>
    </row>
    <row r="183" spans="1:16" x14ac:dyDescent="0.25">
      <c r="A183" s="538" t="s">
        <v>13</v>
      </c>
      <c r="B183" s="539">
        <f>SUM(B181:B182)</f>
        <v>6</v>
      </c>
      <c r="C183" s="540">
        <f t="shared" ref="C183:F183" si="5">SUM(C181:C182)</f>
        <v>0.2857142857142857</v>
      </c>
      <c r="D183" s="539">
        <f t="shared" si="5"/>
        <v>34</v>
      </c>
      <c r="E183" s="540">
        <f t="shared" si="5"/>
        <v>0.28813559322033899</v>
      </c>
      <c r="F183" s="541">
        <f t="shared" si="5"/>
        <v>167512.15658000001</v>
      </c>
      <c r="H183" s="64">
        <v>3</v>
      </c>
      <c r="I183" s="65" t="s">
        <v>1642</v>
      </c>
      <c r="J183" s="65" t="s">
        <v>1642</v>
      </c>
      <c r="K183" s="66" t="s">
        <v>2914</v>
      </c>
      <c r="L183" s="67" t="s">
        <v>1642</v>
      </c>
      <c r="M183" s="67" t="s">
        <v>9</v>
      </c>
      <c r="N183" s="68">
        <v>0</v>
      </c>
      <c r="O183" s="69">
        <v>1055</v>
      </c>
      <c r="P183" s="70">
        <v>44197</v>
      </c>
    </row>
    <row r="184" spans="1:16" x14ac:dyDescent="0.25">
      <c r="A184" s="44"/>
      <c r="B184" s="30"/>
      <c r="C184" s="45"/>
      <c r="D184" s="30"/>
      <c r="E184" s="46"/>
      <c r="F184" s="47"/>
      <c r="H184" s="64">
        <v>3</v>
      </c>
      <c r="I184" s="65" t="s">
        <v>1642</v>
      </c>
      <c r="J184" s="65" t="s">
        <v>1642</v>
      </c>
      <c r="K184" s="66" t="s">
        <v>2914</v>
      </c>
      <c r="L184" s="67" t="s">
        <v>1642</v>
      </c>
      <c r="M184" s="67" t="s">
        <v>9</v>
      </c>
      <c r="N184" s="68">
        <v>0</v>
      </c>
      <c r="O184" s="69">
        <v>1055</v>
      </c>
      <c r="P184" s="70">
        <v>44197</v>
      </c>
    </row>
    <row r="185" spans="1:16" x14ac:dyDescent="0.25">
      <c r="A185" s="542" t="s">
        <v>2346</v>
      </c>
      <c r="B185" s="539">
        <f>SUM(B179,B183)</f>
        <v>21</v>
      </c>
      <c r="C185" s="540">
        <f t="shared" ref="C185:F185" si="6">SUM(C179,C183)</f>
        <v>0.99999999999999989</v>
      </c>
      <c r="D185" s="539">
        <f t="shared" si="6"/>
        <v>118</v>
      </c>
      <c r="E185" s="540">
        <f t="shared" si="6"/>
        <v>1</v>
      </c>
      <c r="F185" s="541">
        <f t="shared" si="6"/>
        <v>167512.15658000001</v>
      </c>
      <c r="G185" s="520"/>
      <c r="H185" s="64">
        <v>6</v>
      </c>
      <c r="I185" s="65">
        <v>301</v>
      </c>
      <c r="J185" s="65" t="s">
        <v>2913</v>
      </c>
      <c r="K185" s="66" t="s">
        <v>2914</v>
      </c>
      <c r="L185" s="67" t="s">
        <v>2915</v>
      </c>
      <c r="M185" s="67" t="s">
        <v>9</v>
      </c>
      <c r="N185" s="68">
        <v>0</v>
      </c>
      <c r="O185" s="69">
        <v>1055</v>
      </c>
      <c r="P185" s="70">
        <v>44197</v>
      </c>
    </row>
    <row r="186" spans="1:16" x14ac:dyDescent="0.25">
      <c r="C186" s="516"/>
      <c r="D186" s="104"/>
      <c r="E186" s="518"/>
      <c r="F186" s="519"/>
      <c r="G186" s="126"/>
      <c r="H186" s="64">
        <v>2</v>
      </c>
      <c r="I186" s="65" t="s">
        <v>1642</v>
      </c>
      <c r="J186" s="65" t="s">
        <v>1642</v>
      </c>
      <c r="K186" s="66" t="s">
        <v>2914</v>
      </c>
      <c r="L186" s="67" t="s">
        <v>1642</v>
      </c>
      <c r="M186" s="67" t="s">
        <v>9</v>
      </c>
      <c r="N186" s="68">
        <v>0</v>
      </c>
      <c r="O186" s="69">
        <v>1234</v>
      </c>
      <c r="P186" s="70">
        <v>45474</v>
      </c>
    </row>
    <row r="187" spans="1:16" x14ac:dyDescent="0.25">
      <c r="C187" s="516"/>
      <c r="D187" s="104"/>
      <c r="E187" s="518"/>
      <c r="F187" s="519"/>
      <c r="G187" s="309"/>
      <c r="H187" s="64">
        <v>2</v>
      </c>
      <c r="I187" s="65" t="s">
        <v>1642</v>
      </c>
      <c r="J187" s="65" t="s">
        <v>1642</v>
      </c>
      <c r="K187" s="66" t="s">
        <v>2914</v>
      </c>
      <c r="L187" s="67" t="s">
        <v>1642</v>
      </c>
      <c r="M187" s="67" t="s">
        <v>9</v>
      </c>
      <c r="N187" s="68">
        <v>0</v>
      </c>
      <c r="O187" s="69">
        <v>1234</v>
      </c>
      <c r="P187" s="70">
        <v>45474</v>
      </c>
    </row>
    <row r="188" spans="1:16" x14ac:dyDescent="0.25">
      <c r="C188" s="516"/>
      <c r="D188" s="104"/>
      <c r="E188" s="518"/>
      <c r="F188" s="519"/>
      <c r="G188" s="309"/>
      <c r="H188" s="64">
        <v>2</v>
      </c>
      <c r="I188" s="65" t="s">
        <v>1642</v>
      </c>
      <c r="J188" s="65" t="s">
        <v>1642</v>
      </c>
      <c r="K188" s="66" t="s">
        <v>2914</v>
      </c>
      <c r="L188" s="67" t="s">
        <v>1642</v>
      </c>
      <c r="M188" s="67" t="s">
        <v>9</v>
      </c>
      <c r="N188" s="68">
        <v>0</v>
      </c>
      <c r="O188" s="69">
        <v>1234</v>
      </c>
      <c r="P188" s="70">
        <v>45474</v>
      </c>
    </row>
    <row r="189" spans="1:16" x14ac:dyDescent="0.25">
      <c r="C189" s="516"/>
      <c r="D189" s="101"/>
      <c r="E189" s="576"/>
      <c r="F189" s="519"/>
      <c r="G189" s="307"/>
      <c r="H189" s="64">
        <v>2</v>
      </c>
      <c r="I189" s="65" t="s">
        <v>1642</v>
      </c>
      <c r="J189" s="65" t="s">
        <v>1642</v>
      </c>
      <c r="K189" s="66" t="s">
        <v>2914</v>
      </c>
      <c r="L189" s="67" t="s">
        <v>1642</v>
      </c>
      <c r="M189" s="67" t="s">
        <v>9</v>
      </c>
      <c r="N189" s="68">
        <v>0</v>
      </c>
      <c r="O189" s="69">
        <v>1234</v>
      </c>
      <c r="P189" s="70">
        <v>45474</v>
      </c>
    </row>
    <row r="190" spans="1:16" x14ac:dyDescent="0.25">
      <c r="C190" s="516"/>
      <c r="D190" s="101"/>
      <c r="E190" s="576"/>
      <c r="F190" s="519"/>
      <c r="G190" s="307"/>
      <c r="H190" s="64">
        <v>2</v>
      </c>
      <c r="I190" s="65" t="s">
        <v>1642</v>
      </c>
      <c r="J190" s="65" t="s">
        <v>1642</v>
      </c>
      <c r="K190" s="66" t="s">
        <v>2914</v>
      </c>
      <c r="L190" s="67" t="s">
        <v>1642</v>
      </c>
      <c r="M190" s="67" t="s">
        <v>9</v>
      </c>
      <c r="N190" s="68">
        <v>0</v>
      </c>
      <c r="O190" s="69">
        <v>1234</v>
      </c>
      <c r="P190" s="70">
        <v>45474</v>
      </c>
    </row>
    <row r="191" spans="1:16" x14ac:dyDescent="0.25">
      <c r="C191" s="516"/>
      <c r="D191" s="101"/>
      <c r="E191" s="576"/>
      <c r="F191" s="519"/>
      <c r="G191" s="307"/>
      <c r="H191" s="64">
        <v>4</v>
      </c>
      <c r="I191" s="65" t="s">
        <v>1642</v>
      </c>
      <c r="J191" s="65" t="s">
        <v>1642</v>
      </c>
      <c r="K191" s="66" t="s">
        <v>2914</v>
      </c>
      <c r="L191" s="67" t="s">
        <v>1642</v>
      </c>
      <c r="M191" s="67" t="s">
        <v>11</v>
      </c>
      <c r="N191" s="68">
        <v>71064.985860000001</v>
      </c>
      <c r="O191" s="69">
        <v>1234</v>
      </c>
      <c r="P191" s="70">
        <v>45474</v>
      </c>
    </row>
    <row r="192" spans="1:16" x14ac:dyDescent="0.25">
      <c r="C192" s="516"/>
      <c r="D192" s="104"/>
      <c r="E192" s="518"/>
      <c r="F192" s="519"/>
      <c r="G192" s="126"/>
      <c r="H192" s="64">
        <v>4</v>
      </c>
      <c r="I192" s="65" t="s">
        <v>1642</v>
      </c>
      <c r="J192" s="65" t="s">
        <v>1642</v>
      </c>
      <c r="K192" s="66" t="s">
        <v>2914</v>
      </c>
      <c r="L192" s="67" t="s">
        <v>1642</v>
      </c>
      <c r="M192" s="67" t="s">
        <v>11</v>
      </c>
      <c r="N192" s="68">
        <v>1063.1518899999999</v>
      </c>
      <c r="O192" s="69">
        <v>1234</v>
      </c>
      <c r="P192" s="70">
        <v>45474</v>
      </c>
    </row>
    <row r="193" spans="1:16" x14ac:dyDescent="0.25">
      <c r="C193" s="516"/>
      <c r="D193" s="101"/>
      <c r="E193" s="576"/>
      <c r="F193" s="519"/>
      <c r="G193" s="307"/>
      <c r="H193" s="64">
        <v>2</v>
      </c>
      <c r="I193" s="65" t="s">
        <v>1642</v>
      </c>
      <c r="J193" s="65" t="s">
        <v>1642</v>
      </c>
      <c r="K193" s="66" t="s">
        <v>2914</v>
      </c>
      <c r="L193" s="67" t="s">
        <v>1642</v>
      </c>
      <c r="M193" s="67" t="s">
        <v>11</v>
      </c>
      <c r="N193" s="68">
        <v>21805.51801</v>
      </c>
      <c r="O193" s="69">
        <v>1234</v>
      </c>
      <c r="P193" s="70">
        <v>45474</v>
      </c>
    </row>
    <row r="194" spans="1:16" x14ac:dyDescent="0.25">
      <c r="C194" s="516"/>
      <c r="D194" s="104"/>
      <c r="E194" s="518"/>
      <c r="F194" s="519"/>
      <c r="G194" s="126"/>
      <c r="H194" s="64">
        <v>2</v>
      </c>
      <c r="I194" s="65" t="s">
        <v>1642</v>
      </c>
      <c r="J194" s="65" t="s">
        <v>1642</v>
      </c>
      <c r="K194" s="66" t="s">
        <v>2914</v>
      </c>
      <c r="L194" s="67" t="s">
        <v>1642</v>
      </c>
      <c r="M194" s="67" t="s">
        <v>11</v>
      </c>
      <c r="N194" s="68">
        <v>14524.068010000001</v>
      </c>
      <c r="O194" s="69">
        <v>1234</v>
      </c>
      <c r="P194" s="70">
        <v>45474</v>
      </c>
    </row>
    <row r="195" spans="1:16" x14ac:dyDescent="0.25">
      <c r="C195" s="516"/>
      <c r="D195" s="104"/>
      <c r="E195" s="518"/>
      <c r="F195" s="519"/>
      <c r="G195" s="126"/>
      <c r="H195" s="64">
        <v>2</v>
      </c>
      <c r="I195" s="65" t="s">
        <v>1642</v>
      </c>
      <c r="J195" s="65" t="s">
        <v>1642</v>
      </c>
      <c r="K195" s="66" t="s">
        <v>2914</v>
      </c>
      <c r="L195" s="67" t="s">
        <v>1642</v>
      </c>
      <c r="M195" s="67" t="s">
        <v>11</v>
      </c>
      <c r="N195" s="68">
        <v>2041.51801</v>
      </c>
      <c r="O195" s="69">
        <v>1234</v>
      </c>
      <c r="P195" s="70">
        <v>45474</v>
      </c>
    </row>
    <row r="196" spans="1:16" x14ac:dyDescent="0.25">
      <c r="C196" s="516"/>
      <c r="D196" s="101"/>
      <c r="E196" s="576"/>
      <c r="F196" s="519"/>
      <c r="G196" s="307"/>
      <c r="H196" s="64">
        <v>20</v>
      </c>
      <c r="I196" s="65">
        <v>177</v>
      </c>
      <c r="J196" s="65" t="s">
        <v>2921</v>
      </c>
      <c r="K196" s="66" t="s">
        <v>2914</v>
      </c>
      <c r="L196" s="67" t="s">
        <v>2922</v>
      </c>
      <c r="M196" s="67" t="s">
        <v>11</v>
      </c>
      <c r="N196" s="68">
        <v>57012.914800000006</v>
      </c>
      <c r="O196" s="69">
        <v>2245</v>
      </c>
      <c r="P196" s="70">
        <v>43252</v>
      </c>
    </row>
    <row r="197" spans="1:16" ht="15.75" thickBot="1" x14ac:dyDescent="0.3">
      <c r="C197" s="516"/>
      <c r="D197" s="104"/>
      <c r="E197" s="518"/>
      <c r="F197" s="519"/>
      <c r="G197" s="520"/>
      <c r="H197" s="127"/>
      <c r="I197" s="89"/>
    </row>
    <row r="198" spans="1:16" ht="45.75" customHeight="1" thickBot="1" x14ac:dyDescent="0.3">
      <c r="A198" s="560" t="s">
        <v>2923</v>
      </c>
      <c r="B198" s="49"/>
      <c r="C198" s="171"/>
      <c r="D198" s="9"/>
      <c r="E198" s="169"/>
      <c r="F198" s="10"/>
      <c r="I198" s="89"/>
    </row>
    <row r="199" spans="1:16" ht="16.5" thickTop="1" thickBot="1" x14ac:dyDescent="0.3">
      <c r="A199" s="11"/>
      <c r="B199" s="12"/>
      <c r="C199" s="169"/>
      <c r="D199" s="9"/>
      <c r="E199" s="169"/>
      <c r="F199" s="10"/>
      <c r="I199" s="89"/>
    </row>
    <row r="200" spans="1:16" ht="45.75" customHeight="1" thickTop="1" thickBot="1" x14ac:dyDescent="0.3">
      <c r="A200" s="545" t="s">
        <v>16</v>
      </c>
      <c r="B200" s="12"/>
      <c r="C200" s="169"/>
      <c r="D200" s="9"/>
      <c r="E200" s="169"/>
      <c r="F200" s="10"/>
      <c r="H200" s="546" t="s">
        <v>17</v>
      </c>
      <c r="I200" s="89"/>
    </row>
    <row r="201" spans="1:16" ht="16.5" thickTop="1" thickBot="1" x14ac:dyDescent="0.3">
      <c r="F201" s="10"/>
      <c r="I201" s="89"/>
    </row>
    <row r="202" spans="1:16" ht="45.75" customHeight="1" thickTop="1" thickBot="1" x14ac:dyDescent="0.3">
      <c r="A202" s="554" t="s">
        <v>2</v>
      </c>
      <c r="B202" s="555" t="s">
        <v>3</v>
      </c>
      <c r="C202" s="556" t="s">
        <v>4</v>
      </c>
      <c r="D202" s="555" t="s">
        <v>5</v>
      </c>
      <c r="E202" s="557" t="s">
        <v>4</v>
      </c>
      <c r="F202" s="558" t="s">
        <v>6</v>
      </c>
      <c r="H202" s="561" t="s">
        <v>18</v>
      </c>
      <c r="I202" s="562" t="s">
        <v>19</v>
      </c>
      <c r="J202" s="563" t="s">
        <v>20</v>
      </c>
      <c r="K202" s="563" t="s">
        <v>21</v>
      </c>
      <c r="L202" s="563" t="s">
        <v>22</v>
      </c>
      <c r="M202" s="563" t="s">
        <v>23</v>
      </c>
      <c r="N202" s="564" t="s">
        <v>6</v>
      </c>
      <c r="O202" s="563" t="s">
        <v>24</v>
      </c>
      <c r="P202" s="565" t="s">
        <v>25</v>
      </c>
    </row>
    <row r="203" spans="1:16" ht="15.75" thickTop="1" x14ac:dyDescent="0.25">
      <c r="A203" s="20" t="s">
        <v>7</v>
      </c>
      <c r="B203" s="21">
        <v>0</v>
      </c>
      <c r="C203" s="22">
        <v>0</v>
      </c>
      <c r="D203" s="21">
        <v>0</v>
      </c>
      <c r="E203" s="27">
        <v>0</v>
      </c>
      <c r="F203" s="24">
        <v>0</v>
      </c>
      <c r="H203" s="64">
        <v>10</v>
      </c>
      <c r="I203" s="65">
        <v>58</v>
      </c>
      <c r="J203" s="65" t="s">
        <v>2924</v>
      </c>
      <c r="K203" s="66" t="s">
        <v>2925</v>
      </c>
      <c r="L203" s="67" t="s">
        <v>2926</v>
      </c>
      <c r="M203" s="67" t="s">
        <v>8</v>
      </c>
      <c r="N203" s="68">
        <v>0</v>
      </c>
      <c r="O203" s="69">
        <v>3014</v>
      </c>
      <c r="P203" s="70">
        <v>45809</v>
      </c>
    </row>
    <row r="204" spans="1:16" x14ac:dyDescent="0.25">
      <c r="A204" s="25" t="s">
        <v>8</v>
      </c>
      <c r="B204" s="26">
        <v>2</v>
      </c>
      <c r="C204" s="27">
        <f>B204/B$212</f>
        <v>0.22222222222222221</v>
      </c>
      <c r="D204" s="28">
        <f>SUM(H203:H204)</f>
        <v>21</v>
      </c>
      <c r="E204" s="27">
        <f>D204/D$212</f>
        <v>0.17355371900826447</v>
      </c>
      <c r="F204" s="29"/>
      <c r="H204" s="64">
        <v>11</v>
      </c>
      <c r="I204" s="65">
        <v>203</v>
      </c>
      <c r="J204" s="65" t="s">
        <v>2927</v>
      </c>
      <c r="K204" s="66" t="s">
        <v>2928</v>
      </c>
      <c r="L204" s="67" t="s">
        <v>2929</v>
      </c>
      <c r="M204" s="67" t="s">
        <v>8</v>
      </c>
      <c r="N204" s="68">
        <v>0</v>
      </c>
      <c r="O204" s="69">
        <v>3170</v>
      </c>
      <c r="P204" s="70">
        <v>46692</v>
      </c>
    </row>
    <row r="205" spans="1:16" x14ac:dyDescent="0.25">
      <c r="A205" s="25" t="s">
        <v>9</v>
      </c>
      <c r="B205" s="30">
        <v>3</v>
      </c>
      <c r="C205" s="27">
        <f>B205/B$212</f>
        <v>0.33333333333333331</v>
      </c>
      <c r="D205" s="32">
        <v>30</v>
      </c>
      <c r="E205" s="27">
        <f>D205/D$212</f>
        <v>0.24793388429752067</v>
      </c>
      <c r="F205" s="29"/>
      <c r="H205" s="64">
        <v>10</v>
      </c>
      <c r="I205" s="65">
        <v>183</v>
      </c>
      <c r="J205" s="65" t="s">
        <v>2927</v>
      </c>
      <c r="K205" s="66" t="s">
        <v>2928</v>
      </c>
      <c r="L205" s="67" t="s">
        <v>2929</v>
      </c>
      <c r="M205" s="67" t="s">
        <v>9</v>
      </c>
      <c r="N205" s="68">
        <v>0</v>
      </c>
      <c r="O205" s="69">
        <v>2378</v>
      </c>
      <c r="P205" s="70">
        <v>44320</v>
      </c>
    </row>
    <row r="206" spans="1:16" x14ac:dyDescent="0.25">
      <c r="A206" s="538" t="s">
        <v>10</v>
      </c>
      <c r="B206" s="539">
        <f>SUM(B203:B205)</f>
        <v>5</v>
      </c>
      <c r="C206" s="540">
        <f t="shared" ref="C206:F206" si="7">SUM(C203:C205)</f>
        <v>0.55555555555555558</v>
      </c>
      <c r="D206" s="539">
        <f t="shared" si="7"/>
        <v>51</v>
      </c>
      <c r="E206" s="540">
        <f t="shared" si="7"/>
        <v>0.42148760330578516</v>
      </c>
      <c r="F206" s="541">
        <f t="shared" si="7"/>
        <v>0</v>
      </c>
      <c r="H206" s="64">
        <v>10</v>
      </c>
      <c r="I206" s="65">
        <v>32</v>
      </c>
      <c r="J206" s="65" t="s">
        <v>2930</v>
      </c>
      <c r="K206" s="66" t="s">
        <v>2931</v>
      </c>
      <c r="L206" s="67" t="s">
        <v>2932</v>
      </c>
      <c r="M206" s="67" t="s">
        <v>9</v>
      </c>
      <c r="N206" s="68">
        <v>0</v>
      </c>
      <c r="O206" s="69">
        <v>2895</v>
      </c>
      <c r="P206" s="70">
        <v>45200</v>
      </c>
    </row>
    <row r="207" spans="1:16" x14ac:dyDescent="0.25">
      <c r="A207" s="26"/>
      <c r="B207" s="30"/>
      <c r="C207" s="39"/>
      <c r="D207" s="30"/>
      <c r="E207" s="40"/>
      <c r="F207" s="41"/>
      <c r="G207" s="520"/>
      <c r="H207" s="64">
        <v>10</v>
      </c>
      <c r="I207" s="65">
        <v>240</v>
      </c>
      <c r="J207" s="65" t="s">
        <v>2933</v>
      </c>
      <c r="K207" s="66" t="s">
        <v>2934</v>
      </c>
      <c r="L207" s="67" t="s">
        <v>2935</v>
      </c>
      <c r="M207" s="67" t="s">
        <v>9</v>
      </c>
      <c r="N207" s="68">
        <v>0</v>
      </c>
      <c r="O207" s="69">
        <v>3015</v>
      </c>
      <c r="P207" s="70">
        <v>45992</v>
      </c>
    </row>
    <row r="208" spans="1:16" x14ac:dyDescent="0.25">
      <c r="A208" s="26" t="s">
        <v>11</v>
      </c>
      <c r="B208" s="30">
        <v>3</v>
      </c>
      <c r="C208" s="27">
        <f>B208/B$212</f>
        <v>0.33333333333333331</v>
      </c>
      <c r="D208" s="32">
        <v>50</v>
      </c>
      <c r="E208" s="27">
        <f>D208/D$212</f>
        <v>0.41322314049586778</v>
      </c>
      <c r="F208" s="389">
        <f>SUM(N208:N210)</f>
        <v>292454.49663000001</v>
      </c>
      <c r="H208" s="64">
        <v>20</v>
      </c>
      <c r="I208" s="65">
        <v>54</v>
      </c>
      <c r="J208" s="65" t="s">
        <v>2936</v>
      </c>
      <c r="K208" s="66" t="s">
        <v>2925</v>
      </c>
      <c r="L208" s="67" t="s">
        <v>2926</v>
      </c>
      <c r="M208" s="67" t="s">
        <v>11</v>
      </c>
      <c r="N208" s="68">
        <v>187033.69213000001</v>
      </c>
      <c r="O208" s="69">
        <v>1987</v>
      </c>
      <c r="P208" s="70">
        <v>47665</v>
      </c>
    </row>
    <row r="209" spans="1:16" x14ac:dyDescent="0.25">
      <c r="A209" s="26" t="s">
        <v>12</v>
      </c>
      <c r="B209" s="30">
        <v>1</v>
      </c>
      <c r="C209" s="27">
        <f>B209/B$212</f>
        <v>0.1111111111111111</v>
      </c>
      <c r="D209" s="32">
        <v>20</v>
      </c>
      <c r="E209" s="27">
        <f>D209/D$212</f>
        <v>0.16528925619834711</v>
      </c>
      <c r="F209" s="389">
        <f>N211</f>
        <v>404283.93858500005</v>
      </c>
      <c r="H209" s="64">
        <v>15</v>
      </c>
      <c r="I209" s="65">
        <v>915</v>
      </c>
      <c r="J209" s="65" t="s">
        <v>194</v>
      </c>
      <c r="K209" s="66" t="s">
        <v>2937</v>
      </c>
      <c r="L209" s="67" t="s">
        <v>2938</v>
      </c>
      <c r="M209" s="67" t="s">
        <v>11</v>
      </c>
      <c r="N209" s="68">
        <v>51757.183649999999</v>
      </c>
      <c r="O209" s="69">
        <v>2250</v>
      </c>
      <c r="P209" s="70">
        <v>42887</v>
      </c>
    </row>
    <row r="210" spans="1:16" ht="26.25" x14ac:dyDescent="0.25">
      <c r="A210" s="538" t="s">
        <v>13</v>
      </c>
      <c r="B210" s="539">
        <f>SUM(B208:B209)</f>
        <v>4</v>
      </c>
      <c r="C210" s="540">
        <f t="shared" ref="C210:F210" si="8">SUM(C208:C209)</f>
        <v>0.44444444444444442</v>
      </c>
      <c r="D210" s="559">
        <f>SUM(D208:D209)</f>
        <v>70</v>
      </c>
      <c r="E210" s="540">
        <f t="shared" si="8"/>
        <v>0.57851239669421495</v>
      </c>
      <c r="F210" s="541">
        <f t="shared" si="8"/>
        <v>696738.43521500006</v>
      </c>
      <c r="H210" s="64">
        <v>15</v>
      </c>
      <c r="I210" s="65">
        <v>5</v>
      </c>
      <c r="J210" s="65" t="s">
        <v>2939</v>
      </c>
      <c r="K210" s="66" t="s">
        <v>2940</v>
      </c>
      <c r="L210" s="67" t="s">
        <v>2941</v>
      </c>
      <c r="M210" s="67" t="s">
        <v>11</v>
      </c>
      <c r="N210" s="68">
        <v>53663.620849999999</v>
      </c>
      <c r="O210" s="69">
        <v>2251</v>
      </c>
      <c r="P210" s="70">
        <v>43252</v>
      </c>
    </row>
    <row r="211" spans="1:16" x14ac:dyDescent="0.25">
      <c r="A211" s="44"/>
      <c r="B211" s="30"/>
      <c r="C211" s="45"/>
      <c r="D211" s="30"/>
      <c r="E211" s="46"/>
      <c r="F211" s="47"/>
      <c r="H211" s="64">
        <v>20</v>
      </c>
      <c r="I211" s="65">
        <v>32</v>
      </c>
      <c r="J211" s="65" t="s">
        <v>2942</v>
      </c>
      <c r="K211" s="66" t="s">
        <v>2943</v>
      </c>
      <c r="L211" s="67" t="s">
        <v>2944</v>
      </c>
      <c r="M211" s="67" t="s">
        <v>12</v>
      </c>
      <c r="N211" s="68">
        <v>404283.93858500005</v>
      </c>
      <c r="O211" s="69">
        <v>1986</v>
      </c>
      <c r="P211" s="70">
        <v>47665</v>
      </c>
    </row>
    <row r="212" spans="1:16" x14ac:dyDescent="0.25">
      <c r="A212" s="542" t="s">
        <v>2346</v>
      </c>
      <c r="B212" s="539">
        <f>SUM(B206,B210)</f>
        <v>9</v>
      </c>
      <c r="C212" s="540">
        <f t="shared" ref="C212:F212" si="9">SUM(C206,C210)</f>
        <v>1</v>
      </c>
      <c r="D212" s="539">
        <f t="shared" si="9"/>
        <v>121</v>
      </c>
      <c r="E212" s="540">
        <f t="shared" si="9"/>
        <v>1</v>
      </c>
      <c r="F212" s="541">
        <f t="shared" si="9"/>
        <v>696738.43521500006</v>
      </c>
      <c r="G212" s="520"/>
      <c r="H212" s="127"/>
      <c r="I212" s="89"/>
    </row>
    <row r="213" spans="1:16" ht="15.75" thickBot="1" x14ac:dyDescent="0.3">
      <c r="C213" s="516"/>
      <c r="D213" s="104"/>
      <c r="E213" s="518"/>
      <c r="F213" s="519"/>
      <c r="G213" s="126"/>
      <c r="H213" s="127"/>
      <c r="I213" s="89"/>
    </row>
    <row r="214" spans="1:16" ht="45.75" customHeight="1" thickBot="1" x14ac:dyDescent="0.3">
      <c r="A214" s="560" t="s">
        <v>2945</v>
      </c>
      <c r="B214" s="49"/>
      <c r="C214" s="171"/>
      <c r="D214" s="9"/>
      <c r="E214" s="169"/>
      <c r="F214" s="10"/>
      <c r="I214" s="89"/>
    </row>
    <row r="215" spans="1:16" ht="16.5" thickTop="1" thickBot="1" x14ac:dyDescent="0.3">
      <c r="A215" s="11"/>
      <c r="B215" s="12"/>
      <c r="C215" s="169"/>
      <c r="D215" s="9"/>
      <c r="E215" s="169"/>
      <c r="F215" s="10"/>
      <c r="I215" s="89"/>
    </row>
    <row r="216" spans="1:16" ht="45.75" customHeight="1" thickTop="1" thickBot="1" x14ac:dyDescent="0.3">
      <c r="A216" s="545" t="s">
        <v>16</v>
      </c>
      <c r="B216" s="12"/>
      <c r="C216" s="169"/>
      <c r="D216" s="9"/>
      <c r="E216" s="169"/>
      <c r="F216" s="10"/>
      <c r="H216" s="546" t="s">
        <v>17</v>
      </c>
      <c r="I216" s="89"/>
    </row>
    <row r="217" spans="1:16" ht="16.5" thickTop="1" thickBot="1" x14ac:dyDescent="0.3">
      <c r="F217" s="10"/>
      <c r="I217" s="89"/>
    </row>
    <row r="218" spans="1:16" ht="45.75" customHeight="1" thickTop="1" thickBot="1" x14ac:dyDescent="0.3">
      <c r="A218" s="554" t="s">
        <v>2</v>
      </c>
      <c r="B218" s="555" t="s">
        <v>3</v>
      </c>
      <c r="C218" s="556" t="s">
        <v>4</v>
      </c>
      <c r="D218" s="555" t="s">
        <v>5</v>
      </c>
      <c r="E218" s="557" t="s">
        <v>4</v>
      </c>
      <c r="F218" s="558" t="s">
        <v>6</v>
      </c>
      <c r="H218" s="561" t="s">
        <v>18</v>
      </c>
      <c r="I218" s="562" t="s">
        <v>19</v>
      </c>
      <c r="J218" s="563" t="s">
        <v>20</v>
      </c>
      <c r="K218" s="563" t="s">
        <v>21</v>
      </c>
      <c r="L218" s="563" t="s">
        <v>22</v>
      </c>
      <c r="M218" s="563" t="s">
        <v>23</v>
      </c>
      <c r="N218" s="564" t="s">
        <v>6</v>
      </c>
      <c r="O218" s="563" t="s">
        <v>24</v>
      </c>
      <c r="P218" s="565" t="s">
        <v>25</v>
      </c>
    </row>
    <row r="219" spans="1:16" ht="15.75" thickTop="1" x14ac:dyDescent="0.25">
      <c r="A219" s="20" t="s">
        <v>7</v>
      </c>
      <c r="B219" s="21">
        <v>0</v>
      </c>
      <c r="C219" s="22">
        <v>0</v>
      </c>
      <c r="D219" s="21">
        <v>0</v>
      </c>
      <c r="E219" s="27">
        <v>0</v>
      </c>
      <c r="F219" s="24"/>
      <c r="H219" s="64">
        <v>15</v>
      </c>
      <c r="I219" s="65">
        <v>230</v>
      </c>
      <c r="J219" s="65" t="s">
        <v>431</v>
      </c>
      <c r="K219" s="66" t="s">
        <v>2946</v>
      </c>
      <c r="L219" s="67" t="s">
        <v>2947</v>
      </c>
      <c r="M219" s="67" t="s">
        <v>12</v>
      </c>
      <c r="N219" s="182">
        <v>254216.94619500003</v>
      </c>
      <c r="O219" s="69">
        <v>2174</v>
      </c>
      <c r="P219" s="70">
        <v>42309</v>
      </c>
    </row>
    <row r="220" spans="1:16" x14ac:dyDescent="0.25">
      <c r="A220" s="25" t="s">
        <v>8</v>
      </c>
      <c r="B220" s="26">
        <v>0</v>
      </c>
      <c r="C220" s="27">
        <v>0</v>
      </c>
      <c r="D220" s="28">
        <v>0</v>
      </c>
      <c r="E220" s="27">
        <v>0</v>
      </c>
      <c r="F220" s="29"/>
    </row>
    <row r="221" spans="1:16" x14ac:dyDescent="0.25">
      <c r="A221" s="25" t="s">
        <v>9</v>
      </c>
      <c r="B221" s="30">
        <v>0</v>
      </c>
      <c r="C221" s="27">
        <v>0</v>
      </c>
      <c r="D221" s="32">
        <v>0</v>
      </c>
      <c r="E221" s="27">
        <v>0</v>
      </c>
      <c r="F221" s="29"/>
    </row>
    <row r="222" spans="1:16" x14ac:dyDescent="0.25">
      <c r="A222" s="538" t="s">
        <v>10</v>
      </c>
      <c r="B222" s="539">
        <v>0</v>
      </c>
      <c r="C222" s="540">
        <v>0</v>
      </c>
      <c r="D222" s="539">
        <v>0</v>
      </c>
      <c r="E222" s="540">
        <v>0</v>
      </c>
      <c r="F222" s="541">
        <v>0</v>
      </c>
    </row>
    <row r="223" spans="1:16" x14ac:dyDescent="0.25">
      <c r="A223" s="26"/>
      <c r="B223" s="30"/>
      <c r="C223" s="39"/>
      <c r="D223" s="30"/>
      <c r="E223" s="40"/>
      <c r="F223" s="41"/>
      <c r="G223" s="520"/>
      <c r="H223" s="127"/>
      <c r="I223" s="89"/>
    </row>
    <row r="224" spans="1:16" x14ac:dyDescent="0.25">
      <c r="A224" s="26" t="s">
        <v>11</v>
      </c>
      <c r="B224" s="30">
        <v>0</v>
      </c>
      <c r="C224" s="27">
        <v>0</v>
      </c>
      <c r="D224" s="32">
        <v>0</v>
      </c>
      <c r="E224" s="27">
        <v>0</v>
      </c>
      <c r="F224" s="389">
        <v>0</v>
      </c>
    </row>
    <row r="225" spans="1:9" x14ac:dyDescent="0.25">
      <c r="A225" s="26" t="s">
        <v>12</v>
      </c>
      <c r="B225" s="30">
        <v>1</v>
      </c>
      <c r="C225" s="27">
        <v>1</v>
      </c>
      <c r="D225" s="32">
        <v>15</v>
      </c>
      <c r="E225" s="27">
        <v>1</v>
      </c>
      <c r="F225" s="389">
        <f>N219</f>
        <v>254216.94619500003</v>
      </c>
    </row>
    <row r="226" spans="1:9" x14ac:dyDescent="0.25">
      <c r="A226" s="538" t="s">
        <v>13</v>
      </c>
      <c r="B226" s="539">
        <v>1</v>
      </c>
      <c r="C226" s="540">
        <v>1</v>
      </c>
      <c r="D226" s="539">
        <v>15</v>
      </c>
      <c r="E226" s="540">
        <v>1</v>
      </c>
      <c r="F226" s="541">
        <f>N219</f>
        <v>254216.94619500003</v>
      </c>
    </row>
    <row r="227" spans="1:9" x14ac:dyDescent="0.25">
      <c r="A227" s="44"/>
      <c r="B227" s="30"/>
      <c r="C227" s="45"/>
      <c r="D227" s="30"/>
      <c r="E227" s="46"/>
      <c r="F227" s="47"/>
    </row>
    <row r="228" spans="1:9" x14ac:dyDescent="0.25">
      <c r="A228" s="542" t="s">
        <v>2346</v>
      </c>
      <c r="B228" s="539">
        <v>1</v>
      </c>
      <c r="C228" s="540">
        <v>1</v>
      </c>
      <c r="D228" s="539">
        <v>15</v>
      </c>
      <c r="E228" s="540">
        <v>1</v>
      </c>
      <c r="F228" s="541">
        <f>N219</f>
        <v>254216.94619500003</v>
      </c>
      <c r="G228" s="520"/>
      <c r="H228" s="127"/>
      <c r="I228" s="89"/>
    </row>
    <row r="229" spans="1:9" x14ac:dyDescent="0.25">
      <c r="C229" s="516"/>
      <c r="D229" s="104"/>
      <c r="E229" s="518"/>
      <c r="F229" s="519"/>
      <c r="G229" s="309"/>
      <c r="H229" s="127"/>
      <c r="I229" s="89"/>
    </row>
    <row r="230" spans="1:9" x14ac:dyDescent="0.25">
      <c r="C230" s="516"/>
      <c r="D230" s="104"/>
      <c r="E230" s="518"/>
      <c r="F230" s="519"/>
      <c r="G230" s="309"/>
      <c r="H230" s="127"/>
      <c r="I230" s="89"/>
    </row>
    <row r="231" spans="1:9" x14ac:dyDescent="0.25">
      <c r="C231" s="516"/>
      <c r="D231" s="104"/>
      <c r="E231" s="518"/>
      <c r="F231" s="519"/>
      <c r="G231" s="309"/>
      <c r="H231" s="127"/>
      <c r="I231" s="89"/>
    </row>
    <row r="232" spans="1:9" x14ac:dyDescent="0.25">
      <c r="C232" s="516"/>
      <c r="D232" s="104"/>
      <c r="E232" s="518"/>
      <c r="F232" s="519"/>
      <c r="G232" s="309"/>
      <c r="H232" s="127"/>
      <c r="I232" s="89"/>
    </row>
    <row r="233" spans="1:9" x14ac:dyDescent="0.25">
      <c r="C233" s="516"/>
      <c r="D233" s="104"/>
      <c r="E233" s="518"/>
      <c r="F233" s="519"/>
      <c r="G233" s="309"/>
      <c r="H233" s="127"/>
      <c r="I233" s="89"/>
    </row>
    <row r="234" spans="1:9" x14ac:dyDescent="0.25">
      <c r="C234" s="516"/>
      <c r="D234" s="104"/>
      <c r="E234" s="518"/>
      <c r="F234" s="519"/>
      <c r="G234" s="309"/>
      <c r="H234" s="127"/>
      <c r="I234" s="89"/>
    </row>
    <row r="235" spans="1:9" x14ac:dyDescent="0.25">
      <c r="C235" s="516"/>
      <c r="D235" s="104"/>
      <c r="E235" s="518"/>
      <c r="F235" s="519"/>
      <c r="G235" s="309"/>
      <c r="H235" s="127"/>
      <c r="I235" s="89"/>
    </row>
    <row r="262" spans="3:9" x14ac:dyDescent="0.25">
      <c r="C262" s="516"/>
      <c r="D262" s="101"/>
      <c r="E262" s="576"/>
      <c r="F262" s="519"/>
      <c r="G262" s="307"/>
      <c r="H262" s="475"/>
      <c r="I262" s="89"/>
    </row>
    <row r="263" spans="3:9" x14ac:dyDescent="0.25">
      <c r="C263" s="516"/>
      <c r="D263" s="104"/>
      <c r="E263" s="518"/>
      <c r="F263" s="136"/>
      <c r="G263" s="136"/>
      <c r="H263" s="88"/>
      <c r="I263" s="89"/>
    </row>
    <row r="264" spans="3:9" x14ac:dyDescent="0.25">
      <c r="C264" s="516"/>
      <c r="D264" s="104"/>
      <c r="E264" s="518"/>
      <c r="F264" s="136"/>
      <c r="G264" s="136"/>
      <c r="H264" s="88"/>
      <c r="I264" s="89"/>
    </row>
    <row r="265" spans="3:9" x14ac:dyDescent="0.25">
      <c r="C265" s="516"/>
      <c r="D265" s="104"/>
      <c r="E265" s="518"/>
      <c r="F265" s="136"/>
      <c r="G265" s="136"/>
      <c r="H265" s="88"/>
      <c r="I265" s="89"/>
    </row>
    <row r="266" spans="3:9" x14ac:dyDescent="0.25">
      <c r="C266" s="516"/>
      <c r="D266" s="104"/>
      <c r="E266" s="518"/>
      <c r="F266" s="136"/>
      <c r="G266" s="136"/>
      <c r="H266" s="88"/>
      <c r="I266" s="89"/>
    </row>
    <row r="267" spans="3:9" x14ac:dyDescent="0.25">
      <c r="C267" s="516"/>
      <c r="D267" s="104"/>
      <c r="E267" s="518"/>
      <c r="F267" s="136"/>
      <c r="G267" s="136"/>
      <c r="H267" s="88"/>
      <c r="I267" s="89"/>
    </row>
    <row r="268" spans="3:9" x14ac:dyDescent="0.25">
      <c r="C268" s="516"/>
      <c r="D268" s="104"/>
      <c r="E268" s="518"/>
      <c r="F268" s="136"/>
      <c r="G268" s="136"/>
      <c r="H268" s="88"/>
      <c r="I268" s="89"/>
    </row>
    <row r="269" spans="3:9" x14ac:dyDescent="0.25">
      <c r="C269" s="516"/>
      <c r="D269" s="104"/>
      <c r="E269" s="518"/>
      <c r="F269" s="136"/>
      <c r="G269" s="136"/>
      <c r="H269" s="88"/>
      <c r="I269" s="89"/>
    </row>
    <row r="270" spans="3:9" x14ac:dyDescent="0.25">
      <c r="C270" s="516"/>
      <c r="D270" s="577"/>
      <c r="E270" s="518"/>
      <c r="F270" s="136"/>
      <c r="G270" s="136"/>
      <c r="H270" s="88"/>
      <c r="I270" s="89"/>
    </row>
    <row r="271" spans="3:9" x14ac:dyDescent="0.25">
      <c r="C271" s="516"/>
      <c r="D271" s="104"/>
      <c r="E271" s="518"/>
      <c r="F271" s="136"/>
      <c r="G271" s="136"/>
      <c r="H271" s="88"/>
      <c r="I271" s="89"/>
    </row>
    <row r="272" spans="3:9" x14ac:dyDescent="0.25">
      <c r="C272" s="516"/>
      <c r="D272" s="104"/>
      <c r="E272" s="518"/>
      <c r="F272" s="136"/>
      <c r="G272" s="136"/>
      <c r="H272" s="88"/>
      <c r="I272" s="89"/>
    </row>
    <row r="273" spans="3:9" x14ac:dyDescent="0.25">
      <c r="C273" s="516"/>
      <c r="D273" s="104"/>
      <c r="E273" s="518"/>
      <c r="F273" s="136"/>
      <c r="G273" s="136"/>
      <c r="H273" s="88"/>
      <c r="I273" s="89"/>
    </row>
    <row r="274" spans="3:9" x14ac:dyDescent="0.25">
      <c r="C274" s="516"/>
      <c r="D274" s="104"/>
      <c r="E274" s="518"/>
      <c r="F274" s="136"/>
      <c r="G274" s="136"/>
      <c r="H274" s="88"/>
      <c r="I274" s="89"/>
    </row>
    <row r="275" spans="3:9" x14ac:dyDescent="0.25">
      <c r="C275" s="516"/>
      <c r="D275" s="101"/>
      <c r="E275" s="576"/>
      <c r="F275" s="136"/>
      <c r="G275" s="578"/>
      <c r="H275" s="134"/>
      <c r="I275" s="89"/>
    </row>
    <row r="276" spans="3:9" x14ac:dyDescent="0.25">
      <c r="C276" s="516"/>
      <c r="D276" s="101"/>
      <c r="E276" s="576"/>
      <c r="F276" s="136"/>
      <c r="G276" s="578"/>
      <c r="H276" s="134"/>
      <c r="I276" s="89"/>
    </row>
    <row r="277" spans="3:9" x14ac:dyDescent="0.25">
      <c r="C277" s="516"/>
      <c r="D277" s="104"/>
      <c r="E277" s="518"/>
      <c r="F277" s="136"/>
      <c r="G277" s="136"/>
      <c r="H277" s="88"/>
      <c r="I277" s="89"/>
    </row>
    <row r="278" spans="3:9" x14ac:dyDescent="0.25">
      <c r="C278" s="516"/>
      <c r="D278" s="104"/>
      <c r="E278" s="518"/>
      <c r="F278" s="136"/>
      <c r="G278" s="136"/>
      <c r="H278" s="88"/>
      <c r="I278" s="89"/>
    </row>
    <row r="279" spans="3:9" x14ac:dyDescent="0.25">
      <c r="C279" s="516"/>
      <c r="D279" s="104"/>
      <c r="E279" s="518"/>
      <c r="F279" s="136"/>
      <c r="G279" s="136"/>
      <c r="H279" s="88"/>
      <c r="I279" s="89"/>
    </row>
    <row r="280" spans="3:9" x14ac:dyDescent="0.25">
      <c r="C280" s="516"/>
      <c r="D280" s="104"/>
      <c r="E280" s="518"/>
      <c r="F280" s="136"/>
      <c r="G280" s="136"/>
      <c r="H280" s="88"/>
      <c r="I280" s="89"/>
    </row>
    <row r="281" spans="3:9" x14ac:dyDescent="0.25">
      <c r="C281" s="516"/>
      <c r="D281" s="104"/>
      <c r="E281" s="518"/>
      <c r="F281" s="136"/>
      <c r="G281" s="136"/>
      <c r="H281" s="88"/>
      <c r="I281" s="89"/>
    </row>
    <row r="282" spans="3:9" x14ac:dyDescent="0.25">
      <c r="C282" s="516"/>
      <c r="D282" s="104"/>
      <c r="E282" s="518"/>
      <c r="F282" s="136"/>
      <c r="G282" s="136"/>
      <c r="H282" s="88"/>
      <c r="I282" s="89"/>
    </row>
    <row r="283" spans="3:9" x14ac:dyDescent="0.25">
      <c r="C283" s="516"/>
      <c r="D283" s="104"/>
      <c r="E283" s="518"/>
      <c r="F283" s="136"/>
      <c r="G283" s="136"/>
      <c r="H283" s="88"/>
      <c r="I283" s="89"/>
    </row>
    <row r="284" spans="3:9" x14ac:dyDescent="0.25">
      <c r="C284" s="516"/>
      <c r="D284" s="101"/>
      <c r="E284" s="576"/>
      <c r="F284" s="431"/>
      <c r="G284" s="578"/>
      <c r="H284" s="134"/>
      <c r="I284" s="89"/>
    </row>
    <row r="285" spans="3:9" x14ac:dyDescent="0.25">
      <c r="C285" s="516"/>
      <c r="D285" s="104"/>
      <c r="E285" s="518"/>
      <c r="F285" s="136"/>
      <c r="G285" s="136"/>
      <c r="H285" s="88"/>
      <c r="I285" s="89"/>
    </row>
    <row r="286" spans="3:9" x14ac:dyDescent="0.25">
      <c r="C286" s="516"/>
      <c r="D286" s="104"/>
      <c r="E286" s="518"/>
      <c r="F286" s="136"/>
      <c r="G286" s="87"/>
      <c r="H286" s="88"/>
      <c r="I286" s="89"/>
    </row>
    <row r="287" spans="3:9" x14ac:dyDescent="0.25">
      <c r="C287" s="516"/>
      <c r="D287" s="104"/>
      <c r="E287" s="518"/>
      <c r="F287" s="136"/>
      <c r="G287" s="87"/>
      <c r="H287" s="88"/>
      <c r="I287" s="89"/>
    </row>
    <row r="288" spans="3:9" x14ac:dyDescent="0.25">
      <c r="C288" s="516"/>
      <c r="D288" s="104"/>
      <c r="E288" s="518"/>
      <c r="F288" s="136"/>
      <c r="G288" s="87"/>
      <c r="H288" s="88"/>
      <c r="I288" s="89"/>
    </row>
    <row r="289" spans="2:9" x14ac:dyDescent="0.25">
      <c r="C289" s="516"/>
      <c r="D289" s="104"/>
      <c r="E289" s="518"/>
      <c r="F289" s="136"/>
      <c r="G289" s="87"/>
      <c r="H289" s="88"/>
      <c r="I289" s="89"/>
    </row>
    <row r="290" spans="2:9" x14ac:dyDescent="0.25">
      <c r="C290" s="516"/>
      <c r="E290" s="517"/>
      <c r="F290" s="108"/>
    </row>
    <row r="291" spans="2:9" x14ac:dyDescent="0.25">
      <c r="B291" s="4"/>
      <c r="C291" s="516"/>
      <c r="E291" s="517"/>
      <c r="F291" s="108"/>
    </row>
    <row r="292" spans="2:9" x14ac:dyDescent="0.25">
      <c r="C292" s="516"/>
      <c r="D292" s="104"/>
      <c r="E292" s="518"/>
      <c r="F292" s="519"/>
      <c r="G292" s="126"/>
      <c r="H292" s="127"/>
      <c r="I292" s="89"/>
    </row>
    <row r="293" spans="2:9" x14ac:dyDescent="0.25">
      <c r="C293" s="516"/>
      <c r="E293" s="517"/>
      <c r="F293" s="108"/>
    </row>
    <row r="294" spans="2:9" x14ac:dyDescent="0.25">
      <c r="C294" s="579"/>
      <c r="E294" s="517"/>
      <c r="F294" s="108"/>
    </row>
    <row r="295" spans="2:9" x14ac:dyDescent="0.25">
      <c r="C295" s="516"/>
      <c r="E295" s="517"/>
      <c r="F295" s="108"/>
    </row>
    <row r="296" spans="2:9" x14ac:dyDescent="0.25">
      <c r="B296" s="4"/>
      <c r="C296" s="516"/>
      <c r="E296" s="517"/>
      <c r="F296" s="108"/>
    </row>
    <row r="297" spans="2:9" x14ac:dyDescent="0.25">
      <c r="C297" s="516"/>
      <c r="D297" s="104"/>
      <c r="E297" s="518"/>
      <c r="F297" s="519"/>
      <c r="G297" s="309"/>
      <c r="H297" s="127"/>
      <c r="I297" s="89"/>
    </row>
    <row r="298" spans="2:9" x14ac:dyDescent="0.25">
      <c r="C298" s="516"/>
      <c r="E298" s="517"/>
      <c r="F298" s="108"/>
    </row>
    <row r="299" spans="2:9" x14ac:dyDescent="0.25">
      <c r="C299" s="580"/>
      <c r="E299" s="517"/>
      <c r="F299" s="108"/>
    </row>
    <row r="300" spans="2:9" x14ac:dyDescent="0.25">
      <c r="C300" s="516"/>
      <c r="E300" s="517"/>
      <c r="F300" s="108"/>
    </row>
    <row r="301" spans="2:9" x14ac:dyDescent="0.25">
      <c r="B301" s="4"/>
      <c r="C301" s="516"/>
      <c r="E301" s="517"/>
      <c r="F301" s="108"/>
    </row>
    <row r="302" spans="2:9" x14ac:dyDescent="0.25">
      <c r="C302" s="516"/>
      <c r="D302" s="104"/>
      <c r="E302" s="518"/>
      <c r="F302" s="519"/>
      <c r="G302" s="309"/>
      <c r="H302" s="127"/>
      <c r="I302" s="89"/>
    </row>
    <row r="303" spans="2:9" x14ac:dyDescent="0.25">
      <c r="C303" s="516"/>
      <c r="D303" s="104"/>
      <c r="E303" s="518"/>
      <c r="F303" s="519"/>
      <c r="G303" s="126"/>
      <c r="H303" s="127"/>
      <c r="I303" s="89"/>
    </row>
    <row r="304" spans="2:9" x14ac:dyDescent="0.25">
      <c r="C304" s="516"/>
      <c r="E304" s="517"/>
      <c r="F304" s="108"/>
      <c r="G304" s="135"/>
    </row>
    <row r="305" spans="2:9" x14ac:dyDescent="0.25">
      <c r="C305" s="516"/>
      <c r="E305" s="517"/>
      <c r="F305" s="108"/>
    </row>
    <row r="306" spans="2:9" x14ac:dyDescent="0.25">
      <c r="B306" s="4"/>
      <c r="C306" s="516"/>
      <c r="E306" s="517"/>
      <c r="F306" s="108"/>
    </row>
    <row r="307" spans="2:9" x14ac:dyDescent="0.25">
      <c r="C307" s="516"/>
      <c r="D307" s="104"/>
      <c r="E307" s="518"/>
      <c r="F307" s="519"/>
      <c r="G307" s="309"/>
      <c r="H307" s="127"/>
      <c r="I307" s="89"/>
    </row>
    <row r="308" spans="2:9" x14ac:dyDescent="0.25">
      <c r="C308" s="516"/>
      <c r="D308" s="101"/>
      <c r="E308" s="576"/>
      <c r="F308" s="519"/>
      <c r="G308" s="307"/>
      <c r="H308" s="198"/>
      <c r="I308" s="89"/>
    </row>
    <row r="309" spans="2:9" x14ac:dyDescent="0.25">
      <c r="C309" s="516"/>
      <c r="D309" s="101"/>
      <c r="E309" s="576"/>
      <c r="F309" s="519"/>
      <c r="G309" s="307"/>
      <c r="H309" s="198"/>
    </row>
    <row r="310" spans="2:9" x14ac:dyDescent="0.25">
      <c r="C310" s="516"/>
      <c r="D310" s="101"/>
      <c r="E310" s="576"/>
      <c r="F310" s="519"/>
      <c r="G310" s="307"/>
      <c r="H310" s="198"/>
    </row>
    <row r="311" spans="2:9" x14ac:dyDescent="0.25">
      <c r="B311" s="4"/>
      <c r="C311" s="516"/>
      <c r="D311" s="101"/>
      <c r="E311" s="576"/>
      <c r="F311" s="519"/>
      <c r="G311" s="307"/>
      <c r="H311" s="198"/>
    </row>
    <row r="312" spans="2:9" x14ac:dyDescent="0.25">
      <c r="C312" s="516"/>
      <c r="D312" s="104"/>
      <c r="E312" s="518"/>
      <c r="F312" s="309"/>
      <c r="G312" s="126"/>
      <c r="H312" s="127"/>
      <c r="I312" s="89"/>
    </row>
    <row r="313" spans="2:9" x14ac:dyDescent="0.25">
      <c r="C313" s="516"/>
      <c r="D313" s="101"/>
      <c r="E313" s="576"/>
      <c r="F313" s="519"/>
      <c r="G313" s="307"/>
      <c r="H313" s="198"/>
    </row>
    <row r="314" spans="2:9" x14ac:dyDescent="0.25">
      <c r="C314" s="579"/>
      <c r="E314" s="517"/>
      <c r="F314" s="108"/>
    </row>
    <row r="315" spans="2:9" x14ac:dyDescent="0.25">
      <c r="C315" s="516"/>
      <c r="E315" s="517"/>
      <c r="F315" s="108"/>
    </row>
    <row r="316" spans="2:9" x14ac:dyDescent="0.25">
      <c r="B316" s="4"/>
      <c r="C316" s="516"/>
      <c r="E316" s="517"/>
      <c r="F316" s="108"/>
    </row>
    <row r="317" spans="2:9" x14ac:dyDescent="0.25">
      <c r="C317" s="516"/>
      <c r="D317" s="104"/>
      <c r="E317" s="518"/>
      <c r="F317" s="519"/>
      <c r="G317" s="126"/>
      <c r="H317" s="127"/>
      <c r="I317" s="89"/>
    </row>
    <row r="318" spans="2:9" x14ac:dyDescent="0.25">
      <c r="B318" s="235"/>
      <c r="C318" s="516"/>
      <c r="D318" s="354"/>
      <c r="E318" s="518"/>
      <c r="F318" s="519"/>
      <c r="G318" s="126"/>
      <c r="H318" s="127"/>
      <c r="I318" s="89"/>
    </row>
    <row r="319" spans="2:9" x14ac:dyDescent="0.25">
      <c r="C319" s="516"/>
      <c r="D319" s="104"/>
      <c r="E319" s="518"/>
      <c r="F319" s="519"/>
      <c r="G319" s="520"/>
      <c r="H319" s="127"/>
      <c r="I319" s="89"/>
    </row>
    <row r="320" spans="2:9" x14ac:dyDescent="0.25">
      <c r="C320" s="516"/>
      <c r="D320" s="104"/>
      <c r="E320" s="518"/>
      <c r="F320" s="519"/>
      <c r="G320" s="520"/>
      <c r="H320" s="127"/>
      <c r="I320" s="89"/>
    </row>
    <row r="321" spans="2:9" x14ac:dyDescent="0.25">
      <c r="B321" s="235"/>
      <c r="C321" s="516"/>
      <c r="D321" s="354"/>
      <c r="E321" s="518"/>
      <c r="F321" s="519"/>
      <c r="G321" s="520"/>
      <c r="H321" s="127"/>
      <c r="I321" s="89"/>
    </row>
    <row r="322" spans="2:9" x14ac:dyDescent="0.25">
      <c r="C322" s="516"/>
      <c r="D322" s="354"/>
      <c r="E322" s="518"/>
      <c r="F322" s="519"/>
      <c r="G322" s="520"/>
      <c r="H322" s="127"/>
      <c r="I322" s="89"/>
    </row>
    <row r="323" spans="2:9" x14ac:dyDescent="0.25">
      <c r="C323" s="516"/>
      <c r="D323" s="354"/>
      <c r="E323" s="518"/>
      <c r="F323" s="519"/>
      <c r="G323" s="520"/>
      <c r="H323" s="127"/>
      <c r="I323" s="89"/>
    </row>
    <row r="324" spans="2:9" x14ac:dyDescent="0.25">
      <c r="C324" s="516"/>
      <c r="D324" s="570"/>
      <c r="E324" s="518"/>
      <c r="F324" s="519"/>
      <c r="G324" s="520"/>
      <c r="H324" s="127"/>
      <c r="I324" s="89"/>
    </row>
    <row r="325" spans="2:9" x14ac:dyDescent="0.25">
      <c r="C325" s="516"/>
      <c r="D325" s="570"/>
      <c r="E325" s="518"/>
      <c r="F325" s="519"/>
      <c r="G325" s="520"/>
      <c r="H325" s="127"/>
      <c r="I325" s="89"/>
    </row>
    <row r="341" spans="3:7" x14ac:dyDescent="0.25">
      <c r="C341" s="579"/>
      <c r="E341" s="517"/>
      <c r="F341" s="108"/>
    </row>
    <row r="342" spans="3:7" x14ac:dyDescent="0.25">
      <c r="C342" s="516"/>
      <c r="E342" s="517"/>
      <c r="F342" s="108"/>
      <c r="G342" s="313"/>
    </row>
    <row r="343" spans="3:7" x14ac:dyDescent="0.25">
      <c r="C343" s="516"/>
      <c r="E343" s="517"/>
      <c r="F343" s="108"/>
    </row>
    <row r="344" spans="3:7" x14ac:dyDescent="0.25">
      <c r="C344" s="516"/>
      <c r="E344" s="517"/>
      <c r="F344" s="108"/>
    </row>
    <row r="345" spans="3:7" x14ac:dyDescent="0.25">
      <c r="C345" s="516"/>
      <c r="E345" s="517"/>
      <c r="F345" s="108"/>
    </row>
    <row r="346" spans="3:7" x14ac:dyDescent="0.25">
      <c r="C346" s="516"/>
      <c r="E346" s="517"/>
      <c r="F346" s="108"/>
    </row>
    <row r="347" spans="3:7" x14ac:dyDescent="0.25">
      <c r="C347" s="516"/>
      <c r="E347" s="517"/>
      <c r="F347" s="108"/>
    </row>
  </sheetData>
  <mergeCells count="1">
    <mergeCell ref="A3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1109-3F6D-45BD-BDD5-E9518CEA724C}">
  <dimension ref="A1:P636"/>
  <sheetViews>
    <sheetView workbookViewId="0">
      <selection activeCell="I5" sqref="I5"/>
    </sheetView>
  </sheetViews>
  <sheetFormatPr baseColWidth="10" defaultRowHeight="15" x14ac:dyDescent="0.25"/>
  <cols>
    <col min="1" max="1" width="20.7109375" customWidth="1"/>
    <col min="2" max="2" width="13.7109375" customWidth="1"/>
    <col min="3" max="3" width="13.140625" style="121" customWidth="1"/>
    <col min="4" max="4" width="13.85546875" customWidth="1"/>
    <col min="5" max="5" width="10.28515625" style="122" customWidth="1"/>
    <col min="6" max="6" width="20.85546875" style="10" customWidth="1"/>
    <col min="7" max="7" width="16.85546875" customWidth="1"/>
    <col min="8" max="8" width="15.7109375" customWidth="1"/>
    <col min="9" max="9" width="14.7109375" customWidth="1"/>
    <col min="10" max="10" width="19.42578125" customWidth="1"/>
    <col min="11" max="11" width="20.7109375" customWidth="1"/>
    <col min="12" max="12" width="11.42578125" style="96"/>
    <col min="14" max="14" width="14.42578125" style="50" bestFit="1" customWidth="1"/>
  </cols>
  <sheetData>
    <row r="1" spans="1:11" ht="45.75" customHeight="1" thickTop="1" thickBot="1" x14ac:dyDescent="0.3">
      <c r="A1" s="917" t="s">
        <v>3073</v>
      </c>
      <c r="B1" s="918"/>
      <c r="C1" s="3"/>
      <c r="D1" s="4"/>
      <c r="E1" s="5"/>
      <c r="F1" s="6"/>
      <c r="G1" s="377"/>
      <c r="H1" s="7"/>
    </row>
    <row r="2" spans="1:11" ht="45.75" customHeight="1" thickTop="1" thickBot="1" x14ac:dyDescent="0.3">
      <c r="A2" s="7"/>
      <c r="B2" s="2"/>
      <c r="C2" s="3"/>
      <c r="D2" s="4"/>
      <c r="E2" s="5"/>
      <c r="F2" s="6"/>
      <c r="G2" s="377"/>
      <c r="H2" s="7"/>
      <c r="K2" s="235"/>
    </row>
    <row r="3" spans="1:11" ht="45.75" customHeight="1" thickBot="1" x14ac:dyDescent="0.3">
      <c r="A3" s="919" t="s">
        <v>3074</v>
      </c>
      <c r="B3" s="920"/>
      <c r="C3" s="8"/>
      <c r="D3" s="9"/>
      <c r="E3" s="8"/>
      <c r="G3" s="377"/>
      <c r="H3" s="7"/>
      <c r="K3" s="135"/>
    </row>
    <row r="4" spans="1:11" ht="15.75" thickBot="1" x14ac:dyDescent="0.3">
      <c r="A4" s="11"/>
      <c r="B4" s="12"/>
      <c r="C4" s="8"/>
      <c r="D4" s="9"/>
      <c r="E4" s="13"/>
      <c r="F4" s="14"/>
      <c r="G4" s="377"/>
      <c r="H4" s="7"/>
    </row>
    <row r="5" spans="1:11" ht="45.75" customHeight="1" thickBot="1" x14ac:dyDescent="0.3">
      <c r="A5" s="630" t="s">
        <v>2</v>
      </c>
      <c r="B5" s="631" t="s">
        <v>3</v>
      </c>
      <c r="C5" s="632" t="s">
        <v>4</v>
      </c>
      <c r="D5" s="631" t="s">
        <v>5</v>
      </c>
      <c r="E5" s="633" t="s">
        <v>4</v>
      </c>
      <c r="F5" s="634" t="s">
        <v>6</v>
      </c>
      <c r="G5" s="377"/>
      <c r="H5" s="7"/>
      <c r="I5" s="635"/>
    </row>
    <row r="6" spans="1:11" ht="15" customHeight="1" thickTop="1" x14ac:dyDescent="0.25">
      <c r="A6" s="20" t="s">
        <v>7</v>
      </c>
      <c r="B6" s="21">
        <v>110</v>
      </c>
      <c r="C6" s="636">
        <f>B6/B$15</f>
        <v>0.25287356321839083</v>
      </c>
      <c r="D6" s="21">
        <v>967</v>
      </c>
      <c r="E6" s="636">
        <f>D6/D$15</f>
        <v>0.2890881913303438</v>
      </c>
      <c r="F6" s="24"/>
      <c r="G6" s="377"/>
      <c r="H6" s="7"/>
      <c r="I6" s="635"/>
    </row>
    <row r="7" spans="1:11" x14ac:dyDescent="0.25">
      <c r="A7" s="25" t="s">
        <v>8</v>
      </c>
      <c r="B7" s="26">
        <v>153</v>
      </c>
      <c r="C7" s="636">
        <f>B7/B$15</f>
        <v>0.35172413793103446</v>
      </c>
      <c r="D7" s="28">
        <v>1185</v>
      </c>
      <c r="E7" s="636">
        <f>D7/D$15</f>
        <v>0.35426008968609868</v>
      </c>
      <c r="F7" s="29"/>
      <c r="G7" s="377"/>
      <c r="H7" s="7"/>
      <c r="I7" s="143"/>
    </row>
    <row r="8" spans="1:11" x14ac:dyDescent="0.25">
      <c r="A8" s="25" t="s">
        <v>9</v>
      </c>
      <c r="B8" s="30">
        <v>69</v>
      </c>
      <c r="C8" s="636">
        <f>B8/B$15</f>
        <v>0.15862068965517243</v>
      </c>
      <c r="D8" s="32">
        <v>676</v>
      </c>
      <c r="E8" s="636">
        <f>D8/D$15</f>
        <v>0.20209267563527653</v>
      </c>
      <c r="F8" s="29"/>
      <c r="G8" s="377"/>
      <c r="H8" s="7"/>
      <c r="I8" s="143"/>
    </row>
    <row r="9" spans="1:11" x14ac:dyDescent="0.25">
      <c r="A9" s="637" t="s">
        <v>10</v>
      </c>
      <c r="B9" s="638">
        <f>SUM(B6:B8)</f>
        <v>332</v>
      </c>
      <c r="C9" s="639">
        <f t="shared" ref="C9:F9" si="0">SUM(C6:C8)</f>
        <v>0.76321839080459764</v>
      </c>
      <c r="D9" s="638">
        <f t="shared" si="0"/>
        <v>2828</v>
      </c>
      <c r="E9" s="639">
        <f t="shared" si="0"/>
        <v>0.84544095665171903</v>
      </c>
      <c r="F9" s="640">
        <f t="shared" si="0"/>
        <v>0</v>
      </c>
      <c r="G9" s="377"/>
      <c r="H9" s="7"/>
      <c r="I9" s="143"/>
    </row>
    <row r="10" spans="1:11" x14ac:dyDescent="0.25">
      <c r="A10" s="26"/>
      <c r="B10" s="30"/>
      <c r="C10" s="641"/>
      <c r="D10" s="30"/>
      <c r="E10" s="642"/>
      <c r="F10" s="41"/>
      <c r="G10" s="377"/>
      <c r="H10" s="7"/>
      <c r="I10" s="635"/>
      <c r="K10" s="235"/>
    </row>
    <row r="11" spans="1:11" x14ac:dyDescent="0.25">
      <c r="A11" s="26" t="s">
        <v>11</v>
      </c>
      <c r="B11" s="30">
        <v>59</v>
      </c>
      <c r="C11" s="636">
        <f>B11/B$15</f>
        <v>0.13563218390804599</v>
      </c>
      <c r="D11" s="32">
        <v>383</v>
      </c>
      <c r="E11" s="636">
        <f>D11/D$15</f>
        <v>0.11449925261584454</v>
      </c>
      <c r="F11" s="389">
        <v>2950847.79</v>
      </c>
      <c r="G11" s="377"/>
      <c r="H11" s="7"/>
      <c r="I11" s="635"/>
    </row>
    <row r="12" spans="1:11" x14ac:dyDescent="0.25">
      <c r="A12" s="26" t="s">
        <v>12</v>
      </c>
      <c r="B12" s="30">
        <v>44</v>
      </c>
      <c r="C12" s="636">
        <f>B12/B$15</f>
        <v>0.10114942528735632</v>
      </c>
      <c r="D12" s="32">
        <v>134</v>
      </c>
      <c r="E12" s="636">
        <f>D12/D$15</f>
        <v>4.005979073243647E-2</v>
      </c>
      <c r="F12" s="389">
        <v>6620670.5999999996</v>
      </c>
      <c r="G12" s="377"/>
      <c r="H12" s="7"/>
      <c r="I12" s="635"/>
    </row>
    <row r="13" spans="1:11" x14ac:dyDescent="0.25">
      <c r="A13" s="637" t="s">
        <v>13</v>
      </c>
      <c r="B13" s="638">
        <f>SUM(B11:B12)</f>
        <v>103</v>
      </c>
      <c r="C13" s="639">
        <f t="shared" ref="C13:F13" si="1">SUM(C11:C12)</f>
        <v>0.23678160919540231</v>
      </c>
      <c r="D13" s="638">
        <f t="shared" si="1"/>
        <v>517</v>
      </c>
      <c r="E13" s="639">
        <f t="shared" si="1"/>
        <v>0.15455904334828102</v>
      </c>
      <c r="F13" s="640">
        <f t="shared" si="1"/>
        <v>9571518.3900000006</v>
      </c>
      <c r="G13" s="377"/>
      <c r="H13" s="7"/>
      <c r="I13" s="635"/>
      <c r="K13" s="135"/>
    </row>
    <row r="14" spans="1:11" x14ac:dyDescent="0.25">
      <c r="A14" s="44"/>
      <c r="B14" s="30"/>
      <c r="C14" s="643"/>
      <c r="D14" s="30"/>
      <c r="E14" s="644"/>
      <c r="F14" s="47"/>
      <c r="G14" s="377"/>
      <c r="H14" s="7"/>
      <c r="I14" s="635"/>
    </row>
    <row r="15" spans="1:11" ht="45" x14ac:dyDescent="0.25">
      <c r="A15" s="645" t="s">
        <v>3075</v>
      </c>
      <c r="B15" s="638">
        <f>SUM(B9,B13)</f>
        <v>435</v>
      </c>
      <c r="C15" s="639">
        <f t="shared" ref="C15:F15" si="2">SUM(C9,C13)</f>
        <v>1</v>
      </c>
      <c r="D15" s="638">
        <f t="shared" si="2"/>
        <v>3345</v>
      </c>
      <c r="E15" s="639">
        <f t="shared" si="2"/>
        <v>1</v>
      </c>
      <c r="F15" s="640">
        <f t="shared" si="2"/>
        <v>9571518.3900000006</v>
      </c>
      <c r="G15" s="96"/>
      <c r="I15" s="635"/>
    </row>
    <row r="16" spans="1:11" x14ac:dyDescent="0.25">
      <c r="A16" s="148"/>
      <c r="B16" s="329"/>
      <c r="C16" s="119"/>
      <c r="D16" s="330"/>
      <c r="E16" s="646"/>
      <c r="F16" s="133"/>
      <c r="G16" s="96"/>
      <c r="I16" s="635"/>
    </row>
    <row r="17" spans="1:16" ht="15.75" thickBot="1" x14ac:dyDescent="0.3">
      <c r="A17" s="148"/>
      <c r="B17" s="329"/>
      <c r="C17" s="119"/>
      <c r="D17" s="330"/>
      <c r="E17" s="646"/>
      <c r="F17" s="133"/>
      <c r="G17" s="96"/>
      <c r="I17" s="635"/>
    </row>
    <row r="18" spans="1:16" ht="45.75" customHeight="1" thickBot="1" x14ac:dyDescent="0.3">
      <c r="A18" s="647" t="s">
        <v>3076</v>
      </c>
      <c r="B18" s="49"/>
      <c r="C18" s="13"/>
      <c r="D18" s="9"/>
      <c r="E18" s="8"/>
      <c r="I18" s="89"/>
    </row>
    <row r="19" spans="1:16" ht="16.5" thickTop="1" thickBot="1" x14ac:dyDescent="0.3">
      <c r="A19" s="11"/>
      <c r="B19" s="12"/>
      <c r="C19" s="8"/>
      <c r="D19" s="9"/>
      <c r="E19" s="8"/>
      <c r="I19" s="89"/>
    </row>
    <row r="20" spans="1:16" ht="45.75" customHeight="1" thickTop="1" thickBot="1" x14ac:dyDescent="0.3">
      <c r="A20" s="648" t="s">
        <v>16</v>
      </c>
      <c r="B20" s="12"/>
      <c r="C20" s="8"/>
      <c r="D20" s="9"/>
      <c r="E20" s="8"/>
      <c r="H20" s="649" t="s">
        <v>17</v>
      </c>
      <c r="I20" s="89"/>
    </row>
    <row r="21" spans="1:16" ht="16.5" thickTop="1" thickBot="1" x14ac:dyDescent="0.3">
      <c r="C21" s="107"/>
      <c r="D21" s="104"/>
      <c r="E21" s="105"/>
      <c r="F21" s="519"/>
      <c r="G21" s="126"/>
      <c r="H21" s="127"/>
      <c r="I21" s="89"/>
    </row>
    <row r="22" spans="1:16" ht="46.5" thickTop="1" thickBot="1" x14ac:dyDescent="0.3">
      <c r="A22" s="630" t="s">
        <v>2</v>
      </c>
      <c r="B22" s="631" t="s">
        <v>3</v>
      </c>
      <c r="C22" s="632" t="s">
        <v>4</v>
      </c>
      <c r="D22" s="631" t="s">
        <v>5</v>
      </c>
      <c r="E22" s="633" t="s">
        <v>4</v>
      </c>
      <c r="F22" s="634" t="s">
        <v>6</v>
      </c>
      <c r="G22" s="126"/>
      <c r="H22" s="650" t="s">
        <v>18</v>
      </c>
      <c r="I22" s="651" t="s">
        <v>19</v>
      </c>
      <c r="J22" s="652" t="s">
        <v>20</v>
      </c>
      <c r="K22" s="652" t="s">
        <v>21</v>
      </c>
      <c r="L22" s="652" t="s">
        <v>22</v>
      </c>
      <c r="M22" s="652" t="s">
        <v>23</v>
      </c>
      <c r="N22" s="653" t="s">
        <v>6</v>
      </c>
      <c r="O22" s="652" t="s">
        <v>24</v>
      </c>
      <c r="P22" s="654" t="s">
        <v>25</v>
      </c>
    </row>
    <row r="23" spans="1:16" ht="15.75" thickTop="1" x14ac:dyDescent="0.25">
      <c r="A23" s="20" t="s">
        <v>7</v>
      </c>
      <c r="B23" s="21">
        <v>14</v>
      </c>
      <c r="C23" s="636">
        <f>B23/B$32</f>
        <v>0.16666666666666666</v>
      </c>
      <c r="D23" s="23">
        <f>SUM(H23:H36)</f>
        <v>41</v>
      </c>
      <c r="E23" s="636">
        <f>D23/D$32</f>
        <v>0.14590747330960854</v>
      </c>
      <c r="F23" s="24"/>
      <c r="G23" s="126"/>
      <c r="H23" s="95">
        <v>2</v>
      </c>
      <c r="I23" s="65" t="s">
        <v>1642</v>
      </c>
      <c r="J23" s="65" t="s">
        <v>1642</v>
      </c>
      <c r="K23" s="66" t="s">
        <v>3077</v>
      </c>
      <c r="L23" s="67" t="s">
        <v>1642</v>
      </c>
      <c r="M23" s="67" t="s">
        <v>7</v>
      </c>
      <c r="N23" s="68">
        <v>0</v>
      </c>
      <c r="O23" s="67">
        <v>1087</v>
      </c>
      <c r="P23" s="70">
        <v>44531</v>
      </c>
    </row>
    <row r="24" spans="1:16" x14ac:dyDescent="0.25">
      <c r="A24" s="25" t="s">
        <v>8</v>
      </c>
      <c r="B24" s="26">
        <v>47</v>
      </c>
      <c r="C24" s="636">
        <f>B24/B$32</f>
        <v>0.55952380952380953</v>
      </c>
      <c r="D24" s="28">
        <f>SUM(H37:H83)</f>
        <v>138</v>
      </c>
      <c r="E24" s="636">
        <f>D24/D$32</f>
        <v>0.49110320284697506</v>
      </c>
      <c r="F24" s="29"/>
      <c r="G24" s="136"/>
      <c r="H24" s="95">
        <v>2</v>
      </c>
      <c r="I24" s="65" t="s">
        <v>1642</v>
      </c>
      <c r="J24" s="65" t="s">
        <v>1642</v>
      </c>
      <c r="K24" s="66" t="s">
        <v>3077</v>
      </c>
      <c r="L24" s="67" t="s">
        <v>1642</v>
      </c>
      <c r="M24" s="67" t="s">
        <v>7</v>
      </c>
      <c r="N24" s="68">
        <v>0</v>
      </c>
      <c r="O24" s="67">
        <v>1087</v>
      </c>
      <c r="P24" s="70">
        <v>44531</v>
      </c>
    </row>
    <row r="25" spans="1:16" x14ac:dyDescent="0.25">
      <c r="A25" s="25" t="s">
        <v>9</v>
      </c>
      <c r="B25" s="30">
        <v>16</v>
      </c>
      <c r="C25" s="636">
        <f>B25/B$32</f>
        <v>0.19047619047619047</v>
      </c>
      <c r="D25" s="32">
        <f>SUM(H84:H99)</f>
        <v>88</v>
      </c>
      <c r="E25" s="636">
        <f>D25/D$32</f>
        <v>0.31316725978647686</v>
      </c>
      <c r="F25" s="29"/>
      <c r="G25" s="136"/>
      <c r="H25" s="95">
        <v>2</v>
      </c>
      <c r="I25" s="65" t="s">
        <v>1642</v>
      </c>
      <c r="J25" s="65" t="s">
        <v>1642</v>
      </c>
      <c r="K25" s="66" t="s">
        <v>3078</v>
      </c>
      <c r="L25" s="67" t="s">
        <v>1642</v>
      </c>
      <c r="M25" s="67" t="s">
        <v>7</v>
      </c>
      <c r="N25" s="68">
        <v>0</v>
      </c>
      <c r="O25" s="67">
        <v>1170</v>
      </c>
      <c r="P25" s="70">
        <v>45231</v>
      </c>
    </row>
    <row r="26" spans="1:16" x14ac:dyDescent="0.25">
      <c r="A26" s="637" t="s">
        <v>10</v>
      </c>
      <c r="B26" s="638">
        <f>SUM(B23:B25)</f>
        <v>77</v>
      </c>
      <c r="C26" s="639">
        <f t="shared" ref="C26:F26" si="3">SUM(C23:C25)</f>
        <v>0.91666666666666663</v>
      </c>
      <c r="D26" s="638">
        <f t="shared" si="3"/>
        <v>267</v>
      </c>
      <c r="E26" s="639">
        <f t="shared" si="3"/>
        <v>0.95017793594306044</v>
      </c>
      <c r="F26" s="640">
        <f t="shared" si="3"/>
        <v>0</v>
      </c>
      <c r="G26" s="136"/>
      <c r="H26" s="95">
        <v>2</v>
      </c>
      <c r="I26" s="65" t="s">
        <v>1642</v>
      </c>
      <c r="J26" s="65" t="s">
        <v>1642</v>
      </c>
      <c r="K26" s="66" t="s">
        <v>3078</v>
      </c>
      <c r="L26" s="67" t="s">
        <v>1642</v>
      </c>
      <c r="M26" s="67" t="s">
        <v>7</v>
      </c>
      <c r="N26" s="68">
        <v>0</v>
      </c>
      <c r="O26" s="67">
        <v>1170</v>
      </c>
      <c r="P26" s="70">
        <v>45231</v>
      </c>
    </row>
    <row r="27" spans="1:16" x14ac:dyDescent="0.25">
      <c r="A27" s="26"/>
      <c r="B27" s="30"/>
      <c r="C27" s="641"/>
      <c r="D27" s="30"/>
      <c r="E27" s="642"/>
      <c r="F27" s="41"/>
      <c r="G27" s="136"/>
      <c r="H27" s="95">
        <v>2</v>
      </c>
      <c r="I27" s="65" t="s">
        <v>1642</v>
      </c>
      <c r="J27" s="65" t="s">
        <v>1642</v>
      </c>
      <c r="K27" s="66" t="s">
        <v>3077</v>
      </c>
      <c r="L27" s="67" t="s">
        <v>1642</v>
      </c>
      <c r="M27" s="67" t="s">
        <v>7</v>
      </c>
      <c r="N27" s="68">
        <v>0</v>
      </c>
      <c r="O27" s="67">
        <v>1180</v>
      </c>
      <c r="P27" s="70">
        <v>45444</v>
      </c>
    </row>
    <row r="28" spans="1:16" x14ac:dyDescent="0.25">
      <c r="A28" s="26" t="s">
        <v>11</v>
      </c>
      <c r="B28" s="30">
        <v>3</v>
      </c>
      <c r="C28" s="636">
        <f>B28/B$32</f>
        <v>3.5714285714285712E-2</v>
      </c>
      <c r="D28" s="32">
        <f>SUM(H100:H102)</f>
        <v>6</v>
      </c>
      <c r="E28" s="636">
        <f>D28/D$32</f>
        <v>2.1352313167259787E-2</v>
      </c>
      <c r="F28" s="389">
        <f>SUM(N100:N102)</f>
        <v>212180.78692499999</v>
      </c>
      <c r="G28" s="136"/>
      <c r="H28" s="95">
        <v>2</v>
      </c>
      <c r="I28" s="65" t="s">
        <v>1642</v>
      </c>
      <c r="J28" s="65" t="s">
        <v>1642</v>
      </c>
      <c r="K28" s="66" t="s">
        <v>3077</v>
      </c>
      <c r="L28" s="67" t="s">
        <v>1642</v>
      </c>
      <c r="M28" s="67" t="s">
        <v>7</v>
      </c>
      <c r="N28" s="68">
        <v>0</v>
      </c>
      <c r="O28" s="67">
        <v>1180</v>
      </c>
      <c r="P28" s="70">
        <v>45444</v>
      </c>
    </row>
    <row r="29" spans="1:16" x14ac:dyDescent="0.25">
      <c r="A29" s="26" t="s">
        <v>12</v>
      </c>
      <c r="B29" s="30">
        <v>4</v>
      </c>
      <c r="C29" s="636">
        <f>B29/B$32</f>
        <v>4.7619047619047616E-2</v>
      </c>
      <c r="D29" s="32">
        <f>SUM(H103:H106)</f>
        <v>8</v>
      </c>
      <c r="E29" s="636">
        <f>D29/D$32</f>
        <v>2.8469750889679714E-2</v>
      </c>
      <c r="F29" s="389">
        <f>SUM(N103:N106)</f>
        <v>752997.5074</v>
      </c>
      <c r="G29" s="87"/>
      <c r="H29" s="95">
        <v>2</v>
      </c>
      <c r="I29" s="65" t="s">
        <v>1642</v>
      </c>
      <c r="J29" s="65" t="s">
        <v>1642</v>
      </c>
      <c r="K29" s="66" t="s">
        <v>3079</v>
      </c>
      <c r="L29" s="67" t="s">
        <v>1642</v>
      </c>
      <c r="M29" s="67" t="s">
        <v>7</v>
      </c>
      <c r="N29" s="68">
        <v>0</v>
      </c>
      <c r="O29" s="67">
        <v>1581</v>
      </c>
      <c r="P29" s="70">
        <v>46113</v>
      </c>
    </row>
    <row r="30" spans="1:16" x14ac:dyDescent="0.25">
      <c r="A30" s="637" t="s">
        <v>13</v>
      </c>
      <c r="B30" s="638">
        <f>SUM(B28:B29)</f>
        <v>7</v>
      </c>
      <c r="C30" s="639">
        <f t="shared" ref="C30:F30" si="4">SUM(C28:C29)</f>
        <v>8.3333333333333329E-2</v>
      </c>
      <c r="D30" s="638">
        <f t="shared" si="4"/>
        <v>14</v>
      </c>
      <c r="E30" s="639">
        <f t="shared" si="4"/>
        <v>4.9822064056939501E-2</v>
      </c>
      <c r="F30" s="640">
        <f t="shared" si="4"/>
        <v>965178.29432500002</v>
      </c>
      <c r="G30" s="87"/>
      <c r="H30" s="95">
        <v>2</v>
      </c>
      <c r="I30" s="65" t="s">
        <v>1642</v>
      </c>
      <c r="J30" s="65" t="s">
        <v>1642</v>
      </c>
      <c r="K30" s="66" t="s">
        <v>3079</v>
      </c>
      <c r="L30" s="67" t="s">
        <v>1642</v>
      </c>
      <c r="M30" s="67" t="s">
        <v>7</v>
      </c>
      <c r="N30" s="68">
        <v>0</v>
      </c>
      <c r="O30" s="67">
        <v>1581</v>
      </c>
      <c r="P30" s="70">
        <v>46113</v>
      </c>
    </row>
    <row r="31" spans="1:16" x14ac:dyDescent="0.25">
      <c r="A31" s="44"/>
      <c r="B31" s="30"/>
      <c r="C31" s="643"/>
      <c r="D31" s="30"/>
      <c r="E31" s="644"/>
      <c r="F31" s="47"/>
      <c r="G31" s="135"/>
      <c r="H31" s="95">
        <v>2</v>
      </c>
      <c r="I31" s="65" t="s">
        <v>1642</v>
      </c>
      <c r="J31" s="65" t="s">
        <v>1642</v>
      </c>
      <c r="K31" s="66" t="s">
        <v>3079</v>
      </c>
      <c r="L31" s="67" t="s">
        <v>1642</v>
      </c>
      <c r="M31" s="67" t="s">
        <v>7</v>
      </c>
      <c r="N31" s="68">
        <v>0</v>
      </c>
      <c r="O31" s="67">
        <v>1581</v>
      </c>
      <c r="P31" s="70">
        <v>46113</v>
      </c>
    </row>
    <row r="32" spans="1:16" ht="26.25" x14ac:dyDescent="0.25">
      <c r="A32" s="645" t="s">
        <v>2346</v>
      </c>
      <c r="B32" s="638">
        <f>SUM(B26,B30)</f>
        <v>84</v>
      </c>
      <c r="C32" s="639">
        <f>SUM(C26,C30)</f>
        <v>1</v>
      </c>
      <c r="D32" s="638">
        <f>SUM(D26,D30)</f>
        <v>281</v>
      </c>
      <c r="E32" s="639">
        <f>SUM(E26,E30)</f>
        <v>0.99999999999999989</v>
      </c>
      <c r="F32" s="640">
        <f>SUM(F26,F30)</f>
        <v>965178.29432500002</v>
      </c>
      <c r="H32" s="95">
        <v>2</v>
      </c>
      <c r="I32" s="65" t="s">
        <v>1642</v>
      </c>
      <c r="J32" s="65" t="s">
        <v>1642</v>
      </c>
      <c r="K32" s="66" t="s">
        <v>3080</v>
      </c>
      <c r="L32" s="67" t="s">
        <v>1642</v>
      </c>
      <c r="M32" s="67" t="s">
        <v>7</v>
      </c>
      <c r="N32" s="68">
        <v>0</v>
      </c>
      <c r="O32" s="67">
        <v>1585</v>
      </c>
      <c r="P32" s="70">
        <v>46113</v>
      </c>
    </row>
    <row r="33" spans="2:16" ht="26.25" x14ac:dyDescent="0.25">
      <c r="C33" s="100"/>
      <c r="D33" s="354"/>
      <c r="E33" s="105"/>
      <c r="F33" s="519"/>
      <c r="G33" s="126"/>
      <c r="H33" s="95">
        <v>2</v>
      </c>
      <c r="I33" s="65" t="s">
        <v>1642</v>
      </c>
      <c r="J33" s="65" t="s">
        <v>1642</v>
      </c>
      <c r="K33" s="66" t="s">
        <v>3080</v>
      </c>
      <c r="L33" s="67" t="s">
        <v>1642</v>
      </c>
      <c r="M33" s="67" t="s">
        <v>7</v>
      </c>
      <c r="N33" s="68">
        <v>0</v>
      </c>
      <c r="O33" s="67">
        <v>1585</v>
      </c>
      <c r="P33" s="70">
        <v>46113</v>
      </c>
    </row>
    <row r="34" spans="2:16" ht="26.25" x14ac:dyDescent="0.25">
      <c r="C34" s="100"/>
      <c r="D34" s="354"/>
      <c r="E34" s="105"/>
      <c r="F34" s="519"/>
      <c r="G34" s="126"/>
      <c r="H34" s="95">
        <v>2</v>
      </c>
      <c r="I34" s="65" t="s">
        <v>1642</v>
      </c>
      <c r="J34" s="65" t="s">
        <v>1642</v>
      </c>
      <c r="K34" s="66" t="s">
        <v>3080</v>
      </c>
      <c r="L34" s="67" t="s">
        <v>1642</v>
      </c>
      <c r="M34" s="67" t="s">
        <v>7</v>
      </c>
      <c r="N34" s="68">
        <v>0</v>
      </c>
      <c r="O34" s="67">
        <v>1585</v>
      </c>
      <c r="P34" s="70">
        <v>46113</v>
      </c>
    </row>
    <row r="35" spans="2:16" x14ac:dyDescent="0.25">
      <c r="C35" s="100"/>
      <c r="D35" s="354"/>
      <c r="E35" s="105"/>
      <c r="F35" s="519"/>
      <c r="G35" s="126"/>
      <c r="H35" s="95">
        <v>2</v>
      </c>
      <c r="I35" s="65" t="s">
        <v>1642</v>
      </c>
      <c r="J35" s="65" t="s">
        <v>1642</v>
      </c>
      <c r="K35" s="66" t="s">
        <v>3081</v>
      </c>
      <c r="L35" s="67" t="s">
        <v>1642</v>
      </c>
      <c r="M35" s="67" t="s">
        <v>7</v>
      </c>
      <c r="N35" s="68">
        <v>0</v>
      </c>
      <c r="O35" s="67">
        <v>1587</v>
      </c>
      <c r="P35" s="70">
        <v>46204</v>
      </c>
    </row>
    <row r="36" spans="2:16" x14ac:dyDescent="0.25">
      <c r="C36" s="100"/>
      <c r="D36" s="354"/>
      <c r="E36" s="105"/>
      <c r="F36" s="519"/>
      <c r="G36" s="126"/>
      <c r="H36" s="95">
        <v>15</v>
      </c>
      <c r="I36" s="65">
        <v>600</v>
      </c>
      <c r="J36" s="65" t="s">
        <v>2298</v>
      </c>
      <c r="K36" s="66" t="s">
        <v>3082</v>
      </c>
      <c r="L36" s="67" t="s">
        <v>3083</v>
      </c>
      <c r="M36" s="67" t="s">
        <v>7</v>
      </c>
      <c r="N36" s="68">
        <v>0</v>
      </c>
      <c r="O36" s="67">
        <v>1600</v>
      </c>
      <c r="P36" s="70">
        <v>46204</v>
      </c>
    </row>
    <row r="37" spans="2:16" x14ac:dyDescent="0.25">
      <c r="C37" s="100"/>
      <c r="D37" s="354"/>
      <c r="E37" s="105"/>
      <c r="F37" s="519"/>
      <c r="G37" s="126"/>
      <c r="H37" s="95">
        <v>2</v>
      </c>
      <c r="I37" s="65" t="s">
        <v>1642</v>
      </c>
      <c r="J37" s="65" t="s">
        <v>1642</v>
      </c>
      <c r="K37" s="66" t="s">
        <v>3084</v>
      </c>
      <c r="L37" s="67" t="s">
        <v>1642</v>
      </c>
      <c r="M37" s="67" t="s">
        <v>8</v>
      </c>
      <c r="N37" s="68">
        <v>0</v>
      </c>
      <c r="O37" s="67">
        <v>1079</v>
      </c>
      <c r="P37" s="70">
        <v>44593</v>
      </c>
    </row>
    <row r="38" spans="2:16" x14ac:dyDescent="0.25">
      <c r="C38" s="100"/>
      <c r="D38" s="354"/>
      <c r="E38" s="105"/>
      <c r="F38" s="519"/>
      <c r="G38" s="126"/>
      <c r="H38" s="95">
        <v>2</v>
      </c>
      <c r="I38" s="65" t="s">
        <v>1642</v>
      </c>
      <c r="J38" s="65" t="s">
        <v>1642</v>
      </c>
      <c r="K38" s="66" t="s">
        <v>3084</v>
      </c>
      <c r="L38" s="67" t="s">
        <v>1642</v>
      </c>
      <c r="M38" s="67" t="s">
        <v>8</v>
      </c>
      <c r="N38" s="68">
        <v>0</v>
      </c>
      <c r="O38" s="67">
        <v>1079</v>
      </c>
      <c r="P38" s="70">
        <v>44593</v>
      </c>
    </row>
    <row r="39" spans="2:16" x14ac:dyDescent="0.25">
      <c r="C39" s="100"/>
      <c r="D39" s="354"/>
      <c r="E39" s="105"/>
      <c r="F39" s="519"/>
      <c r="G39" s="126"/>
      <c r="H39" s="95">
        <v>2</v>
      </c>
      <c r="I39" s="65" t="s">
        <v>1642</v>
      </c>
      <c r="J39" s="65" t="s">
        <v>1642</v>
      </c>
      <c r="K39" s="66" t="s">
        <v>3084</v>
      </c>
      <c r="L39" s="67" t="s">
        <v>1642</v>
      </c>
      <c r="M39" s="67" t="s">
        <v>8</v>
      </c>
      <c r="N39" s="68">
        <v>0</v>
      </c>
      <c r="O39" s="67">
        <v>1079</v>
      </c>
      <c r="P39" s="70">
        <v>44593</v>
      </c>
    </row>
    <row r="40" spans="2:16" x14ac:dyDescent="0.25">
      <c r="C40" s="100"/>
      <c r="E40" s="107"/>
      <c r="F40" s="186"/>
      <c r="G40" s="135"/>
      <c r="H40" s="95">
        <v>2</v>
      </c>
      <c r="I40" s="65" t="s">
        <v>1642</v>
      </c>
      <c r="J40" s="65" t="s">
        <v>1642</v>
      </c>
      <c r="K40" s="66" t="s">
        <v>3084</v>
      </c>
      <c r="L40" s="67" t="s">
        <v>1642</v>
      </c>
      <c r="M40" s="67" t="s">
        <v>8</v>
      </c>
      <c r="N40" s="68">
        <v>0</v>
      </c>
      <c r="O40" s="67">
        <v>1079</v>
      </c>
      <c r="P40" s="70">
        <v>44593</v>
      </c>
    </row>
    <row r="41" spans="2:16" x14ac:dyDescent="0.25">
      <c r="B41" s="4"/>
      <c r="C41" s="100"/>
      <c r="E41" s="107"/>
      <c r="F41" s="186"/>
      <c r="H41" s="95">
        <v>2</v>
      </c>
      <c r="I41" s="65" t="s">
        <v>1642</v>
      </c>
      <c r="J41" s="65" t="s">
        <v>1642</v>
      </c>
      <c r="K41" s="66" t="s">
        <v>3084</v>
      </c>
      <c r="L41" s="67" t="s">
        <v>1642</v>
      </c>
      <c r="M41" s="67" t="s">
        <v>8</v>
      </c>
      <c r="N41" s="68">
        <v>0</v>
      </c>
      <c r="O41" s="67">
        <v>1079</v>
      </c>
      <c r="P41" s="70">
        <v>44593</v>
      </c>
    </row>
    <row r="42" spans="2:16" x14ac:dyDescent="0.25">
      <c r="C42" s="100"/>
      <c r="D42" s="104"/>
      <c r="E42" s="105"/>
      <c r="F42" s="519"/>
      <c r="G42" s="126"/>
      <c r="H42" s="95">
        <v>2</v>
      </c>
      <c r="I42" s="65" t="s">
        <v>1642</v>
      </c>
      <c r="J42" s="65" t="s">
        <v>1642</v>
      </c>
      <c r="K42" s="66" t="s">
        <v>3084</v>
      </c>
      <c r="L42" s="67" t="s">
        <v>1642</v>
      </c>
      <c r="M42" s="67" t="s">
        <v>8</v>
      </c>
      <c r="N42" s="68">
        <v>0</v>
      </c>
      <c r="O42" s="67">
        <v>1079</v>
      </c>
      <c r="P42" s="70">
        <v>44593</v>
      </c>
    </row>
    <row r="43" spans="2:16" x14ac:dyDescent="0.25">
      <c r="C43" s="100"/>
      <c r="E43" s="107"/>
      <c r="F43" s="186"/>
      <c r="H43" s="95">
        <v>2</v>
      </c>
      <c r="I43" s="65" t="s">
        <v>1642</v>
      </c>
      <c r="J43" s="65" t="s">
        <v>1642</v>
      </c>
      <c r="K43" s="66" t="s">
        <v>3084</v>
      </c>
      <c r="L43" s="67" t="s">
        <v>1642</v>
      </c>
      <c r="M43" s="67" t="s">
        <v>8</v>
      </c>
      <c r="N43" s="68">
        <v>0</v>
      </c>
      <c r="O43" s="67">
        <v>1079</v>
      </c>
      <c r="P43" s="70">
        <v>44593</v>
      </c>
    </row>
    <row r="44" spans="2:16" x14ac:dyDescent="0.25">
      <c r="C44" s="655"/>
      <c r="E44" s="107"/>
      <c r="F44" s="186"/>
      <c r="H44" s="95">
        <v>2</v>
      </c>
      <c r="I44" s="65" t="s">
        <v>1642</v>
      </c>
      <c r="J44" s="65" t="s">
        <v>1642</v>
      </c>
      <c r="K44" s="66" t="s">
        <v>3077</v>
      </c>
      <c r="L44" s="67" t="s">
        <v>1642</v>
      </c>
      <c r="M44" s="67" t="s">
        <v>8</v>
      </c>
      <c r="N44" s="68">
        <v>0</v>
      </c>
      <c r="O44" s="67">
        <v>1087</v>
      </c>
      <c r="P44" s="70">
        <v>44531</v>
      </c>
    </row>
    <row r="45" spans="2:16" x14ac:dyDescent="0.25">
      <c r="C45" s="100"/>
      <c r="E45" s="107"/>
      <c r="F45" s="186"/>
      <c r="H45" s="95">
        <v>2</v>
      </c>
      <c r="I45" s="65" t="s">
        <v>1642</v>
      </c>
      <c r="J45" s="65" t="s">
        <v>1642</v>
      </c>
      <c r="K45" s="66" t="s">
        <v>3077</v>
      </c>
      <c r="L45" s="67" t="s">
        <v>1642</v>
      </c>
      <c r="M45" s="67" t="s">
        <v>8</v>
      </c>
      <c r="N45" s="68">
        <v>0</v>
      </c>
      <c r="O45" s="67">
        <v>1087</v>
      </c>
      <c r="P45" s="70">
        <v>44531</v>
      </c>
    </row>
    <row r="46" spans="2:16" x14ac:dyDescent="0.25">
      <c r="B46" s="4"/>
      <c r="C46" s="100"/>
      <c r="E46" s="107"/>
      <c r="F46" s="186"/>
      <c r="H46" s="95">
        <v>2</v>
      </c>
      <c r="I46" s="65" t="s">
        <v>1642</v>
      </c>
      <c r="J46" s="65" t="s">
        <v>1642</v>
      </c>
      <c r="K46" s="66" t="s">
        <v>3077</v>
      </c>
      <c r="L46" s="67" t="s">
        <v>1642</v>
      </c>
      <c r="M46" s="67" t="s">
        <v>8</v>
      </c>
      <c r="N46" s="68">
        <v>0</v>
      </c>
      <c r="O46" s="67">
        <v>1087</v>
      </c>
      <c r="P46" s="70">
        <v>44531</v>
      </c>
    </row>
    <row r="47" spans="2:16" x14ac:dyDescent="0.25">
      <c r="C47" s="100"/>
      <c r="D47" s="104"/>
      <c r="E47" s="105"/>
      <c r="F47" s="519"/>
      <c r="G47" s="126"/>
      <c r="H47" s="95">
        <v>2</v>
      </c>
      <c r="I47" s="65" t="s">
        <v>1642</v>
      </c>
      <c r="J47" s="65" t="s">
        <v>1642</v>
      </c>
      <c r="K47" s="66" t="s">
        <v>3077</v>
      </c>
      <c r="L47" s="67" t="s">
        <v>1642</v>
      </c>
      <c r="M47" s="67" t="s">
        <v>8</v>
      </c>
      <c r="N47" s="68">
        <v>0</v>
      </c>
      <c r="O47" s="67">
        <v>1087</v>
      </c>
      <c r="P47" s="70">
        <v>44531</v>
      </c>
    </row>
    <row r="48" spans="2:16" x14ac:dyDescent="0.25">
      <c r="C48" s="100"/>
      <c r="E48" s="107"/>
      <c r="F48" s="186"/>
      <c r="H48" s="95">
        <v>2</v>
      </c>
      <c r="I48" s="65" t="s">
        <v>1642</v>
      </c>
      <c r="J48" s="65" t="s">
        <v>1642</v>
      </c>
      <c r="K48" s="66" t="s">
        <v>3077</v>
      </c>
      <c r="L48" s="67" t="s">
        <v>1642</v>
      </c>
      <c r="M48" s="67" t="s">
        <v>8</v>
      </c>
      <c r="N48" s="68">
        <v>0</v>
      </c>
      <c r="O48" s="67">
        <v>1087</v>
      </c>
      <c r="P48" s="70">
        <v>44531</v>
      </c>
    </row>
    <row r="49" spans="2:16" x14ac:dyDescent="0.25">
      <c r="C49" s="655"/>
      <c r="E49" s="107"/>
      <c r="F49" s="186"/>
      <c r="H49" s="95">
        <v>2</v>
      </c>
      <c r="I49" s="65" t="s">
        <v>1642</v>
      </c>
      <c r="J49" s="65" t="s">
        <v>1642</v>
      </c>
      <c r="K49" s="66" t="s">
        <v>3077</v>
      </c>
      <c r="L49" s="67" t="s">
        <v>1642</v>
      </c>
      <c r="M49" s="67" t="s">
        <v>8</v>
      </c>
      <c r="N49" s="68">
        <v>0</v>
      </c>
      <c r="O49" s="67">
        <v>1087</v>
      </c>
      <c r="P49" s="70">
        <v>44531</v>
      </c>
    </row>
    <row r="50" spans="2:16" x14ac:dyDescent="0.25">
      <c r="C50" s="100"/>
      <c r="E50" s="107"/>
      <c r="F50" s="186"/>
      <c r="H50" s="95">
        <v>2</v>
      </c>
      <c r="I50" s="65" t="s">
        <v>1642</v>
      </c>
      <c r="J50" s="65" t="s">
        <v>1642</v>
      </c>
      <c r="K50" s="66" t="s">
        <v>3077</v>
      </c>
      <c r="L50" s="67" t="s">
        <v>1642</v>
      </c>
      <c r="M50" s="67" t="s">
        <v>8</v>
      </c>
      <c r="N50" s="68">
        <v>0</v>
      </c>
      <c r="O50" s="67">
        <v>1087</v>
      </c>
      <c r="P50" s="70">
        <v>44531</v>
      </c>
    </row>
    <row r="51" spans="2:16" x14ac:dyDescent="0.25">
      <c r="B51" s="4"/>
      <c r="C51" s="100"/>
      <c r="E51" s="107"/>
      <c r="F51" s="186"/>
      <c r="H51" s="95">
        <v>2</v>
      </c>
      <c r="I51" s="65" t="s">
        <v>1642</v>
      </c>
      <c r="J51" s="65" t="s">
        <v>1642</v>
      </c>
      <c r="K51" s="66" t="s">
        <v>3077</v>
      </c>
      <c r="L51" s="67" t="s">
        <v>1642</v>
      </c>
      <c r="M51" s="67" t="s">
        <v>8</v>
      </c>
      <c r="N51" s="68">
        <v>0</v>
      </c>
      <c r="O51" s="67">
        <v>1087</v>
      </c>
      <c r="P51" s="70">
        <v>44531</v>
      </c>
    </row>
    <row r="52" spans="2:16" x14ac:dyDescent="0.25">
      <c r="C52" s="100"/>
      <c r="D52" s="104"/>
      <c r="E52" s="105"/>
      <c r="F52" s="519"/>
      <c r="G52" s="126"/>
      <c r="H52" s="95">
        <v>2</v>
      </c>
      <c r="I52" s="65" t="s">
        <v>1642</v>
      </c>
      <c r="J52" s="65" t="s">
        <v>1642</v>
      </c>
      <c r="K52" s="66" t="s">
        <v>3079</v>
      </c>
      <c r="L52" s="67" t="s">
        <v>1642</v>
      </c>
      <c r="M52" s="67" t="s">
        <v>8</v>
      </c>
      <c r="N52" s="68">
        <v>0</v>
      </c>
      <c r="O52" s="67">
        <v>1088</v>
      </c>
      <c r="P52" s="70">
        <v>44927</v>
      </c>
    </row>
    <row r="53" spans="2:16" x14ac:dyDescent="0.25">
      <c r="C53" s="100"/>
      <c r="E53" s="107"/>
      <c r="F53" s="186"/>
      <c r="H53" s="95">
        <v>2</v>
      </c>
      <c r="I53" s="65" t="s">
        <v>1642</v>
      </c>
      <c r="J53" s="65" t="s">
        <v>1642</v>
      </c>
      <c r="K53" s="66" t="s">
        <v>3079</v>
      </c>
      <c r="L53" s="67" t="s">
        <v>1642</v>
      </c>
      <c r="M53" s="67" t="s">
        <v>8</v>
      </c>
      <c r="N53" s="68">
        <v>0</v>
      </c>
      <c r="O53" s="67">
        <v>1088</v>
      </c>
      <c r="P53" s="70">
        <v>44927</v>
      </c>
    </row>
    <row r="54" spans="2:16" x14ac:dyDescent="0.25">
      <c r="C54" s="655"/>
      <c r="E54" s="107"/>
      <c r="F54" s="186"/>
      <c r="H54" s="95">
        <v>2</v>
      </c>
      <c r="I54" s="65" t="s">
        <v>1642</v>
      </c>
      <c r="J54" s="65" t="s">
        <v>1642</v>
      </c>
      <c r="K54" s="66" t="s">
        <v>3079</v>
      </c>
      <c r="L54" s="67" t="s">
        <v>1642</v>
      </c>
      <c r="M54" s="67" t="s">
        <v>8</v>
      </c>
      <c r="N54" s="68">
        <v>0</v>
      </c>
      <c r="O54" s="67">
        <v>1088</v>
      </c>
      <c r="P54" s="70">
        <v>44927</v>
      </c>
    </row>
    <row r="55" spans="2:16" x14ac:dyDescent="0.25">
      <c r="C55" s="100"/>
      <c r="E55" s="107"/>
      <c r="F55" s="186"/>
      <c r="H55" s="95">
        <v>2</v>
      </c>
      <c r="I55" s="65" t="s">
        <v>1642</v>
      </c>
      <c r="J55" s="65" t="s">
        <v>1642</v>
      </c>
      <c r="K55" s="66" t="s">
        <v>3078</v>
      </c>
      <c r="L55" s="67" t="s">
        <v>1642</v>
      </c>
      <c r="M55" s="67" t="s">
        <v>8</v>
      </c>
      <c r="N55" s="68">
        <v>0</v>
      </c>
      <c r="O55" s="67">
        <v>1170</v>
      </c>
      <c r="P55" s="70">
        <v>45231</v>
      </c>
    </row>
    <row r="56" spans="2:16" x14ac:dyDescent="0.25">
      <c r="B56" s="4"/>
      <c r="C56" s="100"/>
      <c r="E56" s="107"/>
      <c r="F56" s="186"/>
      <c r="H56" s="95">
        <v>2</v>
      </c>
      <c r="I56" s="65" t="s">
        <v>1642</v>
      </c>
      <c r="J56" s="65" t="s">
        <v>1642</v>
      </c>
      <c r="K56" s="66" t="s">
        <v>3078</v>
      </c>
      <c r="L56" s="67" t="s">
        <v>1642</v>
      </c>
      <c r="M56" s="67" t="s">
        <v>8</v>
      </c>
      <c r="N56" s="68">
        <v>0</v>
      </c>
      <c r="O56" s="67">
        <v>1170</v>
      </c>
      <c r="P56" s="70">
        <v>45231</v>
      </c>
    </row>
    <row r="57" spans="2:16" x14ac:dyDescent="0.25">
      <c r="C57" s="100"/>
      <c r="D57" s="104"/>
      <c r="E57" s="105"/>
      <c r="F57" s="519"/>
      <c r="G57" s="126"/>
      <c r="H57" s="95">
        <v>2</v>
      </c>
      <c r="I57" s="65" t="s">
        <v>1642</v>
      </c>
      <c r="J57" s="65" t="s">
        <v>1642</v>
      </c>
      <c r="K57" s="66" t="s">
        <v>3085</v>
      </c>
      <c r="L57" s="67" t="s">
        <v>1642</v>
      </c>
      <c r="M57" s="67" t="s">
        <v>8</v>
      </c>
      <c r="N57" s="68">
        <v>0</v>
      </c>
      <c r="O57" s="67">
        <v>1178</v>
      </c>
      <c r="P57" s="70">
        <v>45505</v>
      </c>
    </row>
    <row r="58" spans="2:16" x14ac:dyDescent="0.25">
      <c r="C58" s="100"/>
      <c r="E58" s="107"/>
      <c r="F58" s="186"/>
      <c r="H58" s="95">
        <v>2</v>
      </c>
      <c r="I58" s="65" t="s">
        <v>1642</v>
      </c>
      <c r="J58" s="65" t="s">
        <v>1642</v>
      </c>
      <c r="K58" s="66" t="s">
        <v>3077</v>
      </c>
      <c r="L58" s="67" t="s">
        <v>1642</v>
      </c>
      <c r="M58" s="67" t="s">
        <v>8</v>
      </c>
      <c r="N58" s="68">
        <v>0</v>
      </c>
      <c r="O58" s="67">
        <v>1180</v>
      </c>
      <c r="P58" s="70">
        <v>45444</v>
      </c>
    </row>
    <row r="59" spans="2:16" x14ac:dyDescent="0.25">
      <c r="C59" s="655"/>
      <c r="E59" s="107"/>
      <c r="F59" s="186"/>
      <c r="H59" s="95">
        <v>2</v>
      </c>
      <c r="I59" s="65" t="s">
        <v>1642</v>
      </c>
      <c r="J59" s="65" t="s">
        <v>1642</v>
      </c>
      <c r="K59" s="66" t="s">
        <v>3077</v>
      </c>
      <c r="L59" s="67" t="s">
        <v>1642</v>
      </c>
      <c r="M59" s="67" t="s">
        <v>8</v>
      </c>
      <c r="N59" s="68">
        <v>0</v>
      </c>
      <c r="O59" s="67">
        <v>1180</v>
      </c>
      <c r="P59" s="70">
        <v>45444</v>
      </c>
    </row>
    <row r="60" spans="2:16" x14ac:dyDescent="0.25">
      <c r="C60" s="100"/>
      <c r="E60" s="107"/>
      <c r="F60" s="186"/>
      <c r="H60" s="95">
        <v>2</v>
      </c>
      <c r="I60" s="65" t="s">
        <v>1642</v>
      </c>
      <c r="J60" s="65" t="s">
        <v>1642</v>
      </c>
      <c r="K60" s="66" t="s">
        <v>3077</v>
      </c>
      <c r="L60" s="67" t="s">
        <v>1642</v>
      </c>
      <c r="M60" s="67" t="s">
        <v>8</v>
      </c>
      <c r="N60" s="68">
        <v>0</v>
      </c>
      <c r="O60" s="67">
        <v>1180</v>
      </c>
      <c r="P60" s="70">
        <v>45444</v>
      </c>
    </row>
    <row r="61" spans="2:16" x14ac:dyDescent="0.25">
      <c r="B61" s="4"/>
      <c r="C61" s="100"/>
      <c r="E61" s="107"/>
      <c r="F61" s="186"/>
      <c r="H61" s="95">
        <v>2</v>
      </c>
      <c r="I61" s="65" t="s">
        <v>1642</v>
      </c>
      <c r="J61" s="65" t="s">
        <v>1642</v>
      </c>
      <c r="K61" s="66" t="s">
        <v>3077</v>
      </c>
      <c r="L61" s="67" t="s">
        <v>1642</v>
      </c>
      <c r="M61" s="67" t="s">
        <v>8</v>
      </c>
      <c r="N61" s="68">
        <v>0</v>
      </c>
      <c r="O61" s="67">
        <v>1180</v>
      </c>
      <c r="P61" s="70">
        <v>45444</v>
      </c>
    </row>
    <row r="62" spans="2:16" x14ac:dyDescent="0.25">
      <c r="C62" s="100"/>
      <c r="D62" s="104"/>
      <c r="E62" s="105"/>
      <c r="F62" s="519"/>
      <c r="G62" s="126"/>
      <c r="H62" s="95">
        <v>2</v>
      </c>
      <c r="I62" s="65" t="s">
        <v>1642</v>
      </c>
      <c r="J62" s="65" t="s">
        <v>1642</v>
      </c>
      <c r="K62" s="66" t="s">
        <v>3077</v>
      </c>
      <c r="L62" s="67" t="s">
        <v>1642</v>
      </c>
      <c r="M62" s="67" t="s">
        <v>8</v>
      </c>
      <c r="N62" s="68">
        <v>0</v>
      </c>
      <c r="O62" s="67">
        <v>1180</v>
      </c>
      <c r="P62" s="70">
        <v>45444</v>
      </c>
    </row>
    <row r="63" spans="2:16" x14ac:dyDescent="0.25">
      <c r="C63" s="100"/>
      <c r="D63" s="104"/>
      <c r="E63" s="105"/>
      <c r="F63" s="136"/>
      <c r="G63" s="136"/>
      <c r="H63" s="95">
        <v>2</v>
      </c>
      <c r="I63" s="65" t="s">
        <v>1642</v>
      </c>
      <c r="J63" s="65" t="s">
        <v>1642</v>
      </c>
      <c r="K63" s="66" t="s">
        <v>3077</v>
      </c>
      <c r="L63" s="67" t="s">
        <v>1642</v>
      </c>
      <c r="M63" s="67" t="s">
        <v>8</v>
      </c>
      <c r="N63" s="68">
        <v>0</v>
      </c>
      <c r="O63" s="67">
        <v>1180</v>
      </c>
      <c r="P63" s="70">
        <v>45444</v>
      </c>
    </row>
    <row r="64" spans="2:16" x14ac:dyDescent="0.25">
      <c r="C64" s="100"/>
      <c r="E64" s="107"/>
      <c r="F64" s="186"/>
      <c r="G64" s="135"/>
      <c r="H64" s="95">
        <v>2</v>
      </c>
      <c r="I64" s="65" t="s">
        <v>1642</v>
      </c>
      <c r="J64" s="65" t="s">
        <v>1642</v>
      </c>
      <c r="K64" s="66" t="s">
        <v>3077</v>
      </c>
      <c r="L64" s="67" t="s">
        <v>1642</v>
      </c>
      <c r="M64" s="67" t="s">
        <v>8</v>
      </c>
      <c r="N64" s="68">
        <v>0</v>
      </c>
      <c r="O64" s="67">
        <v>1180</v>
      </c>
      <c r="P64" s="70">
        <v>45444</v>
      </c>
    </row>
    <row r="65" spans="2:16" x14ac:dyDescent="0.25">
      <c r="C65" s="100"/>
      <c r="E65" s="107"/>
      <c r="F65" s="186"/>
      <c r="H65" s="95">
        <v>2</v>
      </c>
      <c r="I65" s="65" t="s">
        <v>1642</v>
      </c>
      <c r="J65" s="65" t="s">
        <v>1642</v>
      </c>
      <c r="K65" s="66" t="s">
        <v>3077</v>
      </c>
      <c r="L65" s="67" t="s">
        <v>1642</v>
      </c>
      <c r="M65" s="67" t="s">
        <v>8</v>
      </c>
      <c r="N65" s="68">
        <v>0</v>
      </c>
      <c r="O65" s="67">
        <v>1180</v>
      </c>
      <c r="P65" s="70">
        <v>45444</v>
      </c>
    </row>
    <row r="66" spans="2:16" x14ac:dyDescent="0.25">
      <c r="B66" s="4"/>
      <c r="C66" s="100"/>
      <c r="E66" s="107"/>
      <c r="F66" s="186"/>
      <c r="H66" s="95">
        <v>2</v>
      </c>
      <c r="I66" s="65" t="s">
        <v>1642</v>
      </c>
      <c r="J66" s="65" t="s">
        <v>1642</v>
      </c>
      <c r="K66" s="66" t="s">
        <v>3084</v>
      </c>
      <c r="L66" s="67" t="s">
        <v>1642</v>
      </c>
      <c r="M66" s="67" t="s">
        <v>8</v>
      </c>
      <c r="N66" s="68">
        <v>0</v>
      </c>
      <c r="O66" s="67">
        <v>1250</v>
      </c>
      <c r="P66" s="70">
        <v>45474</v>
      </c>
    </row>
    <row r="67" spans="2:16" x14ac:dyDescent="0.25">
      <c r="C67" s="100"/>
      <c r="D67" s="104"/>
      <c r="E67" s="105"/>
      <c r="F67" s="136"/>
      <c r="G67" s="136"/>
      <c r="H67" s="95">
        <v>2</v>
      </c>
      <c r="I67" s="65" t="s">
        <v>1642</v>
      </c>
      <c r="J67" s="65" t="s">
        <v>1642</v>
      </c>
      <c r="K67" s="66" t="s">
        <v>3084</v>
      </c>
      <c r="L67" s="67" t="s">
        <v>1642</v>
      </c>
      <c r="M67" s="67" t="s">
        <v>8</v>
      </c>
      <c r="N67" s="68">
        <v>0</v>
      </c>
      <c r="O67" s="67">
        <v>1250</v>
      </c>
      <c r="P67" s="70">
        <v>45474</v>
      </c>
    </row>
    <row r="68" spans="2:16" x14ac:dyDescent="0.25">
      <c r="C68" s="100"/>
      <c r="E68" s="107"/>
      <c r="F68" s="186"/>
      <c r="H68" s="95">
        <v>2</v>
      </c>
      <c r="I68" s="65" t="s">
        <v>1642</v>
      </c>
      <c r="J68" s="65" t="s">
        <v>1642</v>
      </c>
      <c r="K68" s="66" t="s">
        <v>3084</v>
      </c>
      <c r="L68" s="67" t="s">
        <v>1642</v>
      </c>
      <c r="M68" s="67" t="s">
        <v>8</v>
      </c>
      <c r="N68" s="68">
        <v>0</v>
      </c>
      <c r="O68" s="67">
        <v>1250</v>
      </c>
      <c r="P68" s="70">
        <v>45474</v>
      </c>
    </row>
    <row r="69" spans="2:16" x14ac:dyDescent="0.25">
      <c r="C69" s="117"/>
      <c r="E69" s="107"/>
      <c r="F69" s="186"/>
      <c r="H69" s="95">
        <v>20</v>
      </c>
      <c r="I69" s="65">
        <v>150</v>
      </c>
      <c r="J69" s="65" t="s">
        <v>553</v>
      </c>
      <c r="K69" s="66" t="s">
        <v>3079</v>
      </c>
      <c r="L69" s="67" t="s">
        <v>3086</v>
      </c>
      <c r="M69" s="67" t="s">
        <v>8</v>
      </c>
      <c r="N69" s="68">
        <v>0</v>
      </c>
      <c r="O69" s="67">
        <v>1253</v>
      </c>
      <c r="P69" s="70">
        <v>45474</v>
      </c>
    </row>
    <row r="70" spans="2:16" x14ac:dyDescent="0.25">
      <c r="C70" s="100"/>
      <c r="E70" s="107"/>
      <c r="F70" s="186"/>
      <c r="H70" s="95">
        <v>2</v>
      </c>
      <c r="I70" s="65" t="s">
        <v>1642</v>
      </c>
      <c r="J70" s="65" t="s">
        <v>1642</v>
      </c>
      <c r="K70" s="66" t="s">
        <v>3079</v>
      </c>
      <c r="L70" s="67" t="s">
        <v>1642</v>
      </c>
      <c r="M70" s="67" t="s">
        <v>8</v>
      </c>
      <c r="N70" s="68">
        <v>0</v>
      </c>
      <c r="O70" s="67">
        <v>1581</v>
      </c>
      <c r="P70" s="70">
        <v>46113</v>
      </c>
    </row>
    <row r="71" spans="2:16" x14ac:dyDescent="0.25">
      <c r="B71" s="4"/>
      <c r="C71" s="100"/>
      <c r="E71" s="107"/>
      <c r="F71" s="186"/>
      <c r="H71" s="95">
        <v>2</v>
      </c>
      <c r="I71" s="65" t="s">
        <v>1642</v>
      </c>
      <c r="J71" s="65" t="s">
        <v>1642</v>
      </c>
      <c r="K71" s="66" t="s">
        <v>3079</v>
      </c>
      <c r="L71" s="67" t="s">
        <v>1642</v>
      </c>
      <c r="M71" s="67" t="s">
        <v>8</v>
      </c>
      <c r="N71" s="68">
        <v>0</v>
      </c>
      <c r="O71" s="67">
        <v>1581</v>
      </c>
      <c r="P71" s="70">
        <v>46113</v>
      </c>
    </row>
    <row r="72" spans="2:16" ht="26.25" x14ac:dyDescent="0.25">
      <c r="C72" s="100"/>
      <c r="D72" s="104"/>
      <c r="E72" s="105"/>
      <c r="F72" s="519"/>
      <c r="G72" s="126"/>
      <c r="H72" s="95">
        <v>2</v>
      </c>
      <c r="I72" s="65" t="s">
        <v>1642</v>
      </c>
      <c r="J72" s="65" t="s">
        <v>1642</v>
      </c>
      <c r="K72" s="66" t="s">
        <v>3080</v>
      </c>
      <c r="L72" s="67" t="s">
        <v>1642</v>
      </c>
      <c r="M72" s="67" t="s">
        <v>8</v>
      </c>
      <c r="N72" s="68">
        <v>0</v>
      </c>
      <c r="O72" s="67">
        <v>1585</v>
      </c>
      <c r="P72" s="70">
        <v>46113</v>
      </c>
    </row>
    <row r="73" spans="2:16" ht="26.25" x14ac:dyDescent="0.25">
      <c r="C73" s="100"/>
      <c r="E73" s="107"/>
      <c r="F73" s="186"/>
      <c r="H73" s="95">
        <v>2</v>
      </c>
      <c r="I73" s="65" t="s">
        <v>1642</v>
      </c>
      <c r="J73" s="65" t="s">
        <v>1642</v>
      </c>
      <c r="K73" s="66" t="s">
        <v>3080</v>
      </c>
      <c r="L73" s="67" t="s">
        <v>1642</v>
      </c>
      <c r="M73" s="67" t="s">
        <v>8</v>
      </c>
      <c r="N73" s="68">
        <v>0</v>
      </c>
      <c r="O73" s="67">
        <v>1585</v>
      </c>
      <c r="P73" s="70">
        <v>46113</v>
      </c>
    </row>
    <row r="74" spans="2:16" ht="26.25" x14ac:dyDescent="0.25">
      <c r="C74" s="655"/>
      <c r="E74" s="107"/>
      <c r="F74" s="186"/>
      <c r="H74" s="95">
        <v>2</v>
      </c>
      <c r="I74" s="65" t="s">
        <v>1642</v>
      </c>
      <c r="J74" s="65" t="s">
        <v>1642</v>
      </c>
      <c r="K74" s="66" t="s">
        <v>3080</v>
      </c>
      <c r="L74" s="67" t="s">
        <v>1642</v>
      </c>
      <c r="M74" s="67" t="s">
        <v>8</v>
      </c>
      <c r="N74" s="68">
        <v>0</v>
      </c>
      <c r="O74" s="67">
        <v>1585</v>
      </c>
      <c r="P74" s="70">
        <v>46113</v>
      </c>
    </row>
    <row r="75" spans="2:16" ht="26.25" x14ac:dyDescent="0.25">
      <c r="C75" s="100"/>
      <c r="E75" s="107"/>
      <c r="F75" s="186"/>
      <c r="H75" s="95">
        <v>2</v>
      </c>
      <c r="I75" s="65" t="s">
        <v>1642</v>
      </c>
      <c r="J75" s="65" t="s">
        <v>1642</v>
      </c>
      <c r="K75" s="66" t="s">
        <v>3080</v>
      </c>
      <c r="L75" s="67" t="s">
        <v>1642</v>
      </c>
      <c r="M75" s="67" t="s">
        <v>8</v>
      </c>
      <c r="N75" s="68">
        <v>0</v>
      </c>
      <c r="O75" s="67">
        <v>1585</v>
      </c>
      <c r="P75" s="70">
        <v>46113</v>
      </c>
    </row>
    <row r="76" spans="2:16" ht="26.25" x14ac:dyDescent="0.25">
      <c r="B76" s="4"/>
      <c r="C76" s="100"/>
      <c r="E76" s="107"/>
      <c r="F76" s="186"/>
      <c r="H76" s="95">
        <v>2</v>
      </c>
      <c r="I76" s="65" t="s">
        <v>1642</v>
      </c>
      <c r="J76" s="65" t="s">
        <v>1642</v>
      </c>
      <c r="K76" s="66" t="s">
        <v>3080</v>
      </c>
      <c r="L76" s="67" t="s">
        <v>1642</v>
      </c>
      <c r="M76" s="67" t="s">
        <v>8</v>
      </c>
      <c r="N76" s="68">
        <v>0</v>
      </c>
      <c r="O76" s="67">
        <v>1585</v>
      </c>
      <c r="P76" s="70">
        <v>46113</v>
      </c>
    </row>
    <row r="77" spans="2:16" ht="26.25" x14ac:dyDescent="0.25">
      <c r="C77" s="100"/>
      <c r="D77" s="104"/>
      <c r="E77" s="105"/>
      <c r="F77" s="519"/>
      <c r="G77" s="126"/>
      <c r="H77" s="95">
        <v>2</v>
      </c>
      <c r="I77" s="65" t="s">
        <v>1642</v>
      </c>
      <c r="J77" s="65" t="s">
        <v>1642</v>
      </c>
      <c r="K77" s="66" t="s">
        <v>3080</v>
      </c>
      <c r="L77" s="67" t="s">
        <v>1642</v>
      </c>
      <c r="M77" s="67" t="s">
        <v>8</v>
      </c>
      <c r="N77" s="68">
        <v>0</v>
      </c>
      <c r="O77" s="67">
        <v>1585</v>
      </c>
      <c r="P77" s="70">
        <v>46113</v>
      </c>
    </row>
    <row r="78" spans="2:16" x14ac:dyDescent="0.25">
      <c r="C78" s="100"/>
      <c r="D78" s="101"/>
      <c r="E78" s="102"/>
      <c r="F78" s="103"/>
      <c r="G78" s="103"/>
      <c r="H78" s="95">
        <v>2</v>
      </c>
      <c r="I78" s="65" t="s">
        <v>1642</v>
      </c>
      <c r="J78" s="65" t="s">
        <v>1642</v>
      </c>
      <c r="K78" s="66" t="s">
        <v>3081</v>
      </c>
      <c r="L78" s="67" t="s">
        <v>1642</v>
      </c>
      <c r="M78" s="67" t="s">
        <v>8</v>
      </c>
      <c r="N78" s="68">
        <v>0</v>
      </c>
      <c r="O78" s="67">
        <v>1587</v>
      </c>
      <c r="P78" s="70">
        <v>46204</v>
      </c>
    </row>
    <row r="79" spans="2:16" x14ac:dyDescent="0.25">
      <c r="C79" s="100"/>
      <c r="E79" s="107"/>
      <c r="F79" s="186"/>
      <c r="G79" s="135"/>
      <c r="H79" s="95">
        <v>2</v>
      </c>
      <c r="I79" s="65" t="s">
        <v>1642</v>
      </c>
      <c r="J79" s="65" t="s">
        <v>1642</v>
      </c>
      <c r="K79" s="66" t="s">
        <v>3081</v>
      </c>
      <c r="L79" s="67" t="s">
        <v>1642</v>
      </c>
      <c r="M79" s="67" t="s">
        <v>8</v>
      </c>
      <c r="N79" s="68">
        <v>0</v>
      </c>
      <c r="O79" s="67">
        <v>1587</v>
      </c>
      <c r="P79" s="70">
        <v>46204</v>
      </c>
    </row>
    <row r="80" spans="2:16" x14ac:dyDescent="0.25">
      <c r="C80" s="100"/>
      <c r="E80" s="107"/>
      <c r="F80" s="186"/>
      <c r="H80" s="95">
        <v>2</v>
      </c>
      <c r="I80" s="65" t="s">
        <v>1642</v>
      </c>
      <c r="J80" s="65" t="s">
        <v>1642</v>
      </c>
      <c r="K80" s="66" t="s">
        <v>3081</v>
      </c>
      <c r="L80" s="67" t="s">
        <v>1642</v>
      </c>
      <c r="M80" s="67" t="s">
        <v>8</v>
      </c>
      <c r="N80" s="68">
        <v>0</v>
      </c>
      <c r="O80" s="67">
        <v>1587</v>
      </c>
      <c r="P80" s="70">
        <v>46204</v>
      </c>
    </row>
    <row r="81" spans="2:16" x14ac:dyDescent="0.25">
      <c r="B81" s="2"/>
      <c r="C81" s="100"/>
      <c r="E81" s="107"/>
      <c r="F81" s="186"/>
      <c r="H81" s="95">
        <v>2</v>
      </c>
      <c r="I81" s="65" t="s">
        <v>1642</v>
      </c>
      <c r="J81" s="65" t="s">
        <v>1642</v>
      </c>
      <c r="K81" s="66" t="s">
        <v>3081</v>
      </c>
      <c r="L81" s="67" t="s">
        <v>1642</v>
      </c>
      <c r="M81" s="67" t="s">
        <v>8</v>
      </c>
      <c r="N81" s="68">
        <v>0</v>
      </c>
      <c r="O81" s="67">
        <v>1587</v>
      </c>
      <c r="P81" s="70">
        <v>46204</v>
      </c>
    </row>
    <row r="82" spans="2:16" x14ac:dyDescent="0.25">
      <c r="C82" s="100"/>
      <c r="E82" s="478"/>
      <c r="F82" s="186"/>
      <c r="H82" s="95">
        <v>15</v>
      </c>
      <c r="I82" s="65">
        <v>242</v>
      </c>
      <c r="J82" s="65" t="s">
        <v>3087</v>
      </c>
      <c r="K82" s="66" t="s">
        <v>3085</v>
      </c>
      <c r="L82" s="67" t="s">
        <v>3088</v>
      </c>
      <c r="M82" s="67" t="s">
        <v>8</v>
      </c>
      <c r="N82" s="68">
        <v>0</v>
      </c>
      <c r="O82" s="67">
        <v>2027</v>
      </c>
      <c r="P82" s="70">
        <v>42675</v>
      </c>
    </row>
    <row r="83" spans="2:16" ht="26.25" x14ac:dyDescent="0.25">
      <c r="C83" s="100"/>
      <c r="E83" s="107"/>
      <c r="F83" s="186"/>
      <c r="H83" s="95">
        <v>15</v>
      </c>
      <c r="I83" s="65">
        <v>740</v>
      </c>
      <c r="J83" s="65" t="s">
        <v>3089</v>
      </c>
      <c r="K83" s="66" t="s">
        <v>3080</v>
      </c>
      <c r="L83" s="67" t="s">
        <v>3090</v>
      </c>
      <c r="M83" s="67" t="s">
        <v>8</v>
      </c>
      <c r="N83" s="68">
        <v>0</v>
      </c>
      <c r="O83" s="67">
        <v>2276</v>
      </c>
      <c r="P83" s="70">
        <v>43955</v>
      </c>
    </row>
    <row r="84" spans="2:16" x14ac:dyDescent="0.25">
      <c r="C84" s="100"/>
      <c r="E84" s="107"/>
      <c r="F84" s="186"/>
      <c r="H84" s="95">
        <v>2</v>
      </c>
      <c r="I84" s="65" t="s">
        <v>1642</v>
      </c>
      <c r="J84" s="65" t="s">
        <v>1642</v>
      </c>
      <c r="K84" s="66" t="s">
        <v>3084</v>
      </c>
      <c r="L84" s="67" t="s">
        <v>1642</v>
      </c>
      <c r="M84" s="67" t="s">
        <v>9</v>
      </c>
      <c r="N84" s="68">
        <v>0</v>
      </c>
      <c r="O84" s="67">
        <v>1079</v>
      </c>
      <c r="P84" s="70">
        <v>44593</v>
      </c>
    </row>
    <row r="85" spans="2:16" x14ac:dyDescent="0.25">
      <c r="C85" s="100"/>
      <c r="E85" s="107"/>
      <c r="F85" s="186"/>
      <c r="G85" s="313"/>
      <c r="H85" s="95">
        <v>2</v>
      </c>
      <c r="I85" s="65" t="s">
        <v>1642</v>
      </c>
      <c r="J85" s="65" t="s">
        <v>1642</v>
      </c>
      <c r="K85" s="66" t="s">
        <v>3079</v>
      </c>
      <c r="L85" s="67" t="s">
        <v>1642</v>
      </c>
      <c r="M85" s="67" t="s">
        <v>9</v>
      </c>
      <c r="N85" s="68">
        <v>0</v>
      </c>
      <c r="O85" s="67">
        <v>1088</v>
      </c>
      <c r="P85" s="70">
        <v>44927</v>
      </c>
    </row>
    <row r="86" spans="2:16" x14ac:dyDescent="0.25">
      <c r="C86" s="100"/>
      <c r="E86" s="107"/>
      <c r="F86" s="186"/>
      <c r="H86" s="95">
        <v>2</v>
      </c>
      <c r="I86" s="65" t="s">
        <v>1642</v>
      </c>
      <c r="J86" s="65" t="s">
        <v>1642</v>
      </c>
      <c r="K86" s="66" t="s">
        <v>3079</v>
      </c>
      <c r="L86" s="67" t="s">
        <v>1642</v>
      </c>
      <c r="M86" s="67" t="s">
        <v>9</v>
      </c>
      <c r="N86" s="68">
        <v>0</v>
      </c>
      <c r="O86" s="67">
        <v>1088</v>
      </c>
      <c r="P86" s="70">
        <v>44927</v>
      </c>
    </row>
    <row r="87" spans="2:16" x14ac:dyDescent="0.25">
      <c r="C87" s="100"/>
      <c r="E87" s="107"/>
      <c r="F87" s="186"/>
      <c r="G87" s="313"/>
      <c r="H87" s="95">
        <v>2</v>
      </c>
      <c r="I87" s="65" t="s">
        <v>1642</v>
      </c>
      <c r="J87" s="65" t="s">
        <v>1642</v>
      </c>
      <c r="K87" s="66" t="s">
        <v>3085</v>
      </c>
      <c r="L87" s="67" t="s">
        <v>1642</v>
      </c>
      <c r="M87" s="67" t="s">
        <v>9</v>
      </c>
      <c r="N87" s="68">
        <v>0</v>
      </c>
      <c r="O87" s="67">
        <v>1178</v>
      </c>
      <c r="P87" s="70">
        <v>45505</v>
      </c>
    </row>
    <row r="88" spans="2:16" x14ac:dyDescent="0.25">
      <c r="C88" s="100"/>
      <c r="E88" s="107"/>
      <c r="F88" s="186"/>
      <c r="H88" s="95">
        <v>2</v>
      </c>
      <c r="I88" s="65" t="s">
        <v>1642</v>
      </c>
      <c r="J88" s="65" t="s">
        <v>1642</v>
      </c>
      <c r="K88" s="66" t="s">
        <v>3085</v>
      </c>
      <c r="L88" s="67" t="s">
        <v>1642</v>
      </c>
      <c r="M88" s="67" t="s">
        <v>9</v>
      </c>
      <c r="N88" s="68">
        <v>0</v>
      </c>
      <c r="O88" s="67">
        <v>1178</v>
      </c>
      <c r="P88" s="70">
        <v>45505</v>
      </c>
    </row>
    <row r="89" spans="2:16" x14ac:dyDescent="0.25">
      <c r="C89" s="100"/>
      <c r="E89" s="107"/>
      <c r="F89" s="186"/>
      <c r="H89" s="95">
        <v>2</v>
      </c>
      <c r="I89" s="65" t="s">
        <v>1642</v>
      </c>
      <c r="J89" s="65" t="s">
        <v>1642</v>
      </c>
      <c r="K89" s="66" t="s">
        <v>3085</v>
      </c>
      <c r="L89" s="67" t="s">
        <v>1642</v>
      </c>
      <c r="M89" s="67" t="s">
        <v>9</v>
      </c>
      <c r="N89" s="68">
        <v>0</v>
      </c>
      <c r="O89" s="67">
        <v>1178</v>
      </c>
      <c r="P89" s="70">
        <v>45505</v>
      </c>
    </row>
    <row r="90" spans="2:16" x14ac:dyDescent="0.25">
      <c r="C90" s="100"/>
      <c r="E90" s="107"/>
      <c r="F90" s="186"/>
      <c r="H90" s="95">
        <v>2</v>
      </c>
      <c r="I90" s="65" t="s">
        <v>1642</v>
      </c>
      <c r="J90" s="65" t="s">
        <v>1642</v>
      </c>
      <c r="K90" s="66" t="s">
        <v>3085</v>
      </c>
      <c r="L90" s="67" t="s">
        <v>1642</v>
      </c>
      <c r="M90" s="67" t="s">
        <v>9</v>
      </c>
      <c r="N90" s="68">
        <v>0</v>
      </c>
      <c r="O90" s="67">
        <v>1178</v>
      </c>
      <c r="P90" s="70">
        <v>45505</v>
      </c>
    </row>
    <row r="91" spans="2:16" x14ac:dyDescent="0.25">
      <c r="C91" s="100"/>
      <c r="E91" s="107"/>
      <c r="F91" s="186"/>
      <c r="H91" s="95">
        <v>2</v>
      </c>
      <c r="I91" s="65" t="s">
        <v>1642</v>
      </c>
      <c r="J91" s="65" t="s">
        <v>1642</v>
      </c>
      <c r="K91" s="66" t="s">
        <v>3085</v>
      </c>
      <c r="L91" s="67" t="s">
        <v>1642</v>
      </c>
      <c r="M91" s="67" t="s">
        <v>9</v>
      </c>
      <c r="N91" s="68">
        <v>0</v>
      </c>
      <c r="O91" s="67">
        <v>1178</v>
      </c>
      <c r="P91" s="70">
        <v>45505</v>
      </c>
    </row>
    <row r="92" spans="2:16" x14ac:dyDescent="0.25">
      <c r="C92" s="100"/>
      <c r="E92" s="107"/>
      <c r="F92" s="186"/>
      <c r="H92" s="95">
        <v>3</v>
      </c>
      <c r="I92" s="65" t="s">
        <v>1642</v>
      </c>
      <c r="J92" s="65" t="s">
        <v>1642</v>
      </c>
      <c r="K92" s="66" t="s">
        <v>3084</v>
      </c>
      <c r="L92" s="67" t="s">
        <v>1642</v>
      </c>
      <c r="M92" s="67" t="s">
        <v>9</v>
      </c>
      <c r="N92" s="68">
        <v>0</v>
      </c>
      <c r="O92" s="67">
        <v>1250</v>
      </c>
      <c r="P92" s="70">
        <v>45474</v>
      </c>
    </row>
    <row r="93" spans="2:16" x14ac:dyDescent="0.25">
      <c r="C93" s="100"/>
      <c r="E93" s="107"/>
      <c r="F93" s="186"/>
      <c r="H93" s="95">
        <v>9</v>
      </c>
      <c r="I93" s="65">
        <v>46</v>
      </c>
      <c r="J93" s="65" t="s">
        <v>411</v>
      </c>
      <c r="K93" s="66" t="s">
        <v>3084</v>
      </c>
      <c r="L93" s="67" t="s">
        <v>3091</v>
      </c>
      <c r="M93" s="67" t="s">
        <v>9</v>
      </c>
      <c r="N93" s="68">
        <v>0</v>
      </c>
      <c r="O93" s="67">
        <v>1250</v>
      </c>
      <c r="P93" s="70">
        <v>45474</v>
      </c>
    </row>
    <row r="94" spans="2:16" ht="26.25" x14ac:dyDescent="0.25">
      <c r="C94" s="100"/>
      <c r="E94" s="107"/>
      <c r="F94" s="186"/>
      <c r="H94" s="95">
        <v>2</v>
      </c>
      <c r="I94" s="65" t="s">
        <v>1642</v>
      </c>
      <c r="J94" s="65" t="s">
        <v>1642</v>
      </c>
      <c r="K94" s="66" t="s">
        <v>3080</v>
      </c>
      <c r="L94" s="67" t="s">
        <v>1642</v>
      </c>
      <c r="M94" s="67" t="s">
        <v>9</v>
      </c>
      <c r="N94" s="68">
        <v>0</v>
      </c>
      <c r="O94" s="67">
        <v>1585</v>
      </c>
      <c r="P94" s="70">
        <v>46113</v>
      </c>
    </row>
    <row r="95" spans="2:16" x14ac:dyDescent="0.25">
      <c r="C95" s="100"/>
      <c r="E95" s="107"/>
      <c r="F95" s="186"/>
      <c r="H95" s="95">
        <v>13</v>
      </c>
      <c r="I95" s="65">
        <v>154</v>
      </c>
      <c r="J95" s="65" t="s">
        <v>523</v>
      </c>
      <c r="K95" s="66" t="s">
        <v>3092</v>
      </c>
      <c r="L95" s="67" t="s">
        <v>3093</v>
      </c>
      <c r="M95" s="67" t="s">
        <v>9</v>
      </c>
      <c r="N95" s="68">
        <v>0</v>
      </c>
      <c r="O95" s="67">
        <v>1833</v>
      </c>
      <c r="P95" s="70">
        <v>41974</v>
      </c>
    </row>
    <row r="96" spans="2:16" ht="26.25" x14ac:dyDescent="0.25">
      <c r="C96" s="100"/>
      <c r="E96" s="107"/>
      <c r="F96" s="186"/>
      <c r="H96" s="95">
        <v>12</v>
      </c>
      <c r="I96" s="65">
        <v>106</v>
      </c>
      <c r="J96" s="65" t="s">
        <v>3094</v>
      </c>
      <c r="K96" s="66" t="s">
        <v>3095</v>
      </c>
      <c r="L96" s="67" t="s">
        <v>3096</v>
      </c>
      <c r="M96" s="67" t="s">
        <v>9</v>
      </c>
      <c r="N96" s="68">
        <v>0</v>
      </c>
      <c r="O96" s="67">
        <v>2663</v>
      </c>
      <c r="P96" s="70">
        <v>44713</v>
      </c>
    </row>
    <row r="97" spans="1:16" x14ac:dyDescent="0.25">
      <c r="C97" s="100"/>
      <c r="E97" s="107"/>
      <c r="F97" s="186"/>
      <c r="H97" s="95">
        <v>12</v>
      </c>
      <c r="I97" s="65">
        <v>3</v>
      </c>
      <c r="J97" s="65" t="s">
        <v>3097</v>
      </c>
      <c r="K97" s="66" t="s">
        <v>3098</v>
      </c>
      <c r="L97" s="67" t="s">
        <v>3099</v>
      </c>
      <c r="M97" s="67" t="s">
        <v>9</v>
      </c>
      <c r="N97" s="68">
        <v>0</v>
      </c>
      <c r="O97" s="67">
        <v>2664</v>
      </c>
      <c r="P97" s="70">
        <v>44896</v>
      </c>
    </row>
    <row r="98" spans="1:16" x14ac:dyDescent="0.25">
      <c r="C98" s="100"/>
      <c r="E98" s="107"/>
      <c r="F98" s="186"/>
      <c r="H98" s="95">
        <v>15</v>
      </c>
      <c r="I98" s="65">
        <v>120</v>
      </c>
      <c r="J98" s="65" t="s">
        <v>3100</v>
      </c>
      <c r="K98" s="66" t="s">
        <v>3077</v>
      </c>
      <c r="L98" s="67" t="s">
        <v>3101</v>
      </c>
      <c r="M98" s="67" t="s">
        <v>9</v>
      </c>
      <c r="N98" s="68">
        <v>0</v>
      </c>
      <c r="O98" s="67">
        <v>2665</v>
      </c>
      <c r="P98" s="70">
        <v>44256</v>
      </c>
    </row>
    <row r="99" spans="1:16" x14ac:dyDescent="0.25">
      <c r="C99" s="100"/>
      <c r="E99" s="107"/>
      <c r="F99" s="186"/>
      <c r="H99" s="95">
        <v>6</v>
      </c>
      <c r="I99" s="65">
        <v>16</v>
      </c>
      <c r="J99" s="65" t="s">
        <v>3102</v>
      </c>
      <c r="K99" s="66" t="s">
        <v>3078</v>
      </c>
      <c r="L99" s="67" t="s">
        <v>3103</v>
      </c>
      <c r="M99" s="67" t="s">
        <v>9</v>
      </c>
      <c r="N99" s="68">
        <v>0</v>
      </c>
      <c r="O99" s="67">
        <v>3127</v>
      </c>
      <c r="P99" s="70">
        <v>46419</v>
      </c>
    </row>
    <row r="100" spans="1:16" ht="26.25" x14ac:dyDescent="0.25">
      <c r="C100" s="100"/>
      <c r="E100" s="107"/>
      <c r="F100" s="186"/>
      <c r="H100" s="95">
        <v>2</v>
      </c>
      <c r="I100" s="65" t="s">
        <v>1642</v>
      </c>
      <c r="J100" s="65" t="s">
        <v>1642</v>
      </c>
      <c r="K100" s="66" t="s">
        <v>3080</v>
      </c>
      <c r="L100" s="67" t="s">
        <v>1642</v>
      </c>
      <c r="M100" s="67" t="s">
        <v>11</v>
      </c>
      <c r="N100" s="68">
        <v>70817.546065000002</v>
      </c>
      <c r="O100" s="67">
        <v>1179</v>
      </c>
      <c r="P100" s="70">
        <v>45413</v>
      </c>
    </row>
    <row r="101" spans="1:16" ht="26.25" x14ac:dyDescent="0.25">
      <c r="C101" s="100"/>
      <c r="E101" s="107"/>
      <c r="F101" s="186"/>
      <c r="H101" s="95">
        <v>2</v>
      </c>
      <c r="I101" s="65" t="s">
        <v>1642</v>
      </c>
      <c r="J101" s="65" t="s">
        <v>1642</v>
      </c>
      <c r="K101" s="66" t="s">
        <v>3080</v>
      </c>
      <c r="L101" s="67" t="s">
        <v>1642</v>
      </c>
      <c r="M101" s="67" t="s">
        <v>11</v>
      </c>
      <c r="N101" s="68">
        <v>64094.147464999995</v>
      </c>
      <c r="O101" s="67">
        <v>1179</v>
      </c>
      <c r="P101" s="70">
        <v>45413</v>
      </c>
    </row>
    <row r="102" spans="1:16" ht="26.25" x14ac:dyDescent="0.25">
      <c r="C102" s="100"/>
      <c r="E102" s="107"/>
      <c r="F102" s="186"/>
      <c r="H102" s="95">
        <v>2</v>
      </c>
      <c r="I102" s="65" t="s">
        <v>1642</v>
      </c>
      <c r="J102" s="65" t="s">
        <v>1642</v>
      </c>
      <c r="K102" s="66" t="s">
        <v>3080</v>
      </c>
      <c r="L102" s="67" t="s">
        <v>1642</v>
      </c>
      <c r="M102" s="67" t="s">
        <v>11</v>
      </c>
      <c r="N102" s="68">
        <v>77269.093395000004</v>
      </c>
      <c r="O102" s="67">
        <v>1179</v>
      </c>
      <c r="P102" s="70">
        <v>45413</v>
      </c>
    </row>
    <row r="103" spans="1:16" ht="26.25" x14ac:dyDescent="0.25">
      <c r="C103" s="100"/>
      <c r="E103" s="107"/>
      <c r="F103" s="186"/>
      <c r="H103" s="95">
        <v>2</v>
      </c>
      <c r="I103" s="65" t="s">
        <v>1642</v>
      </c>
      <c r="J103" s="65" t="s">
        <v>1642</v>
      </c>
      <c r="K103" s="66" t="s">
        <v>3080</v>
      </c>
      <c r="L103" s="67" t="s">
        <v>1642</v>
      </c>
      <c r="M103" s="67" t="s">
        <v>12</v>
      </c>
      <c r="N103" s="68">
        <v>82169.876229999994</v>
      </c>
      <c r="O103" s="67">
        <v>1179</v>
      </c>
      <c r="P103" s="70">
        <v>45413</v>
      </c>
    </row>
    <row r="104" spans="1:16" ht="26.25" x14ac:dyDescent="0.25">
      <c r="C104" s="100"/>
      <c r="E104" s="107"/>
      <c r="F104" s="186"/>
      <c r="H104" s="95">
        <v>2</v>
      </c>
      <c r="I104" s="65" t="s">
        <v>1642</v>
      </c>
      <c r="J104" s="65" t="s">
        <v>1642</v>
      </c>
      <c r="K104" s="66" t="s">
        <v>3080</v>
      </c>
      <c r="L104" s="67" t="s">
        <v>1642</v>
      </c>
      <c r="M104" s="67" t="s">
        <v>12</v>
      </c>
      <c r="N104" s="68">
        <v>76083.436270000006</v>
      </c>
      <c r="O104" s="67">
        <v>1179</v>
      </c>
      <c r="P104" s="70">
        <v>45413</v>
      </c>
    </row>
    <row r="105" spans="1:16" ht="26.25" x14ac:dyDescent="0.25">
      <c r="C105" s="100"/>
      <c r="E105" s="107"/>
      <c r="F105" s="186"/>
      <c r="H105" s="95">
        <v>2</v>
      </c>
      <c r="I105" s="65" t="s">
        <v>1642</v>
      </c>
      <c r="J105" s="65" t="s">
        <v>1642</v>
      </c>
      <c r="K105" s="66" t="s">
        <v>3080</v>
      </c>
      <c r="L105" s="67" t="s">
        <v>1642</v>
      </c>
      <c r="M105" s="67" t="s">
        <v>12</v>
      </c>
      <c r="N105" s="68">
        <v>86622.267670000001</v>
      </c>
      <c r="O105" s="67">
        <v>1179</v>
      </c>
      <c r="P105" s="70">
        <v>45413</v>
      </c>
    </row>
    <row r="106" spans="1:16" x14ac:dyDescent="0.25">
      <c r="C106" s="100"/>
      <c r="E106" s="107"/>
      <c r="F106" s="186"/>
      <c r="H106" s="95">
        <v>2</v>
      </c>
      <c r="I106" s="65" t="s">
        <v>1642</v>
      </c>
      <c r="J106" s="65" t="s">
        <v>1642</v>
      </c>
      <c r="K106" s="66" t="s">
        <v>3079</v>
      </c>
      <c r="L106" s="67" t="s">
        <v>1642</v>
      </c>
      <c r="M106" s="67" t="s">
        <v>12</v>
      </c>
      <c r="N106" s="68">
        <v>508121.92723000003</v>
      </c>
      <c r="O106" s="67">
        <v>1581</v>
      </c>
      <c r="P106" s="70">
        <v>46113</v>
      </c>
    </row>
    <row r="107" spans="1:16" ht="15.75" thickBot="1" x14ac:dyDescent="0.3"/>
    <row r="108" spans="1:16" ht="45.75" customHeight="1" thickBot="1" x14ac:dyDescent="0.3">
      <c r="A108" s="647" t="s">
        <v>3104</v>
      </c>
      <c r="B108" s="49"/>
      <c r="C108" s="13"/>
      <c r="D108" s="9"/>
      <c r="E108" s="8"/>
      <c r="I108" s="89"/>
    </row>
    <row r="109" spans="1:16" ht="16.5" thickTop="1" thickBot="1" x14ac:dyDescent="0.3">
      <c r="A109" s="11"/>
      <c r="B109" s="12"/>
      <c r="C109" s="8"/>
      <c r="D109" s="9"/>
      <c r="E109" s="8"/>
      <c r="I109" s="89"/>
    </row>
    <row r="110" spans="1:16" ht="45.75" customHeight="1" thickTop="1" thickBot="1" x14ac:dyDescent="0.3">
      <c r="A110" s="648" t="s">
        <v>16</v>
      </c>
      <c r="B110" s="12"/>
      <c r="C110" s="8"/>
      <c r="D110" s="9"/>
      <c r="E110" s="8"/>
      <c r="H110" s="649" t="s">
        <v>17</v>
      </c>
      <c r="I110" s="89"/>
    </row>
    <row r="111" spans="1:16" ht="16.5" thickTop="1" thickBot="1" x14ac:dyDescent="0.3">
      <c r="C111" s="107"/>
      <c r="D111" s="104"/>
      <c r="E111" s="105"/>
      <c r="F111" s="519"/>
      <c r="G111" s="126"/>
      <c r="H111" s="127"/>
      <c r="I111" s="89"/>
    </row>
    <row r="112" spans="1:16" ht="45.75" customHeight="1" thickTop="1" thickBot="1" x14ac:dyDescent="0.3">
      <c r="A112" s="630" t="s">
        <v>2</v>
      </c>
      <c r="B112" s="631" t="s">
        <v>3</v>
      </c>
      <c r="C112" s="632" t="s">
        <v>4</v>
      </c>
      <c r="D112" s="631" t="s">
        <v>5</v>
      </c>
      <c r="E112" s="633" t="s">
        <v>4</v>
      </c>
      <c r="F112" s="634" t="s">
        <v>6</v>
      </c>
      <c r="G112" s="126"/>
      <c r="H112" s="650" t="s">
        <v>18</v>
      </c>
      <c r="I112" s="651" t="s">
        <v>19</v>
      </c>
      <c r="J112" s="652" t="s">
        <v>20</v>
      </c>
      <c r="K112" s="652" t="s">
        <v>21</v>
      </c>
      <c r="L112" s="652" t="s">
        <v>22</v>
      </c>
      <c r="M112" s="652" t="s">
        <v>23</v>
      </c>
      <c r="N112" s="653" t="s">
        <v>6</v>
      </c>
      <c r="O112" s="652" t="s">
        <v>24</v>
      </c>
      <c r="P112" s="654" t="s">
        <v>25</v>
      </c>
    </row>
    <row r="113" spans="1:16" ht="15.75" thickTop="1" x14ac:dyDescent="0.25">
      <c r="A113" s="20" t="s">
        <v>7</v>
      </c>
      <c r="B113" s="21">
        <v>63</v>
      </c>
      <c r="C113" s="636">
        <f>B113/B$122</f>
        <v>0.38181818181818183</v>
      </c>
      <c r="D113" s="23">
        <f>SUM(H113:H175)</f>
        <v>676</v>
      </c>
      <c r="E113" s="636">
        <f>D113/D$122</f>
        <v>0.35485564304461942</v>
      </c>
      <c r="F113" s="24"/>
      <c r="G113" s="126"/>
      <c r="H113" s="64">
        <v>4</v>
      </c>
      <c r="I113" s="65" t="s">
        <v>1642</v>
      </c>
      <c r="J113" s="65" t="s">
        <v>1642</v>
      </c>
      <c r="K113" s="66" t="s">
        <v>3105</v>
      </c>
      <c r="L113" s="67" t="s">
        <v>1642</v>
      </c>
      <c r="M113" s="67" t="s">
        <v>7</v>
      </c>
      <c r="N113" s="68">
        <v>0</v>
      </c>
      <c r="O113" s="69">
        <v>1013</v>
      </c>
      <c r="P113" s="70">
        <v>44166</v>
      </c>
    </row>
    <row r="114" spans="1:16" x14ac:dyDescent="0.25">
      <c r="A114" s="25" t="s">
        <v>8</v>
      </c>
      <c r="B114" s="26">
        <v>63</v>
      </c>
      <c r="C114" s="636">
        <f>B114/B$122</f>
        <v>0.38181818181818183</v>
      </c>
      <c r="D114" s="28">
        <f>SUM(H176:H238)</f>
        <v>723</v>
      </c>
      <c r="E114" s="636">
        <f>D114/D$122</f>
        <v>0.37952755905511809</v>
      </c>
      <c r="F114" s="29"/>
      <c r="G114" s="136"/>
      <c r="H114" s="64">
        <v>4</v>
      </c>
      <c r="I114" s="65" t="s">
        <v>1642</v>
      </c>
      <c r="J114" s="65" t="s">
        <v>1642</v>
      </c>
      <c r="K114" s="66" t="s">
        <v>3105</v>
      </c>
      <c r="L114" s="67" t="s">
        <v>1642</v>
      </c>
      <c r="M114" s="67" t="s">
        <v>7</v>
      </c>
      <c r="N114" s="68">
        <v>0</v>
      </c>
      <c r="O114" s="69">
        <v>1013</v>
      </c>
      <c r="P114" s="70">
        <v>44166</v>
      </c>
    </row>
    <row r="115" spans="1:16" x14ac:dyDescent="0.25">
      <c r="A115" s="25" t="s">
        <v>9</v>
      </c>
      <c r="B115" s="30">
        <v>27</v>
      </c>
      <c r="C115" s="636">
        <f>B115/B$122</f>
        <v>0.16363636363636364</v>
      </c>
      <c r="D115" s="32">
        <f>SUM(H239:H265)</f>
        <v>370</v>
      </c>
      <c r="E115" s="636">
        <f>D115/D$122</f>
        <v>0.1942257217847769</v>
      </c>
      <c r="F115" s="29"/>
      <c r="G115" s="136"/>
      <c r="H115" s="64">
        <v>4</v>
      </c>
      <c r="I115" s="65" t="s">
        <v>1642</v>
      </c>
      <c r="J115" s="65" t="s">
        <v>1642</v>
      </c>
      <c r="K115" s="66" t="s">
        <v>3105</v>
      </c>
      <c r="L115" s="67" t="s">
        <v>1642</v>
      </c>
      <c r="M115" s="67" t="s">
        <v>7</v>
      </c>
      <c r="N115" s="68">
        <v>0</v>
      </c>
      <c r="O115" s="69">
        <v>1013</v>
      </c>
      <c r="P115" s="70">
        <v>44166</v>
      </c>
    </row>
    <row r="116" spans="1:16" x14ac:dyDescent="0.25">
      <c r="A116" s="637" t="s">
        <v>10</v>
      </c>
      <c r="B116" s="638">
        <f>SUM(B113:B115)</f>
        <v>153</v>
      </c>
      <c r="C116" s="639">
        <f t="shared" ref="C116:F116" si="5">SUM(C113:C115)</f>
        <v>0.92727272727272725</v>
      </c>
      <c r="D116" s="638">
        <f t="shared" si="5"/>
        <v>1769</v>
      </c>
      <c r="E116" s="639">
        <f t="shared" si="5"/>
        <v>0.92860892388451444</v>
      </c>
      <c r="F116" s="640">
        <f t="shared" si="5"/>
        <v>0</v>
      </c>
      <c r="G116" s="136"/>
      <c r="H116" s="64">
        <v>4</v>
      </c>
      <c r="I116" s="65" t="s">
        <v>1642</v>
      </c>
      <c r="J116" s="65" t="s">
        <v>1642</v>
      </c>
      <c r="K116" s="66" t="s">
        <v>3105</v>
      </c>
      <c r="L116" s="67" t="s">
        <v>1642</v>
      </c>
      <c r="M116" s="67" t="s">
        <v>7</v>
      </c>
      <c r="N116" s="68">
        <v>0</v>
      </c>
      <c r="O116" s="69">
        <v>1013</v>
      </c>
      <c r="P116" s="70">
        <v>44166</v>
      </c>
    </row>
    <row r="117" spans="1:16" x14ac:dyDescent="0.25">
      <c r="A117" s="26"/>
      <c r="B117" s="30"/>
      <c r="C117" s="641"/>
      <c r="D117" s="30"/>
      <c r="E117" s="642"/>
      <c r="F117" s="41"/>
      <c r="G117" s="136"/>
      <c r="H117" s="64">
        <v>4</v>
      </c>
      <c r="I117" s="65" t="s">
        <v>1642</v>
      </c>
      <c r="J117" s="65" t="s">
        <v>1642</v>
      </c>
      <c r="K117" s="66" t="s">
        <v>3105</v>
      </c>
      <c r="L117" s="67" t="s">
        <v>1642</v>
      </c>
      <c r="M117" s="67" t="s">
        <v>7</v>
      </c>
      <c r="N117" s="68">
        <v>0</v>
      </c>
      <c r="O117" s="69">
        <v>1013</v>
      </c>
      <c r="P117" s="70">
        <v>44166</v>
      </c>
    </row>
    <row r="118" spans="1:16" x14ac:dyDescent="0.25">
      <c r="A118" s="26" t="s">
        <v>11</v>
      </c>
      <c r="B118" s="30">
        <v>9</v>
      </c>
      <c r="C118" s="636">
        <f>B118/B$122</f>
        <v>5.4545454545454543E-2</v>
      </c>
      <c r="D118" s="32">
        <f>SUM(H266:H274)</f>
        <v>104</v>
      </c>
      <c r="E118" s="636">
        <f>D118/D$122</f>
        <v>5.4593175853018372E-2</v>
      </c>
      <c r="F118" s="389">
        <f>SUM(N266:N274)</f>
        <v>704372.8348350001</v>
      </c>
      <c r="G118" s="136"/>
      <c r="H118" s="64">
        <v>4</v>
      </c>
      <c r="I118" s="65" t="s">
        <v>1642</v>
      </c>
      <c r="J118" s="65" t="s">
        <v>1642</v>
      </c>
      <c r="K118" s="66" t="s">
        <v>3105</v>
      </c>
      <c r="L118" s="67" t="s">
        <v>1642</v>
      </c>
      <c r="M118" s="67" t="s">
        <v>7</v>
      </c>
      <c r="N118" s="68">
        <v>0</v>
      </c>
      <c r="O118" s="69">
        <v>1013</v>
      </c>
      <c r="P118" s="70">
        <v>44166</v>
      </c>
    </row>
    <row r="119" spans="1:16" x14ac:dyDescent="0.25">
      <c r="A119" s="26" t="s">
        <v>12</v>
      </c>
      <c r="B119" s="30">
        <v>3</v>
      </c>
      <c r="C119" s="636">
        <f>B119/B$122</f>
        <v>1.8181818181818181E-2</v>
      </c>
      <c r="D119" s="32">
        <f>SUM(H275:H277)</f>
        <v>32</v>
      </c>
      <c r="E119" s="636">
        <f>D119/D$122</f>
        <v>1.6797900262467191E-2</v>
      </c>
      <c r="F119" s="389">
        <f>SUM(N275:N277)</f>
        <v>1151051.897725</v>
      </c>
      <c r="G119" s="87"/>
      <c r="H119" s="64">
        <v>3</v>
      </c>
      <c r="I119" s="65" t="s">
        <v>1642</v>
      </c>
      <c r="J119" s="65" t="s">
        <v>1642</v>
      </c>
      <c r="K119" s="66" t="s">
        <v>3106</v>
      </c>
      <c r="L119" s="67" t="s">
        <v>1642</v>
      </c>
      <c r="M119" s="67" t="s">
        <v>7</v>
      </c>
      <c r="N119" s="68">
        <v>0</v>
      </c>
      <c r="O119" s="69">
        <v>1014</v>
      </c>
      <c r="P119" s="70">
        <v>44287</v>
      </c>
    </row>
    <row r="120" spans="1:16" x14ac:dyDescent="0.25">
      <c r="A120" s="637" t="s">
        <v>13</v>
      </c>
      <c r="B120" s="638">
        <f>SUM(B118:B119)</f>
        <v>12</v>
      </c>
      <c r="C120" s="639">
        <f t="shared" ref="C120:F120" si="6">SUM(C118:C119)</f>
        <v>7.2727272727272724E-2</v>
      </c>
      <c r="D120" s="638">
        <f t="shared" si="6"/>
        <v>136</v>
      </c>
      <c r="E120" s="639">
        <f t="shared" si="6"/>
        <v>7.1391076115485563E-2</v>
      </c>
      <c r="F120" s="640">
        <f t="shared" si="6"/>
        <v>1855424.7325600001</v>
      </c>
      <c r="G120" s="87"/>
      <c r="H120" s="64">
        <v>3</v>
      </c>
      <c r="I120" s="65" t="s">
        <v>1642</v>
      </c>
      <c r="J120" s="65" t="s">
        <v>1642</v>
      </c>
      <c r="K120" s="66" t="s">
        <v>3106</v>
      </c>
      <c r="L120" s="67" t="s">
        <v>1642</v>
      </c>
      <c r="M120" s="67" t="s">
        <v>7</v>
      </c>
      <c r="N120" s="68">
        <v>0</v>
      </c>
      <c r="O120" s="69">
        <v>1014</v>
      </c>
      <c r="P120" s="70">
        <v>44287</v>
      </c>
    </row>
    <row r="121" spans="1:16" ht="15" customHeight="1" x14ac:dyDescent="0.25">
      <c r="A121" s="44"/>
      <c r="B121" s="30"/>
      <c r="C121" s="643"/>
      <c r="D121" s="30"/>
      <c r="E121" s="644"/>
      <c r="F121" s="47"/>
      <c r="G121" s="135"/>
      <c r="H121" s="64">
        <v>6</v>
      </c>
      <c r="I121" s="65">
        <v>2145</v>
      </c>
      <c r="J121" s="65" t="s">
        <v>3107</v>
      </c>
      <c r="K121" s="66" t="s">
        <v>3106</v>
      </c>
      <c r="L121" s="67" t="s">
        <v>3108</v>
      </c>
      <c r="M121" s="67" t="s">
        <v>7</v>
      </c>
      <c r="N121" s="68">
        <v>0</v>
      </c>
      <c r="O121" s="69">
        <v>1014</v>
      </c>
      <c r="P121" s="70">
        <v>44287</v>
      </c>
    </row>
    <row r="122" spans="1:16" x14ac:dyDescent="0.25">
      <c r="A122" s="645" t="s">
        <v>2346</v>
      </c>
      <c r="B122" s="638">
        <f>SUM(B116,B120)</f>
        <v>165</v>
      </c>
      <c r="C122" s="639">
        <f t="shared" ref="C122:F122" si="7">SUM(C116,C120)</f>
        <v>1</v>
      </c>
      <c r="D122" s="638">
        <f t="shared" si="7"/>
        <v>1905</v>
      </c>
      <c r="E122" s="639">
        <f t="shared" si="7"/>
        <v>1</v>
      </c>
      <c r="F122" s="640">
        <f t="shared" si="7"/>
        <v>1855424.7325600001</v>
      </c>
      <c r="H122" s="64">
        <v>4</v>
      </c>
      <c r="I122" s="65" t="s">
        <v>1642</v>
      </c>
      <c r="J122" s="65" t="s">
        <v>1642</v>
      </c>
      <c r="K122" s="66" t="s">
        <v>3106</v>
      </c>
      <c r="L122" s="67" t="s">
        <v>1642</v>
      </c>
      <c r="M122" s="67" t="s">
        <v>7</v>
      </c>
      <c r="N122" s="68">
        <v>0</v>
      </c>
      <c r="O122" s="69">
        <v>1014</v>
      </c>
      <c r="P122" s="70">
        <v>44287</v>
      </c>
    </row>
    <row r="123" spans="1:16" ht="26.25" x14ac:dyDescent="0.25">
      <c r="C123" s="100"/>
      <c r="D123" s="104"/>
      <c r="E123" s="105"/>
      <c r="F123" s="136"/>
      <c r="G123" s="136"/>
      <c r="H123" s="95">
        <v>8</v>
      </c>
      <c r="I123" s="65">
        <v>1977</v>
      </c>
      <c r="J123" s="65" t="s">
        <v>405</v>
      </c>
      <c r="K123" s="66" t="s">
        <v>3106</v>
      </c>
      <c r="L123" s="67" t="s">
        <v>3109</v>
      </c>
      <c r="M123" s="67" t="s">
        <v>7</v>
      </c>
      <c r="N123" s="68">
        <v>0</v>
      </c>
      <c r="O123" s="67">
        <v>1015</v>
      </c>
      <c r="P123" s="70">
        <v>44197</v>
      </c>
    </row>
    <row r="124" spans="1:16" x14ac:dyDescent="0.25">
      <c r="C124" s="100"/>
      <c r="D124" s="104"/>
      <c r="E124" s="105"/>
      <c r="F124" s="136"/>
      <c r="G124" s="136"/>
      <c r="H124" s="64">
        <v>4</v>
      </c>
      <c r="I124" s="65" t="s">
        <v>1642</v>
      </c>
      <c r="J124" s="65" t="s">
        <v>1642</v>
      </c>
      <c r="K124" s="66" t="s">
        <v>3106</v>
      </c>
      <c r="L124" s="67" t="s">
        <v>1642</v>
      </c>
      <c r="M124" s="67" t="s">
        <v>7</v>
      </c>
      <c r="N124" s="68">
        <v>0</v>
      </c>
      <c r="O124" s="69">
        <v>1015</v>
      </c>
      <c r="P124" s="70">
        <v>44197</v>
      </c>
    </row>
    <row r="125" spans="1:16" x14ac:dyDescent="0.25">
      <c r="C125" s="100"/>
      <c r="E125" s="107"/>
      <c r="F125" s="186"/>
      <c r="G125" s="135"/>
      <c r="H125" s="64">
        <v>4</v>
      </c>
      <c r="I125" s="65" t="s">
        <v>1642</v>
      </c>
      <c r="J125" s="65" t="s">
        <v>1642</v>
      </c>
      <c r="K125" s="66" t="s">
        <v>3106</v>
      </c>
      <c r="L125" s="67" t="s">
        <v>1642</v>
      </c>
      <c r="M125" s="67" t="s">
        <v>7</v>
      </c>
      <c r="N125" s="68">
        <v>0</v>
      </c>
      <c r="O125" s="69">
        <v>1015</v>
      </c>
      <c r="P125" s="70">
        <v>44197</v>
      </c>
    </row>
    <row r="126" spans="1:16" x14ac:dyDescent="0.25">
      <c r="B126" s="4"/>
      <c r="C126" s="100"/>
      <c r="E126" s="107"/>
      <c r="F126" s="186"/>
      <c r="H126" s="64">
        <v>4</v>
      </c>
      <c r="I126" s="65" t="s">
        <v>1642</v>
      </c>
      <c r="J126" s="65" t="s">
        <v>1642</v>
      </c>
      <c r="K126" s="66" t="s">
        <v>3106</v>
      </c>
      <c r="L126" s="67" t="s">
        <v>1642</v>
      </c>
      <c r="M126" s="67" t="s">
        <v>7</v>
      </c>
      <c r="N126" s="68">
        <v>0</v>
      </c>
      <c r="O126" s="69">
        <v>1015</v>
      </c>
      <c r="P126" s="70">
        <v>44197</v>
      </c>
    </row>
    <row r="127" spans="1:16" x14ac:dyDescent="0.25">
      <c r="B127" s="4"/>
      <c r="C127" s="100"/>
      <c r="E127" s="107"/>
      <c r="F127" s="186"/>
      <c r="H127" s="64">
        <v>4</v>
      </c>
      <c r="I127" s="65" t="s">
        <v>1642</v>
      </c>
      <c r="J127" s="65" t="s">
        <v>1642</v>
      </c>
      <c r="K127" s="66" t="s">
        <v>3106</v>
      </c>
      <c r="L127" s="67" t="s">
        <v>1642</v>
      </c>
      <c r="M127" s="67" t="s">
        <v>7</v>
      </c>
      <c r="N127" s="68">
        <v>0</v>
      </c>
      <c r="O127" s="69">
        <v>1015</v>
      </c>
      <c r="P127" s="70">
        <v>44197</v>
      </c>
    </row>
    <row r="128" spans="1:16" x14ac:dyDescent="0.25">
      <c r="B128" s="4"/>
      <c r="C128" s="100"/>
      <c r="E128" s="107"/>
      <c r="F128" s="186"/>
      <c r="H128" s="64">
        <v>4</v>
      </c>
      <c r="I128" s="65" t="s">
        <v>1642</v>
      </c>
      <c r="J128" s="65" t="s">
        <v>1642</v>
      </c>
      <c r="K128" s="66" t="s">
        <v>3106</v>
      </c>
      <c r="L128" s="67" t="s">
        <v>1642</v>
      </c>
      <c r="M128" s="67" t="s">
        <v>7</v>
      </c>
      <c r="N128" s="68">
        <v>0</v>
      </c>
      <c r="O128" s="69">
        <v>1015</v>
      </c>
      <c r="P128" s="70">
        <v>44197</v>
      </c>
    </row>
    <row r="129" spans="2:16" ht="15" customHeight="1" x14ac:dyDescent="0.25">
      <c r="B129" s="4"/>
      <c r="C129" s="100"/>
      <c r="E129" s="107"/>
      <c r="F129" s="186"/>
      <c r="H129" s="64">
        <v>6</v>
      </c>
      <c r="I129" s="65">
        <v>2598</v>
      </c>
      <c r="J129" s="65" t="s">
        <v>361</v>
      </c>
      <c r="K129" s="66" t="s">
        <v>3105</v>
      </c>
      <c r="L129" s="67" t="s">
        <v>3110</v>
      </c>
      <c r="M129" s="67" t="s">
        <v>7</v>
      </c>
      <c r="N129" s="68">
        <v>0</v>
      </c>
      <c r="O129" s="69">
        <v>1080</v>
      </c>
      <c r="P129" s="70">
        <v>44621</v>
      </c>
    </row>
    <row r="130" spans="2:16" x14ac:dyDescent="0.25">
      <c r="B130" s="4"/>
      <c r="C130" s="100"/>
      <c r="E130" s="107"/>
      <c r="F130" s="186"/>
      <c r="H130" s="64">
        <v>4</v>
      </c>
      <c r="I130" s="65" t="s">
        <v>1642</v>
      </c>
      <c r="J130" s="65" t="s">
        <v>1642</v>
      </c>
      <c r="K130" s="66" t="s">
        <v>3105</v>
      </c>
      <c r="L130" s="67" t="s">
        <v>1642</v>
      </c>
      <c r="M130" s="67" t="s">
        <v>7</v>
      </c>
      <c r="N130" s="68">
        <v>0</v>
      </c>
      <c r="O130" s="69">
        <v>1080</v>
      </c>
      <c r="P130" s="70">
        <v>44621</v>
      </c>
    </row>
    <row r="131" spans="2:16" x14ac:dyDescent="0.25">
      <c r="B131" s="4"/>
      <c r="C131" s="100"/>
      <c r="E131" s="107"/>
      <c r="F131" s="186"/>
      <c r="H131" s="64">
        <v>6</v>
      </c>
      <c r="I131" s="65">
        <v>685</v>
      </c>
      <c r="J131" s="65" t="s">
        <v>3111</v>
      </c>
      <c r="K131" s="66" t="s">
        <v>3112</v>
      </c>
      <c r="L131" s="67" t="s">
        <v>3113</v>
      </c>
      <c r="M131" s="67" t="s">
        <v>7</v>
      </c>
      <c r="N131" s="68">
        <v>0</v>
      </c>
      <c r="O131" s="69">
        <v>1083</v>
      </c>
      <c r="P131" s="70">
        <v>45017</v>
      </c>
    </row>
    <row r="132" spans="2:16" x14ac:dyDescent="0.25">
      <c r="C132" s="100"/>
      <c r="D132" s="104"/>
      <c r="E132" s="105"/>
      <c r="F132" s="519"/>
      <c r="G132" s="126"/>
      <c r="H132" s="64">
        <v>6</v>
      </c>
      <c r="I132" s="65">
        <v>695</v>
      </c>
      <c r="J132" s="65" t="s">
        <v>3111</v>
      </c>
      <c r="K132" s="66" t="s">
        <v>3112</v>
      </c>
      <c r="L132" s="67" t="s">
        <v>3113</v>
      </c>
      <c r="M132" s="67" t="s">
        <v>7</v>
      </c>
      <c r="N132" s="68">
        <v>0</v>
      </c>
      <c r="O132" s="69">
        <v>1083</v>
      </c>
      <c r="P132" s="70">
        <v>45017</v>
      </c>
    </row>
    <row r="133" spans="2:16" x14ac:dyDescent="0.25">
      <c r="B133" s="235"/>
      <c r="C133" s="100"/>
      <c r="D133" s="104"/>
      <c r="E133" s="105"/>
      <c r="F133" s="519"/>
      <c r="G133" s="126"/>
      <c r="H133" s="64">
        <v>6</v>
      </c>
      <c r="I133" s="65">
        <v>400</v>
      </c>
      <c r="J133" s="65" t="s">
        <v>3114</v>
      </c>
      <c r="K133" s="66" t="s">
        <v>3112</v>
      </c>
      <c r="L133" s="67" t="s">
        <v>3115</v>
      </c>
      <c r="M133" s="67" t="s">
        <v>7</v>
      </c>
      <c r="N133" s="68">
        <v>0</v>
      </c>
      <c r="O133" s="69">
        <v>1083</v>
      </c>
      <c r="P133" s="70">
        <v>45017</v>
      </c>
    </row>
    <row r="134" spans="2:16" x14ac:dyDescent="0.25">
      <c r="B134" s="135"/>
      <c r="C134" s="107"/>
      <c r="D134" s="104"/>
      <c r="E134" s="105"/>
      <c r="F134" s="519"/>
      <c r="G134" s="126"/>
      <c r="H134" s="64">
        <v>8</v>
      </c>
      <c r="I134" s="65">
        <v>412</v>
      </c>
      <c r="J134" s="65" t="s">
        <v>3114</v>
      </c>
      <c r="K134" s="66" t="s">
        <v>3112</v>
      </c>
      <c r="L134" s="67" t="s">
        <v>3115</v>
      </c>
      <c r="M134" s="67" t="s">
        <v>7</v>
      </c>
      <c r="N134" s="68">
        <v>0</v>
      </c>
      <c r="O134" s="69">
        <v>1083</v>
      </c>
      <c r="P134" s="70">
        <v>45017</v>
      </c>
    </row>
    <row r="135" spans="2:16" x14ac:dyDescent="0.25">
      <c r="C135" s="100"/>
      <c r="D135" s="104"/>
      <c r="E135" s="105"/>
      <c r="F135" s="519"/>
      <c r="G135" s="126"/>
      <c r="H135" s="64">
        <v>4</v>
      </c>
      <c r="I135" s="65" t="s">
        <v>1642</v>
      </c>
      <c r="J135" s="65" t="s">
        <v>1642</v>
      </c>
      <c r="K135" s="66" t="s">
        <v>3112</v>
      </c>
      <c r="L135" s="67" t="s">
        <v>1642</v>
      </c>
      <c r="M135" s="67" t="s">
        <v>7</v>
      </c>
      <c r="N135" s="68">
        <v>0</v>
      </c>
      <c r="O135" s="69">
        <v>1083</v>
      </c>
      <c r="P135" s="70">
        <v>45017</v>
      </c>
    </row>
    <row r="136" spans="2:16" x14ac:dyDescent="0.25">
      <c r="B136" s="235"/>
      <c r="C136" s="100"/>
      <c r="D136" s="104"/>
      <c r="E136" s="105"/>
      <c r="F136" s="519"/>
      <c r="G136" s="126"/>
      <c r="H136" s="64">
        <v>6</v>
      </c>
      <c r="I136" s="65">
        <v>436</v>
      </c>
      <c r="J136" s="65" t="s">
        <v>3114</v>
      </c>
      <c r="K136" s="66" t="s">
        <v>3112</v>
      </c>
      <c r="L136" s="67" t="s">
        <v>3115</v>
      </c>
      <c r="M136" s="67" t="s">
        <v>7</v>
      </c>
      <c r="N136" s="68">
        <v>0</v>
      </c>
      <c r="O136" s="69">
        <v>1083</v>
      </c>
      <c r="P136" s="70">
        <v>45017</v>
      </c>
    </row>
    <row r="137" spans="2:16" x14ac:dyDescent="0.25">
      <c r="C137" s="100"/>
      <c r="D137" s="104"/>
      <c r="E137" s="105"/>
      <c r="F137" s="519"/>
      <c r="G137" s="126"/>
      <c r="H137" s="64">
        <v>4</v>
      </c>
      <c r="I137" s="65" t="s">
        <v>1642</v>
      </c>
      <c r="J137" s="65" t="s">
        <v>1642</v>
      </c>
      <c r="K137" s="66" t="s">
        <v>3106</v>
      </c>
      <c r="L137" s="67" t="s">
        <v>1642</v>
      </c>
      <c r="M137" s="67" t="s">
        <v>7</v>
      </c>
      <c r="N137" s="68">
        <v>0</v>
      </c>
      <c r="O137" s="69">
        <v>1084</v>
      </c>
      <c r="P137" s="70">
        <v>44652</v>
      </c>
    </row>
    <row r="138" spans="2:16" x14ac:dyDescent="0.25">
      <c r="C138" s="100"/>
      <c r="D138" s="104"/>
      <c r="E138" s="105"/>
      <c r="F138" s="519"/>
      <c r="G138" s="126"/>
      <c r="H138" s="64">
        <v>24</v>
      </c>
      <c r="I138" s="65">
        <v>1900</v>
      </c>
      <c r="J138" s="65" t="s">
        <v>3116</v>
      </c>
      <c r="K138" s="66" t="s">
        <v>3106</v>
      </c>
      <c r="L138" s="67" t="s">
        <v>3117</v>
      </c>
      <c r="M138" s="67" t="s">
        <v>7</v>
      </c>
      <c r="N138" s="68">
        <v>0</v>
      </c>
      <c r="O138" s="69">
        <v>1085</v>
      </c>
      <c r="P138" s="70">
        <v>44805</v>
      </c>
    </row>
    <row r="139" spans="2:16" ht="26.25" x14ac:dyDescent="0.25">
      <c r="C139" s="100"/>
      <c r="D139" s="104"/>
      <c r="E139" s="105"/>
      <c r="F139" s="519"/>
      <c r="G139" s="126"/>
      <c r="H139" s="95">
        <v>24</v>
      </c>
      <c r="I139" s="65">
        <v>2051</v>
      </c>
      <c r="J139" s="65" t="s">
        <v>3118</v>
      </c>
      <c r="K139" s="66" t="s">
        <v>3105</v>
      </c>
      <c r="L139" s="67" t="s">
        <v>3119</v>
      </c>
      <c r="M139" s="67" t="s">
        <v>7</v>
      </c>
      <c r="N139" s="68">
        <v>0</v>
      </c>
      <c r="O139" s="67">
        <v>1171</v>
      </c>
      <c r="P139" s="70">
        <v>45717</v>
      </c>
    </row>
    <row r="140" spans="2:16" x14ac:dyDescent="0.25">
      <c r="C140" s="656"/>
      <c r="D140" s="354"/>
      <c r="E140" s="105"/>
      <c r="F140" s="519"/>
      <c r="G140" s="126"/>
      <c r="H140" s="64">
        <v>4</v>
      </c>
      <c r="I140" s="65" t="s">
        <v>1642</v>
      </c>
      <c r="J140" s="65" t="s">
        <v>1642</v>
      </c>
      <c r="K140" s="66" t="s">
        <v>3105</v>
      </c>
      <c r="L140" s="67" t="s">
        <v>1642</v>
      </c>
      <c r="M140" s="67" t="s">
        <v>7</v>
      </c>
      <c r="N140" s="68">
        <v>0</v>
      </c>
      <c r="O140" s="69">
        <v>1173</v>
      </c>
      <c r="P140" s="70">
        <v>45413</v>
      </c>
    </row>
    <row r="141" spans="2:16" x14ac:dyDescent="0.25">
      <c r="C141" s="100"/>
      <c r="D141" s="354"/>
      <c r="E141" s="105"/>
      <c r="F141" s="519"/>
      <c r="G141" s="126"/>
      <c r="H141" s="64">
        <v>4</v>
      </c>
      <c r="I141" s="65" t="s">
        <v>1642</v>
      </c>
      <c r="J141" s="65" t="s">
        <v>1642</v>
      </c>
      <c r="K141" s="66" t="s">
        <v>3105</v>
      </c>
      <c r="L141" s="67" t="s">
        <v>1642</v>
      </c>
      <c r="M141" s="67" t="s">
        <v>7</v>
      </c>
      <c r="N141" s="68">
        <v>0</v>
      </c>
      <c r="O141" s="69">
        <v>1173</v>
      </c>
      <c r="P141" s="70">
        <v>45413</v>
      </c>
    </row>
    <row r="142" spans="2:16" x14ac:dyDescent="0.25">
      <c r="B142" s="235"/>
      <c r="C142" s="100"/>
      <c r="D142" s="354"/>
      <c r="E142" s="105"/>
      <c r="F142" s="519"/>
      <c r="G142" s="126"/>
      <c r="H142" s="64">
        <v>4</v>
      </c>
      <c r="I142" s="65" t="s">
        <v>1642</v>
      </c>
      <c r="J142" s="65" t="s">
        <v>1642</v>
      </c>
      <c r="K142" s="66" t="s">
        <v>3105</v>
      </c>
      <c r="L142" s="67" t="s">
        <v>1642</v>
      </c>
      <c r="M142" s="67" t="s">
        <v>7</v>
      </c>
      <c r="N142" s="68">
        <v>0</v>
      </c>
      <c r="O142" s="69">
        <v>1173</v>
      </c>
      <c r="P142" s="70">
        <v>45413</v>
      </c>
    </row>
    <row r="143" spans="2:16" x14ac:dyDescent="0.25">
      <c r="C143" s="100"/>
      <c r="D143" s="354"/>
      <c r="E143" s="105"/>
      <c r="F143" s="519"/>
      <c r="G143" s="126"/>
      <c r="H143" s="64">
        <v>4</v>
      </c>
      <c r="I143" s="65" t="s">
        <v>1642</v>
      </c>
      <c r="J143" s="65" t="s">
        <v>1642</v>
      </c>
      <c r="K143" s="66" t="s">
        <v>3105</v>
      </c>
      <c r="L143" s="67" t="s">
        <v>1642</v>
      </c>
      <c r="M143" s="67" t="s">
        <v>7</v>
      </c>
      <c r="N143" s="68">
        <v>0</v>
      </c>
      <c r="O143" s="69">
        <v>1173</v>
      </c>
      <c r="P143" s="70">
        <v>45413</v>
      </c>
    </row>
    <row r="144" spans="2:16" x14ac:dyDescent="0.25">
      <c r="C144" s="100"/>
      <c r="D144" s="104"/>
      <c r="E144" s="105"/>
      <c r="F144" s="519"/>
      <c r="G144" s="126"/>
      <c r="H144" s="64">
        <v>4</v>
      </c>
      <c r="I144" s="65" t="s">
        <v>1642</v>
      </c>
      <c r="J144" s="65" t="s">
        <v>1642</v>
      </c>
      <c r="K144" s="66" t="s">
        <v>3105</v>
      </c>
      <c r="L144" s="67" t="s">
        <v>1642</v>
      </c>
      <c r="M144" s="67" t="s">
        <v>7</v>
      </c>
      <c r="N144" s="68">
        <v>0</v>
      </c>
      <c r="O144" s="69">
        <v>1173</v>
      </c>
      <c r="P144" s="70">
        <v>45413</v>
      </c>
    </row>
    <row r="145" spans="3:16" x14ac:dyDescent="0.25">
      <c r="C145" s="100"/>
      <c r="D145" s="104"/>
      <c r="E145" s="105"/>
      <c r="F145" s="519"/>
      <c r="G145" s="126"/>
      <c r="H145" s="64">
        <v>4</v>
      </c>
      <c r="I145" s="65" t="s">
        <v>1642</v>
      </c>
      <c r="J145" s="65" t="s">
        <v>1642</v>
      </c>
      <c r="K145" s="66" t="s">
        <v>3105</v>
      </c>
      <c r="L145" s="67" t="s">
        <v>1642</v>
      </c>
      <c r="M145" s="67" t="s">
        <v>7</v>
      </c>
      <c r="N145" s="68">
        <v>0</v>
      </c>
      <c r="O145" s="69">
        <v>1173</v>
      </c>
      <c r="P145" s="70">
        <v>45413</v>
      </c>
    </row>
    <row r="146" spans="3:16" ht="15" customHeight="1" x14ac:dyDescent="0.25">
      <c r="C146" s="100"/>
      <c r="D146" s="104"/>
      <c r="E146" s="105"/>
      <c r="F146" s="519"/>
      <c r="G146" s="126"/>
      <c r="H146" s="64">
        <v>101</v>
      </c>
      <c r="I146" s="65">
        <v>380</v>
      </c>
      <c r="J146" s="65" t="s">
        <v>3120</v>
      </c>
      <c r="K146" s="66" t="s">
        <v>3112</v>
      </c>
      <c r="L146" s="67" t="s">
        <v>3121</v>
      </c>
      <c r="M146" s="67" t="s">
        <v>7</v>
      </c>
      <c r="N146" s="68">
        <v>0</v>
      </c>
      <c r="O146" s="69">
        <v>1174</v>
      </c>
      <c r="P146" s="70">
        <v>45839</v>
      </c>
    </row>
    <row r="147" spans="3:16" ht="15" customHeight="1" x14ac:dyDescent="0.25">
      <c r="C147" s="100"/>
      <c r="D147" s="104"/>
      <c r="E147" s="105"/>
      <c r="F147" s="519"/>
      <c r="G147" s="126"/>
      <c r="H147" s="64">
        <v>12</v>
      </c>
      <c r="I147" s="65">
        <v>3850</v>
      </c>
      <c r="J147" s="65" t="s">
        <v>3122</v>
      </c>
      <c r="K147" s="66" t="s">
        <v>3106</v>
      </c>
      <c r="L147" s="67" t="s">
        <v>3123</v>
      </c>
      <c r="M147" s="67" t="s">
        <v>7</v>
      </c>
      <c r="N147" s="68">
        <v>0</v>
      </c>
      <c r="O147" s="69">
        <v>1175</v>
      </c>
      <c r="P147" s="70">
        <v>45108</v>
      </c>
    </row>
    <row r="148" spans="3:16" ht="15" customHeight="1" x14ac:dyDescent="0.25">
      <c r="C148" s="100"/>
      <c r="D148" s="104"/>
      <c r="E148" s="105"/>
      <c r="F148" s="519"/>
      <c r="G148" s="126"/>
      <c r="H148" s="64">
        <v>12</v>
      </c>
      <c r="I148" s="65">
        <v>3823</v>
      </c>
      <c r="J148" s="65" t="s">
        <v>3124</v>
      </c>
      <c r="K148" s="66" t="s">
        <v>3106</v>
      </c>
      <c r="L148" s="67" t="s">
        <v>3125</v>
      </c>
      <c r="M148" s="67" t="s">
        <v>7</v>
      </c>
      <c r="N148" s="68">
        <v>0</v>
      </c>
      <c r="O148" s="69">
        <v>1175</v>
      </c>
      <c r="P148" s="70">
        <v>45108</v>
      </c>
    </row>
    <row r="149" spans="3:16" x14ac:dyDescent="0.25">
      <c r="C149" s="100"/>
      <c r="D149" s="104"/>
      <c r="E149" s="105"/>
      <c r="F149" s="519"/>
      <c r="G149" s="126"/>
      <c r="H149" s="64">
        <v>4</v>
      </c>
      <c r="I149" s="65" t="s">
        <v>1642</v>
      </c>
      <c r="J149" s="65" t="s">
        <v>1642</v>
      </c>
      <c r="K149" s="66" t="s">
        <v>3106</v>
      </c>
      <c r="L149" s="67" t="s">
        <v>1642</v>
      </c>
      <c r="M149" s="67" t="s">
        <v>7</v>
      </c>
      <c r="N149" s="68">
        <v>0</v>
      </c>
      <c r="O149" s="69">
        <v>1175</v>
      </c>
      <c r="P149" s="70">
        <v>45108</v>
      </c>
    </row>
    <row r="150" spans="3:16" x14ac:dyDescent="0.25">
      <c r="C150" s="100"/>
      <c r="D150" s="104"/>
      <c r="E150" s="105"/>
      <c r="F150" s="519"/>
      <c r="G150" s="126"/>
      <c r="H150" s="64">
        <v>4</v>
      </c>
      <c r="I150" s="65" t="s">
        <v>1642</v>
      </c>
      <c r="J150" s="65" t="s">
        <v>1642</v>
      </c>
      <c r="K150" s="66" t="s">
        <v>3106</v>
      </c>
      <c r="L150" s="67" t="s">
        <v>1642</v>
      </c>
      <c r="M150" s="67" t="s">
        <v>7</v>
      </c>
      <c r="N150" s="68">
        <v>0</v>
      </c>
      <c r="O150" s="69">
        <v>1175</v>
      </c>
      <c r="P150" s="70">
        <v>45108</v>
      </c>
    </row>
    <row r="151" spans="3:16" x14ac:dyDescent="0.25">
      <c r="C151" s="100"/>
      <c r="D151" s="104"/>
      <c r="E151" s="105"/>
      <c r="F151" s="519"/>
      <c r="G151" s="126"/>
      <c r="H151" s="64">
        <v>3</v>
      </c>
      <c r="I151" s="65" t="s">
        <v>1642</v>
      </c>
      <c r="J151" s="65" t="s">
        <v>1642</v>
      </c>
      <c r="K151" s="66" t="s">
        <v>3106</v>
      </c>
      <c r="L151" s="67" t="s">
        <v>1642</v>
      </c>
      <c r="M151" s="67" t="s">
        <v>7</v>
      </c>
      <c r="N151" s="68">
        <v>0</v>
      </c>
      <c r="O151" s="69">
        <v>1175</v>
      </c>
      <c r="P151" s="70">
        <v>45108</v>
      </c>
    </row>
    <row r="152" spans="3:16" x14ac:dyDescent="0.25">
      <c r="C152" s="100"/>
      <c r="D152" s="104"/>
      <c r="E152" s="105"/>
      <c r="F152" s="519"/>
      <c r="G152" s="126"/>
      <c r="H152" s="64">
        <v>4</v>
      </c>
      <c r="I152" s="65" t="s">
        <v>1642</v>
      </c>
      <c r="J152" s="65" t="s">
        <v>1642</v>
      </c>
      <c r="K152" s="66" t="s">
        <v>3106</v>
      </c>
      <c r="L152" s="67" t="s">
        <v>1642</v>
      </c>
      <c r="M152" s="67" t="s">
        <v>7</v>
      </c>
      <c r="N152" s="68">
        <v>0</v>
      </c>
      <c r="O152" s="69">
        <v>1175</v>
      </c>
      <c r="P152" s="70">
        <v>45108</v>
      </c>
    </row>
    <row r="153" spans="3:16" x14ac:dyDescent="0.25">
      <c r="C153" s="100"/>
      <c r="D153" s="104"/>
      <c r="E153" s="105"/>
      <c r="F153" s="519"/>
      <c r="G153" s="126"/>
      <c r="H153" s="64">
        <v>3</v>
      </c>
      <c r="I153" s="65" t="s">
        <v>1642</v>
      </c>
      <c r="J153" s="65" t="s">
        <v>1642</v>
      </c>
      <c r="K153" s="66" t="s">
        <v>3106</v>
      </c>
      <c r="L153" s="67" t="s">
        <v>1642</v>
      </c>
      <c r="M153" s="67" t="s">
        <v>7</v>
      </c>
      <c r="N153" s="68">
        <v>0</v>
      </c>
      <c r="O153" s="69">
        <v>1175</v>
      </c>
      <c r="P153" s="70">
        <v>45108</v>
      </c>
    </row>
    <row r="154" spans="3:16" x14ac:dyDescent="0.25">
      <c r="C154" s="100"/>
      <c r="D154" s="101"/>
      <c r="E154" s="102"/>
      <c r="F154" s="519"/>
      <c r="G154" s="307"/>
      <c r="H154" s="64">
        <v>4</v>
      </c>
      <c r="I154" s="65" t="s">
        <v>1642</v>
      </c>
      <c r="J154" s="65" t="s">
        <v>1642</v>
      </c>
      <c r="K154" s="66" t="s">
        <v>3106</v>
      </c>
      <c r="L154" s="67" t="s">
        <v>1642</v>
      </c>
      <c r="M154" s="67" t="s">
        <v>7</v>
      </c>
      <c r="N154" s="68">
        <v>0</v>
      </c>
      <c r="O154" s="69">
        <v>1175</v>
      </c>
      <c r="P154" s="70">
        <v>45108</v>
      </c>
    </row>
    <row r="155" spans="3:16" x14ac:dyDescent="0.25">
      <c r="C155" s="100"/>
      <c r="D155" s="101"/>
      <c r="E155" s="102"/>
      <c r="F155" s="519"/>
      <c r="G155" s="307"/>
      <c r="H155" s="64">
        <v>4</v>
      </c>
      <c r="I155" s="65" t="s">
        <v>1642</v>
      </c>
      <c r="J155" s="65" t="s">
        <v>1642</v>
      </c>
      <c r="K155" s="66" t="s">
        <v>3106</v>
      </c>
      <c r="L155" s="67" t="s">
        <v>1642</v>
      </c>
      <c r="M155" s="67" t="s">
        <v>7</v>
      </c>
      <c r="N155" s="68">
        <v>0</v>
      </c>
      <c r="O155" s="69">
        <v>1175</v>
      </c>
      <c r="P155" s="70">
        <v>45108</v>
      </c>
    </row>
    <row r="156" spans="3:16" x14ac:dyDescent="0.25">
      <c r="C156" s="100"/>
      <c r="D156" s="101"/>
      <c r="E156" s="102"/>
      <c r="F156" s="519"/>
      <c r="G156" s="307"/>
      <c r="H156" s="64">
        <v>4</v>
      </c>
      <c r="I156" s="65" t="s">
        <v>1642</v>
      </c>
      <c r="J156" s="65" t="s">
        <v>1642</v>
      </c>
      <c r="K156" s="66" t="s">
        <v>3106</v>
      </c>
      <c r="L156" s="67" t="s">
        <v>1642</v>
      </c>
      <c r="M156" s="67" t="s">
        <v>7</v>
      </c>
      <c r="N156" s="68">
        <v>0</v>
      </c>
      <c r="O156" s="69">
        <v>1177</v>
      </c>
      <c r="P156" s="70">
        <v>45292</v>
      </c>
    </row>
    <row r="157" spans="3:16" x14ac:dyDescent="0.25">
      <c r="C157" s="100"/>
      <c r="D157" s="101"/>
      <c r="E157" s="102"/>
      <c r="F157" s="519"/>
      <c r="G157" s="307"/>
      <c r="H157" s="64">
        <v>13</v>
      </c>
      <c r="I157" s="65">
        <v>307</v>
      </c>
      <c r="J157" s="65" t="s">
        <v>3126</v>
      </c>
      <c r="K157" s="66" t="s">
        <v>3112</v>
      </c>
      <c r="L157" s="67" t="s">
        <v>3127</v>
      </c>
      <c r="M157" s="67" t="s">
        <v>7</v>
      </c>
      <c r="N157" s="68">
        <v>0</v>
      </c>
      <c r="O157" s="69">
        <v>1251</v>
      </c>
      <c r="P157" s="70">
        <v>45839</v>
      </c>
    </row>
    <row r="158" spans="3:16" ht="15" customHeight="1" x14ac:dyDescent="0.25">
      <c r="C158" s="100"/>
      <c r="D158" s="104"/>
      <c r="E158" s="105"/>
      <c r="F158" s="519"/>
      <c r="G158" s="126"/>
      <c r="H158" s="64">
        <v>13</v>
      </c>
      <c r="I158" s="65">
        <v>1633</v>
      </c>
      <c r="J158" s="65" t="s">
        <v>3128</v>
      </c>
      <c r="K158" s="66" t="s">
        <v>3105</v>
      </c>
      <c r="L158" s="67" t="s">
        <v>3129</v>
      </c>
      <c r="M158" s="67" t="s">
        <v>7</v>
      </c>
      <c r="N158" s="68">
        <v>0</v>
      </c>
      <c r="O158" s="69">
        <v>1364</v>
      </c>
      <c r="P158" s="70">
        <v>43955</v>
      </c>
    </row>
    <row r="159" spans="3:16" x14ac:dyDescent="0.25">
      <c r="C159" s="100"/>
      <c r="D159" s="354"/>
      <c r="E159" s="105"/>
      <c r="F159" s="519"/>
      <c r="G159" s="126"/>
      <c r="H159" s="64">
        <v>12</v>
      </c>
      <c r="I159" s="65">
        <v>80</v>
      </c>
      <c r="J159" s="65" t="s">
        <v>3130</v>
      </c>
      <c r="K159" s="66" t="s">
        <v>3112</v>
      </c>
      <c r="L159" s="67" t="s">
        <v>3131</v>
      </c>
      <c r="M159" s="67" t="s">
        <v>7</v>
      </c>
      <c r="N159" s="68">
        <v>0</v>
      </c>
      <c r="O159" s="69">
        <v>1368</v>
      </c>
      <c r="P159" s="70">
        <v>43955</v>
      </c>
    </row>
    <row r="160" spans="3:16" ht="15" customHeight="1" x14ac:dyDescent="0.25">
      <c r="C160" s="100"/>
      <c r="D160" s="104"/>
      <c r="E160" s="105"/>
      <c r="F160" s="519"/>
      <c r="G160" s="126"/>
      <c r="H160" s="64">
        <v>12</v>
      </c>
      <c r="I160" s="65">
        <v>2495</v>
      </c>
      <c r="J160" s="65" t="s">
        <v>3132</v>
      </c>
      <c r="K160" s="66" t="s">
        <v>3105</v>
      </c>
      <c r="L160" s="67" t="s">
        <v>3133</v>
      </c>
      <c r="M160" s="67" t="s">
        <v>7</v>
      </c>
      <c r="N160" s="68">
        <v>0</v>
      </c>
      <c r="O160" s="69">
        <v>1428</v>
      </c>
      <c r="P160" s="70">
        <v>43252</v>
      </c>
    </row>
    <row r="161" spans="3:16" x14ac:dyDescent="0.25">
      <c r="C161" s="100"/>
      <c r="D161" s="104"/>
      <c r="E161" s="105"/>
      <c r="F161" s="519"/>
      <c r="G161" s="126"/>
      <c r="H161" s="64">
        <v>2</v>
      </c>
      <c r="I161" s="65" t="s">
        <v>1642</v>
      </c>
      <c r="J161" s="65" t="s">
        <v>1642</v>
      </c>
      <c r="K161" s="66" t="s">
        <v>3106</v>
      </c>
      <c r="L161" s="67" t="s">
        <v>1642</v>
      </c>
      <c r="M161" s="67" t="s">
        <v>7</v>
      </c>
      <c r="N161" s="68">
        <v>0</v>
      </c>
      <c r="O161" s="69">
        <v>1779</v>
      </c>
      <c r="P161" s="70">
        <v>47665</v>
      </c>
    </row>
    <row r="162" spans="3:16" x14ac:dyDescent="0.25">
      <c r="C162" s="100"/>
      <c r="D162" s="104"/>
      <c r="E162" s="105"/>
      <c r="F162" s="519"/>
      <c r="G162" s="126"/>
      <c r="H162" s="64">
        <v>4</v>
      </c>
      <c r="I162" s="65" t="s">
        <v>1642</v>
      </c>
      <c r="J162" s="65" t="s">
        <v>1642</v>
      </c>
      <c r="K162" s="66" t="s">
        <v>3106</v>
      </c>
      <c r="L162" s="67" t="s">
        <v>1642</v>
      </c>
      <c r="M162" s="67" t="s">
        <v>7</v>
      </c>
      <c r="N162" s="68">
        <v>0</v>
      </c>
      <c r="O162" s="69">
        <v>1779</v>
      </c>
      <c r="P162" s="70">
        <v>47665</v>
      </c>
    </row>
    <row r="163" spans="3:16" x14ac:dyDescent="0.25">
      <c r="C163" s="100"/>
      <c r="D163" s="104"/>
      <c r="E163" s="105"/>
      <c r="F163" s="519"/>
      <c r="G163" s="126"/>
      <c r="H163" s="64">
        <v>2</v>
      </c>
      <c r="I163" s="65" t="s">
        <v>1642</v>
      </c>
      <c r="J163" s="65" t="s">
        <v>1642</v>
      </c>
      <c r="K163" s="66" t="s">
        <v>3112</v>
      </c>
      <c r="L163" s="67" t="s">
        <v>1642</v>
      </c>
      <c r="M163" s="67" t="s">
        <v>7</v>
      </c>
      <c r="N163" s="68">
        <v>0</v>
      </c>
      <c r="O163" s="69">
        <v>1782</v>
      </c>
      <c r="P163" s="70">
        <v>47209</v>
      </c>
    </row>
    <row r="164" spans="3:16" x14ac:dyDescent="0.25">
      <c r="C164" s="100"/>
      <c r="D164" s="104"/>
      <c r="E164" s="105"/>
      <c r="F164" s="519"/>
      <c r="G164" s="126"/>
      <c r="H164" s="64">
        <v>4</v>
      </c>
      <c r="I164" s="65" t="s">
        <v>1642</v>
      </c>
      <c r="J164" s="65" t="s">
        <v>1642</v>
      </c>
      <c r="K164" s="66" t="s">
        <v>3134</v>
      </c>
      <c r="L164" s="67" t="s">
        <v>1642</v>
      </c>
      <c r="M164" s="67" t="s">
        <v>7</v>
      </c>
      <c r="N164" s="68">
        <v>0</v>
      </c>
      <c r="O164" s="69">
        <v>1782</v>
      </c>
      <c r="P164" s="70">
        <v>47209</v>
      </c>
    </row>
    <row r="165" spans="3:16" ht="15" customHeight="1" x14ac:dyDescent="0.25">
      <c r="C165" s="100"/>
      <c r="D165" s="104"/>
      <c r="E165" s="105"/>
      <c r="F165" s="519"/>
      <c r="G165" s="126"/>
      <c r="H165" s="64">
        <v>85</v>
      </c>
      <c r="I165" s="65">
        <v>311</v>
      </c>
      <c r="J165" s="65" t="s">
        <v>1293</v>
      </c>
      <c r="K165" s="66" t="s">
        <v>3112</v>
      </c>
      <c r="L165" s="67" t="s">
        <v>3135</v>
      </c>
      <c r="M165" s="67" t="s">
        <v>7</v>
      </c>
      <c r="N165" s="68">
        <v>0</v>
      </c>
      <c r="O165" s="69">
        <v>1791</v>
      </c>
      <c r="P165" s="70">
        <v>47757</v>
      </c>
    </row>
    <row r="166" spans="3:16" x14ac:dyDescent="0.25">
      <c r="C166" s="100"/>
      <c r="D166" s="104"/>
      <c r="E166" s="105"/>
      <c r="F166" s="519"/>
      <c r="G166" s="126"/>
      <c r="H166" s="64">
        <v>4</v>
      </c>
      <c r="I166" s="65" t="s">
        <v>1642</v>
      </c>
      <c r="J166" s="65" t="s">
        <v>1642</v>
      </c>
      <c r="K166" s="66" t="s">
        <v>3106</v>
      </c>
      <c r="L166" s="67" t="s">
        <v>1642</v>
      </c>
      <c r="M166" s="67" t="s">
        <v>7</v>
      </c>
      <c r="N166" s="68">
        <v>0</v>
      </c>
      <c r="O166" s="69">
        <v>1857</v>
      </c>
      <c r="P166" s="70">
        <v>42339</v>
      </c>
    </row>
    <row r="167" spans="3:16" ht="26.25" x14ac:dyDescent="0.25">
      <c r="C167" s="100"/>
      <c r="D167" s="104"/>
      <c r="E167" s="105"/>
      <c r="F167" s="519"/>
      <c r="G167" s="126"/>
      <c r="H167" s="95">
        <v>12</v>
      </c>
      <c r="I167" s="65">
        <v>1488</v>
      </c>
      <c r="J167" s="65" t="s">
        <v>3136</v>
      </c>
      <c r="K167" s="66" t="s">
        <v>3112</v>
      </c>
      <c r="L167" s="67" t="s">
        <v>3137</v>
      </c>
      <c r="M167" s="67" t="s">
        <v>7</v>
      </c>
      <c r="N167" s="68">
        <v>0</v>
      </c>
      <c r="O167" s="67">
        <v>2025</v>
      </c>
      <c r="P167" s="70">
        <v>42795</v>
      </c>
    </row>
    <row r="168" spans="3:16" ht="26.25" x14ac:dyDescent="0.25">
      <c r="C168" s="100"/>
      <c r="D168" s="104"/>
      <c r="E168" s="105"/>
      <c r="F168" s="519"/>
      <c r="G168" s="126"/>
      <c r="H168" s="95">
        <v>12</v>
      </c>
      <c r="I168" s="65">
        <v>1476</v>
      </c>
      <c r="J168" s="65" t="s">
        <v>3136</v>
      </c>
      <c r="K168" s="66" t="s">
        <v>3112</v>
      </c>
      <c r="L168" s="67" t="s">
        <v>3137</v>
      </c>
      <c r="M168" s="67" t="s">
        <v>7</v>
      </c>
      <c r="N168" s="68">
        <v>0</v>
      </c>
      <c r="O168" s="67">
        <v>2025</v>
      </c>
      <c r="P168" s="70">
        <v>42795</v>
      </c>
    </row>
    <row r="169" spans="3:16" ht="15" customHeight="1" x14ac:dyDescent="0.25">
      <c r="C169" s="100"/>
      <c r="D169" s="101"/>
      <c r="E169" s="102"/>
      <c r="F169" s="519"/>
      <c r="G169" s="307"/>
      <c r="H169" s="64">
        <v>12</v>
      </c>
      <c r="I169" s="65">
        <v>215</v>
      </c>
      <c r="J169" s="65" t="s">
        <v>3138</v>
      </c>
      <c r="K169" s="66" t="s">
        <v>3112</v>
      </c>
      <c r="L169" s="67" t="s">
        <v>3139</v>
      </c>
      <c r="M169" s="67" t="s">
        <v>7</v>
      </c>
      <c r="N169" s="68">
        <v>0</v>
      </c>
      <c r="O169" s="69">
        <v>2025</v>
      </c>
      <c r="P169" s="70">
        <v>42795</v>
      </c>
    </row>
    <row r="170" spans="3:16" ht="15" customHeight="1" x14ac:dyDescent="0.25">
      <c r="C170" s="100"/>
      <c r="D170" s="104"/>
      <c r="E170" s="105"/>
      <c r="F170" s="519"/>
      <c r="G170" s="126"/>
      <c r="H170" s="64">
        <v>20</v>
      </c>
      <c r="I170" s="65">
        <v>20</v>
      </c>
      <c r="J170" s="65" t="s">
        <v>3140</v>
      </c>
      <c r="K170" s="66" t="s">
        <v>3112</v>
      </c>
      <c r="L170" s="67" t="s">
        <v>3141</v>
      </c>
      <c r="M170" s="67" t="s">
        <v>7</v>
      </c>
      <c r="N170" s="68">
        <v>0</v>
      </c>
      <c r="O170" s="69">
        <v>2025</v>
      </c>
      <c r="P170" s="70">
        <v>42795</v>
      </c>
    </row>
    <row r="171" spans="3:16" ht="26.25" x14ac:dyDescent="0.25">
      <c r="C171" s="100"/>
      <c r="D171" s="104"/>
      <c r="E171" s="105"/>
      <c r="F171" s="519"/>
      <c r="G171" s="126"/>
      <c r="H171" s="64">
        <v>15</v>
      </c>
      <c r="I171" s="65">
        <v>1181</v>
      </c>
      <c r="J171" s="65" t="s">
        <v>3142</v>
      </c>
      <c r="K171" s="66" t="s">
        <v>3112</v>
      </c>
      <c r="L171" s="67" t="s">
        <v>3143</v>
      </c>
      <c r="M171" s="67" t="s">
        <v>7</v>
      </c>
      <c r="N171" s="68">
        <v>0</v>
      </c>
      <c r="O171" s="69">
        <v>2275</v>
      </c>
      <c r="P171" s="70">
        <v>43862</v>
      </c>
    </row>
    <row r="172" spans="3:16" ht="15" customHeight="1" x14ac:dyDescent="0.25">
      <c r="C172" s="100"/>
      <c r="D172" s="104"/>
      <c r="E172" s="105"/>
      <c r="F172" s="519"/>
      <c r="G172" s="126"/>
      <c r="H172" s="64">
        <v>49</v>
      </c>
      <c r="I172" s="65">
        <v>2295</v>
      </c>
      <c r="J172" s="65" t="s">
        <v>1262</v>
      </c>
      <c r="K172" s="66" t="s">
        <v>3106</v>
      </c>
      <c r="L172" s="67" t="s">
        <v>3144</v>
      </c>
      <c r="M172" s="67" t="s">
        <v>7</v>
      </c>
      <c r="N172" s="68">
        <v>0</v>
      </c>
      <c r="O172" s="69">
        <v>2277</v>
      </c>
      <c r="P172" s="70">
        <v>43617</v>
      </c>
    </row>
    <row r="173" spans="3:16" x14ac:dyDescent="0.25">
      <c r="C173" s="100"/>
      <c r="D173" s="104"/>
      <c r="E173" s="105"/>
      <c r="F173" s="519"/>
      <c r="G173" s="126"/>
      <c r="H173" s="64">
        <v>15</v>
      </c>
      <c r="I173" s="65">
        <v>1271</v>
      </c>
      <c r="J173" s="65" t="s">
        <v>2070</v>
      </c>
      <c r="K173" s="66" t="s">
        <v>3105</v>
      </c>
      <c r="L173" s="67" t="s">
        <v>3145</v>
      </c>
      <c r="M173" s="67" t="s">
        <v>7</v>
      </c>
      <c r="N173" s="68">
        <v>0</v>
      </c>
      <c r="O173" s="69">
        <v>2856</v>
      </c>
      <c r="P173" s="70">
        <v>45323</v>
      </c>
    </row>
    <row r="174" spans="3:16" ht="15" customHeight="1" x14ac:dyDescent="0.25">
      <c r="C174" s="100"/>
      <c r="D174" s="104"/>
      <c r="E174" s="105"/>
      <c r="F174" s="519"/>
      <c r="G174" s="126"/>
      <c r="H174" s="64">
        <v>25</v>
      </c>
      <c r="I174" s="65">
        <v>550</v>
      </c>
      <c r="J174" s="65" t="s">
        <v>553</v>
      </c>
      <c r="K174" s="66" t="s">
        <v>3112</v>
      </c>
      <c r="L174" s="67" t="s">
        <v>3146</v>
      </c>
      <c r="M174" s="67" t="s">
        <v>7</v>
      </c>
      <c r="N174" s="68">
        <v>0</v>
      </c>
      <c r="O174" s="69">
        <v>3049</v>
      </c>
      <c r="P174" s="70">
        <v>46569</v>
      </c>
    </row>
    <row r="175" spans="3:16" ht="15" customHeight="1" x14ac:dyDescent="0.25">
      <c r="C175" s="100"/>
      <c r="D175" s="104"/>
      <c r="E175" s="105"/>
      <c r="F175" s="519"/>
      <c r="G175" s="126"/>
      <c r="H175" s="64">
        <v>20</v>
      </c>
      <c r="I175" s="65">
        <v>180</v>
      </c>
      <c r="J175" s="65" t="s">
        <v>3147</v>
      </c>
      <c r="K175" s="66" t="s">
        <v>3112</v>
      </c>
      <c r="L175" s="67" t="s">
        <v>3148</v>
      </c>
      <c r="M175" s="67" t="s">
        <v>7</v>
      </c>
      <c r="N175" s="68">
        <v>0</v>
      </c>
      <c r="O175" s="69">
        <v>3208</v>
      </c>
      <c r="P175" s="70">
        <v>45992</v>
      </c>
    </row>
    <row r="176" spans="3:16" x14ac:dyDescent="0.25">
      <c r="C176" s="100"/>
      <c r="D176" s="354"/>
      <c r="E176" s="105"/>
      <c r="F176" s="519"/>
      <c r="G176" s="126"/>
      <c r="H176" s="64">
        <v>6</v>
      </c>
      <c r="I176" s="65">
        <v>3870</v>
      </c>
      <c r="J176" s="65" t="s">
        <v>3149</v>
      </c>
      <c r="K176" s="66" t="s">
        <v>3106</v>
      </c>
      <c r="L176" s="67" t="s">
        <v>3150</v>
      </c>
      <c r="M176" s="67" t="s">
        <v>8</v>
      </c>
      <c r="N176" s="68">
        <v>0</v>
      </c>
      <c r="O176" s="69">
        <v>1014</v>
      </c>
      <c r="P176" s="70">
        <v>44287</v>
      </c>
    </row>
    <row r="177" spans="3:16" x14ac:dyDescent="0.25">
      <c r="C177" s="100"/>
      <c r="D177" s="354"/>
      <c r="E177" s="105"/>
      <c r="F177" s="519"/>
      <c r="G177" s="126"/>
      <c r="H177" s="64">
        <v>3</v>
      </c>
      <c r="I177" s="65" t="s">
        <v>1642</v>
      </c>
      <c r="J177" s="65" t="s">
        <v>1642</v>
      </c>
      <c r="K177" s="66" t="s">
        <v>3106</v>
      </c>
      <c r="L177" s="67" t="s">
        <v>1642</v>
      </c>
      <c r="M177" s="67" t="s">
        <v>8</v>
      </c>
      <c r="N177" s="68">
        <v>0</v>
      </c>
      <c r="O177" s="69">
        <v>1014</v>
      </c>
      <c r="P177" s="70">
        <v>44287</v>
      </c>
    </row>
    <row r="178" spans="3:16" x14ac:dyDescent="0.25">
      <c r="C178" s="100"/>
      <c r="D178" s="104"/>
      <c r="E178" s="105"/>
      <c r="F178" s="519"/>
      <c r="G178" s="126"/>
      <c r="H178" s="64">
        <v>2</v>
      </c>
      <c r="I178" s="65" t="s">
        <v>1642</v>
      </c>
      <c r="J178" s="65" t="s">
        <v>1642</v>
      </c>
      <c r="K178" s="66" t="s">
        <v>3106</v>
      </c>
      <c r="L178" s="67" t="s">
        <v>1642</v>
      </c>
      <c r="M178" s="67" t="s">
        <v>8</v>
      </c>
      <c r="N178" s="68">
        <v>0</v>
      </c>
      <c r="O178" s="69">
        <v>1014</v>
      </c>
      <c r="P178" s="70">
        <v>44287</v>
      </c>
    </row>
    <row r="179" spans="3:16" x14ac:dyDescent="0.25">
      <c r="C179" s="100"/>
      <c r="D179" s="101"/>
      <c r="E179" s="102"/>
      <c r="F179" s="519"/>
      <c r="G179" s="307"/>
      <c r="H179" s="64">
        <v>8</v>
      </c>
      <c r="I179" s="65">
        <v>3715</v>
      </c>
      <c r="J179" s="65" t="s">
        <v>3151</v>
      </c>
      <c r="K179" s="66" t="s">
        <v>3106</v>
      </c>
      <c r="L179" s="67" t="s">
        <v>3152</v>
      </c>
      <c r="M179" s="67" t="s">
        <v>8</v>
      </c>
      <c r="N179" s="68">
        <v>0</v>
      </c>
      <c r="O179" s="69">
        <v>1014</v>
      </c>
      <c r="P179" s="70">
        <v>44287</v>
      </c>
    </row>
    <row r="180" spans="3:16" x14ac:dyDescent="0.25">
      <c r="C180" s="100"/>
      <c r="D180" s="104"/>
      <c r="E180" s="105"/>
      <c r="F180" s="519"/>
      <c r="G180" s="126"/>
      <c r="H180" s="64">
        <v>4</v>
      </c>
      <c r="I180" s="65" t="s">
        <v>1642</v>
      </c>
      <c r="J180" s="65" t="s">
        <v>1642</v>
      </c>
      <c r="K180" s="66" t="s">
        <v>3106</v>
      </c>
      <c r="L180" s="67" t="s">
        <v>1642</v>
      </c>
      <c r="M180" s="67" t="s">
        <v>8</v>
      </c>
      <c r="N180" s="68">
        <v>0</v>
      </c>
      <c r="O180" s="69">
        <v>1015</v>
      </c>
      <c r="P180" s="70">
        <v>44197</v>
      </c>
    </row>
    <row r="181" spans="3:16" x14ac:dyDescent="0.25">
      <c r="C181" s="100"/>
      <c r="D181" s="101"/>
      <c r="E181" s="102"/>
      <c r="F181" s="519"/>
      <c r="G181" s="307"/>
      <c r="H181" s="64">
        <v>4</v>
      </c>
      <c r="I181" s="65" t="s">
        <v>1642</v>
      </c>
      <c r="J181" s="65" t="s">
        <v>1642</v>
      </c>
      <c r="K181" s="66" t="s">
        <v>3105</v>
      </c>
      <c r="L181" s="67" t="s">
        <v>1642</v>
      </c>
      <c r="M181" s="67" t="s">
        <v>8</v>
      </c>
      <c r="N181" s="68">
        <v>0</v>
      </c>
      <c r="O181" s="69">
        <v>1080</v>
      </c>
      <c r="P181" s="70">
        <v>44621</v>
      </c>
    </row>
    <row r="182" spans="3:16" ht="15" customHeight="1" x14ac:dyDescent="0.25">
      <c r="C182" s="100"/>
      <c r="D182" s="354"/>
      <c r="E182" s="105"/>
      <c r="F182" s="519"/>
      <c r="G182" s="126"/>
      <c r="H182" s="64">
        <v>12</v>
      </c>
      <c r="I182" s="65">
        <v>2612</v>
      </c>
      <c r="J182" s="65" t="s">
        <v>361</v>
      </c>
      <c r="K182" s="66" t="s">
        <v>3105</v>
      </c>
      <c r="L182" s="67" t="s">
        <v>3110</v>
      </c>
      <c r="M182" s="67" t="s">
        <v>8</v>
      </c>
      <c r="N182" s="68">
        <v>0</v>
      </c>
      <c r="O182" s="69">
        <v>1080</v>
      </c>
      <c r="P182" s="70">
        <v>44621</v>
      </c>
    </row>
    <row r="183" spans="3:16" ht="15" customHeight="1" x14ac:dyDescent="0.25">
      <c r="H183" s="64">
        <v>6</v>
      </c>
      <c r="I183" s="65">
        <v>1428</v>
      </c>
      <c r="J183" s="65" t="s">
        <v>3153</v>
      </c>
      <c r="K183" s="66" t="s">
        <v>3105</v>
      </c>
      <c r="L183" s="67" t="s">
        <v>3154</v>
      </c>
      <c r="M183" s="67" t="s">
        <v>8</v>
      </c>
      <c r="N183" s="68">
        <v>0</v>
      </c>
      <c r="O183" s="69">
        <v>1080</v>
      </c>
      <c r="P183" s="70">
        <v>44621</v>
      </c>
    </row>
    <row r="184" spans="3:16" x14ac:dyDescent="0.25">
      <c r="H184" s="64">
        <v>4</v>
      </c>
      <c r="I184" s="65" t="s">
        <v>1642</v>
      </c>
      <c r="J184" s="65" t="s">
        <v>1642</v>
      </c>
      <c r="K184" s="66" t="s">
        <v>3105</v>
      </c>
      <c r="L184" s="67" t="s">
        <v>1642</v>
      </c>
      <c r="M184" s="67" t="s">
        <v>8</v>
      </c>
      <c r="N184" s="68">
        <v>0</v>
      </c>
      <c r="O184" s="69">
        <v>1080</v>
      </c>
      <c r="P184" s="70">
        <v>44621</v>
      </c>
    </row>
    <row r="185" spans="3:16" x14ac:dyDescent="0.25">
      <c r="H185" s="64">
        <v>4</v>
      </c>
      <c r="I185" s="65" t="s">
        <v>1642</v>
      </c>
      <c r="J185" s="65" t="s">
        <v>1642</v>
      </c>
      <c r="K185" s="66" t="s">
        <v>3105</v>
      </c>
      <c r="L185" s="67" t="s">
        <v>1642</v>
      </c>
      <c r="M185" s="67" t="s">
        <v>8</v>
      </c>
      <c r="N185" s="68">
        <v>0</v>
      </c>
      <c r="O185" s="69">
        <v>1081</v>
      </c>
      <c r="P185" s="70">
        <v>44470</v>
      </c>
    </row>
    <row r="186" spans="3:16" x14ac:dyDescent="0.25">
      <c r="H186" s="64">
        <v>4</v>
      </c>
      <c r="I186" s="65" t="s">
        <v>1642</v>
      </c>
      <c r="J186" s="65" t="s">
        <v>1642</v>
      </c>
      <c r="K186" s="66" t="s">
        <v>3105</v>
      </c>
      <c r="L186" s="67" t="s">
        <v>1642</v>
      </c>
      <c r="M186" s="67" t="s">
        <v>8</v>
      </c>
      <c r="N186" s="68">
        <v>0</v>
      </c>
      <c r="O186" s="69">
        <v>1081</v>
      </c>
      <c r="P186" s="70">
        <v>44470</v>
      </c>
    </row>
    <row r="187" spans="3:16" x14ac:dyDescent="0.25">
      <c r="H187" s="64">
        <v>4</v>
      </c>
      <c r="I187" s="65" t="s">
        <v>1642</v>
      </c>
      <c r="J187" s="65" t="s">
        <v>1642</v>
      </c>
      <c r="K187" s="66" t="s">
        <v>3105</v>
      </c>
      <c r="L187" s="67" t="s">
        <v>1642</v>
      </c>
      <c r="M187" s="67" t="s">
        <v>8</v>
      </c>
      <c r="N187" s="68">
        <v>0</v>
      </c>
      <c r="O187" s="69">
        <v>1081</v>
      </c>
      <c r="P187" s="70">
        <v>44470</v>
      </c>
    </row>
    <row r="188" spans="3:16" x14ac:dyDescent="0.25">
      <c r="H188" s="64">
        <v>4</v>
      </c>
      <c r="I188" s="65" t="s">
        <v>1642</v>
      </c>
      <c r="J188" s="65" t="s">
        <v>1642</v>
      </c>
      <c r="K188" s="66" t="s">
        <v>3105</v>
      </c>
      <c r="L188" s="67" t="s">
        <v>1642</v>
      </c>
      <c r="M188" s="67" t="s">
        <v>8</v>
      </c>
      <c r="N188" s="68">
        <v>0</v>
      </c>
      <c r="O188" s="69">
        <v>1081</v>
      </c>
      <c r="P188" s="70">
        <v>44470</v>
      </c>
    </row>
    <row r="189" spans="3:16" x14ac:dyDescent="0.25">
      <c r="H189" s="64">
        <v>4</v>
      </c>
      <c r="I189" s="65" t="s">
        <v>1642</v>
      </c>
      <c r="J189" s="65" t="s">
        <v>1642</v>
      </c>
      <c r="K189" s="66" t="s">
        <v>3105</v>
      </c>
      <c r="L189" s="67" t="s">
        <v>1642</v>
      </c>
      <c r="M189" s="67" t="s">
        <v>8</v>
      </c>
      <c r="N189" s="68">
        <v>0</v>
      </c>
      <c r="O189" s="69">
        <v>1081</v>
      </c>
      <c r="P189" s="70">
        <v>44470</v>
      </c>
    </row>
    <row r="190" spans="3:16" x14ac:dyDescent="0.25">
      <c r="H190" s="64">
        <v>4</v>
      </c>
      <c r="I190" s="65" t="s">
        <v>1642</v>
      </c>
      <c r="J190" s="65" t="s">
        <v>1642</v>
      </c>
      <c r="K190" s="66" t="s">
        <v>3105</v>
      </c>
      <c r="L190" s="67" t="s">
        <v>1642</v>
      </c>
      <c r="M190" s="67" t="s">
        <v>8</v>
      </c>
      <c r="N190" s="68">
        <v>0</v>
      </c>
      <c r="O190" s="69">
        <v>1081</v>
      </c>
      <c r="P190" s="70">
        <v>44470</v>
      </c>
    </row>
    <row r="191" spans="3:16" x14ac:dyDescent="0.25">
      <c r="H191" s="64">
        <v>6</v>
      </c>
      <c r="I191" s="65">
        <v>743</v>
      </c>
      <c r="J191" s="65" t="s">
        <v>3111</v>
      </c>
      <c r="K191" s="66" t="s">
        <v>3112</v>
      </c>
      <c r="L191" s="67" t="s">
        <v>3113</v>
      </c>
      <c r="M191" s="67" t="s">
        <v>8</v>
      </c>
      <c r="N191" s="68">
        <v>0</v>
      </c>
      <c r="O191" s="69">
        <v>1083</v>
      </c>
      <c r="P191" s="70">
        <v>45017</v>
      </c>
    </row>
    <row r="192" spans="3:16" x14ac:dyDescent="0.25">
      <c r="H192" s="64">
        <v>3</v>
      </c>
      <c r="I192" s="65" t="s">
        <v>1642</v>
      </c>
      <c r="J192" s="65" t="s">
        <v>1642</v>
      </c>
      <c r="K192" s="66" t="s">
        <v>3106</v>
      </c>
      <c r="L192" s="67" t="s">
        <v>1642</v>
      </c>
      <c r="M192" s="67" t="s">
        <v>8</v>
      </c>
      <c r="N192" s="68">
        <v>0</v>
      </c>
      <c r="O192" s="69">
        <v>1084</v>
      </c>
      <c r="P192" s="70">
        <v>44652</v>
      </c>
    </row>
    <row r="193" spans="8:16" x14ac:dyDescent="0.25">
      <c r="H193" s="64">
        <v>18</v>
      </c>
      <c r="I193" s="65">
        <v>1910</v>
      </c>
      <c r="J193" s="65" t="s">
        <v>3116</v>
      </c>
      <c r="K193" s="66" t="s">
        <v>3106</v>
      </c>
      <c r="L193" s="67" t="s">
        <v>3117</v>
      </c>
      <c r="M193" s="67" t="s">
        <v>8</v>
      </c>
      <c r="N193" s="68">
        <v>0</v>
      </c>
      <c r="O193" s="69">
        <v>1085</v>
      </c>
      <c r="P193" s="70">
        <v>44805</v>
      </c>
    </row>
    <row r="194" spans="8:16" x14ac:dyDescent="0.25">
      <c r="H194" s="64">
        <v>6</v>
      </c>
      <c r="I194" s="65">
        <v>1916</v>
      </c>
      <c r="J194" s="65" t="s">
        <v>3155</v>
      </c>
      <c r="K194" s="66" t="s">
        <v>3106</v>
      </c>
      <c r="L194" s="67" t="s">
        <v>3156</v>
      </c>
      <c r="M194" s="67" t="s">
        <v>8</v>
      </c>
      <c r="N194" s="68">
        <v>0</v>
      </c>
      <c r="O194" s="69">
        <v>1086</v>
      </c>
      <c r="P194" s="70">
        <v>44835</v>
      </c>
    </row>
    <row r="195" spans="8:16" x14ac:dyDescent="0.25">
      <c r="H195" s="64">
        <v>2</v>
      </c>
      <c r="I195" s="65" t="s">
        <v>1642</v>
      </c>
      <c r="J195" s="65" t="s">
        <v>1642</v>
      </c>
      <c r="K195" s="66" t="s">
        <v>3106</v>
      </c>
      <c r="L195" s="67" t="s">
        <v>1642</v>
      </c>
      <c r="M195" s="67" t="s">
        <v>8</v>
      </c>
      <c r="N195" s="68">
        <v>0</v>
      </c>
      <c r="O195" s="69">
        <v>1177</v>
      </c>
      <c r="P195" s="70">
        <v>45292</v>
      </c>
    </row>
    <row r="196" spans="8:16" x14ac:dyDescent="0.25">
      <c r="H196" s="64">
        <v>2</v>
      </c>
      <c r="I196" s="65" t="s">
        <v>1642</v>
      </c>
      <c r="J196" s="65" t="s">
        <v>1642</v>
      </c>
      <c r="K196" s="66" t="s">
        <v>3106</v>
      </c>
      <c r="L196" s="67" t="s">
        <v>1642</v>
      </c>
      <c r="M196" s="67" t="s">
        <v>8</v>
      </c>
      <c r="N196" s="68">
        <v>0</v>
      </c>
      <c r="O196" s="69">
        <v>1177</v>
      </c>
      <c r="P196" s="70">
        <v>45292</v>
      </c>
    </row>
    <row r="197" spans="8:16" x14ac:dyDescent="0.25">
      <c r="H197" s="64">
        <v>2</v>
      </c>
      <c r="I197" s="65" t="s">
        <v>1642</v>
      </c>
      <c r="J197" s="65" t="s">
        <v>1642</v>
      </c>
      <c r="K197" s="66" t="s">
        <v>3106</v>
      </c>
      <c r="L197" s="67" t="s">
        <v>1642</v>
      </c>
      <c r="M197" s="67" t="s">
        <v>8</v>
      </c>
      <c r="N197" s="68">
        <v>0</v>
      </c>
      <c r="O197" s="69">
        <v>1177</v>
      </c>
      <c r="P197" s="70">
        <v>45292</v>
      </c>
    </row>
    <row r="198" spans="8:16" x14ac:dyDescent="0.25">
      <c r="H198" s="64">
        <v>2</v>
      </c>
      <c r="I198" s="65" t="s">
        <v>1642</v>
      </c>
      <c r="J198" s="65" t="s">
        <v>1642</v>
      </c>
      <c r="K198" s="66" t="s">
        <v>3106</v>
      </c>
      <c r="L198" s="67" t="s">
        <v>1642</v>
      </c>
      <c r="M198" s="67" t="s">
        <v>8</v>
      </c>
      <c r="N198" s="68">
        <v>0</v>
      </c>
      <c r="O198" s="69">
        <v>1177</v>
      </c>
      <c r="P198" s="70">
        <v>45292</v>
      </c>
    </row>
    <row r="199" spans="8:16" x14ac:dyDescent="0.25">
      <c r="H199" s="64">
        <v>4</v>
      </c>
      <c r="I199" s="65" t="s">
        <v>1642</v>
      </c>
      <c r="J199" s="65" t="s">
        <v>1642</v>
      </c>
      <c r="K199" s="66" t="s">
        <v>3106</v>
      </c>
      <c r="L199" s="67" t="s">
        <v>1642</v>
      </c>
      <c r="M199" s="67" t="s">
        <v>8</v>
      </c>
      <c r="N199" s="68">
        <v>0</v>
      </c>
      <c r="O199" s="69">
        <v>1177</v>
      </c>
      <c r="P199" s="70">
        <v>45292</v>
      </c>
    </row>
    <row r="200" spans="8:16" x14ac:dyDescent="0.25">
      <c r="H200" s="64">
        <v>4</v>
      </c>
      <c r="I200" s="65" t="s">
        <v>1642</v>
      </c>
      <c r="J200" s="65" t="s">
        <v>1642</v>
      </c>
      <c r="K200" s="66" t="s">
        <v>3106</v>
      </c>
      <c r="L200" s="67" t="s">
        <v>1642</v>
      </c>
      <c r="M200" s="67" t="s">
        <v>8</v>
      </c>
      <c r="N200" s="68">
        <v>0</v>
      </c>
      <c r="O200" s="69">
        <v>1177</v>
      </c>
      <c r="P200" s="70">
        <v>45292</v>
      </c>
    </row>
    <row r="201" spans="8:16" x14ac:dyDescent="0.25">
      <c r="H201" s="64">
        <v>4</v>
      </c>
      <c r="I201" s="65" t="s">
        <v>1642</v>
      </c>
      <c r="J201" s="65" t="s">
        <v>1642</v>
      </c>
      <c r="K201" s="66" t="s">
        <v>3106</v>
      </c>
      <c r="L201" s="67" t="s">
        <v>1642</v>
      </c>
      <c r="M201" s="67" t="s">
        <v>8</v>
      </c>
      <c r="N201" s="68">
        <v>0</v>
      </c>
      <c r="O201" s="69">
        <v>1177</v>
      </c>
      <c r="P201" s="70">
        <v>45292</v>
      </c>
    </row>
    <row r="202" spans="8:16" x14ac:dyDescent="0.25">
      <c r="H202" s="64">
        <v>2</v>
      </c>
      <c r="I202" s="65" t="s">
        <v>1642</v>
      </c>
      <c r="J202" s="65" t="s">
        <v>1642</v>
      </c>
      <c r="K202" s="66" t="s">
        <v>3106</v>
      </c>
      <c r="L202" s="67" t="s">
        <v>1642</v>
      </c>
      <c r="M202" s="67" t="s">
        <v>8</v>
      </c>
      <c r="N202" s="68">
        <v>0</v>
      </c>
      <c r="O202" s="69">
        <v>1177</v>
      </c>
      <c r="P202" s="70">
        <v>45292</v>
      </c>
    </row>
    <row r="203" spans="8:16" x14ac:dyDescent="0.25">
      <c r="H203" s="64">
        <v>4</v>
      </c>
      <c r="I203" s="65" t="s">
        <v>1642</v>
      </c>
      <c r="J203" s="65" t="s">
        <v>1642</v>
      </c>
      <c r="K203" s="66" t="s">
        <v>3106</v>
      </c>
      <c r="L203" s="67" t="s">
        <v>1642</v>
      </c>
      <c r="M203" s="67" t="s">
        <v>8</v>
      </c>
      <c r="N203" s="68">
        <v>0</v>
      </c>
      <c r="O203" s="69">
        <v>1177</v>
      </c>
      <c r="P203" s="70">
        <v>45292</v>
      </c>
    </row>
    <row r="204" spans="8:16" x14ac:dyDescent="0.25">
      <c r="H204" s="64">
        <v>4</v>
      </c>
      <c r="I204" s="65" t="s">
        <v>1642</v>
      </c>
      <c r="J204" s="65" t="s">
        <v>1642</v>
      </c>
      <c r="K204" s="66" t="s">
        <v>3106</v>
      </c>
      <c r="L204" s="67" t="s">
        <v>1642</v>
      </c>
      <c r="M204" s="67" t="s">
        <v>8</v>
      </c>
      <c r="N204" s="68">
        <v>0</v>
      </c>
      <c r="O204" s="69">
        <v>1177</v>
      </c>
      <c r="P204" s="70">
        <v>45292</v>
      </c>
    </row>
    <row r="205" spans="8:16" x14ac:dyDescent="0.25">
      <c r="H205" s="64">
        <v>2</v>
      </c>
      <c r="I205" s="65" t="s">
        <v>1642</v>
      </c>
      <c r="J205" s="65" t="s">
        <v>1642</v>
      </c>
      <c r="K205" s="66" t="s">
        <v>3106</v>
      </c>
      <c r="L205" s="67" t="s">
        <v>1642</v>
      </c>
      <c r="M205" s="67" t="s">
        <v>8</v>
      </c>
      <c r="N205" s="68">
        <v>0</v>
      </c>
      <c r="O205" s="69">
        <v>1177</v>
      </c>
      <c r="P205" s="70">
        <v>45292</v>
      </c>
    </row>
    <row r="206" spans="8:16" x14ac:dyDescent="0.25">
      <c r="H206" s="64">
        <v>4</v>
      </c>
      <c r="I206" s="65" t="s">
        <v>1642</v>
      </c>
      <c r="J206" s="65" t="s">
        <v>1642</v>
      </c>
      <c r="K206" s="66" t="s">
        <v>3106</v>
      </c>
      <c r="L206" s="67" t="s">
        <v>1642</v>
      </c>
      <c r="M206" s="67" t="s">
        <v>8</v>
      </c>
      <c r="N206" s="68">
        <v>0</v>
      </c>
      <c r="O206" s="69">
        <v>1177</v>
      </c>
      <c r="P206" s="70">
        <v>45292</v>
      </c>
    </row>
    <row r="207" spans="8:16" x14ac:dyDescent="0.25">
      <c r="H207" s="64">
        <v>4</v>
      </c>
      <c r="I207" s="65" t="s">
        <v>1642</v>
      </c>
      <c r="J207" s="65" t="s">
        <v>1642</v>
      </c>
      <c r="K207" s="66" t="s">
        <v>3106</v>
      </c>
      <c r="L207" s="67" t="s">
        <v>1642</v>
      </c>
      <c r="M207" s="67" t="s">
        <v>8</v>
      </c>
      <c r="N207" s="68">
        <v>0</v>
      </c>
      <c r="O207" s="69">
        <v>1177</v>
      </c>
      <c r="P207" s="70">
        <v>45292</v>
      </c>
    </row>
    <row r="208" spans="8:16" x14ac:dyDescent="0.25">
      <c r="H208" s="64">
        <v>16</v>
      </c>
      <c r="I208" s="65">
        <v>317</v>
      </c>
      <c r="J208" s="65" t="s">
        <v>3126</v>
      </c>
      <c r="K208" s="66" t="s">
        <v>3112</v>
      </c>
      <c r="L208" s="67" t="s">
        <v>3127</v>
      </c>
      <c r="M208" s="67" t="s">
        <v>8</v>
      </c>
      <c r="N208" s="68">
        <v>0</v>
      </c>
      <c r="O208" s="69">
        <v>1251</v>
      </c>
      <c r="P208" s="70">
        <v>45839</v>
      </c>
    </row>
    <row r="209" spans="8:16" x14ac:dyDescent="0.25">
      <c r="H209" s="64">
        <v>16</v>
      </c>
      <c r="I209" s="65">
        <v>311</v>
      </c>
      <c r="J209" s="65" t="s">
        <v>3126</v>
      </c>
      <c r="K209" s="66" t="s">
        <v>3112</v>
      </c>
      <c r="L209" s="67" t="s">
        <v>3127</v>
      </c>
      <c r="M209" s="67" t="s">
        <v>8</v>
      </c>
      <c r="N209" s="68">
        <v>0</v>
      </c>
      <c r="O209" s="69">
        <v>1251</v>
      </c>
      <c r="P209" s="70">
        <v>45839</v>
      </c>
    </row>
    <row r="210" spans="8:16" x14ac:dyDescent="0.25">
      <c r="H210" s="64">
        <v>22</v>
      </c>
      <c r="I210" s="65">
        <v>3699</v>
      </c>
      <c r="J210" s="65" t="s">
        <v>3157</v>
      </c>
      <c r="K210" s="66" t="s">
        <v>3106</v>
      </c>
      <c r="L210" s="67" t="s">
        <v>3158</v>
      </c>
      <c r="M210" s="67" t="s">
        <v>8</v>
      </c>
      <c r="N210" s="68">
        <v>0</v>
      </c>
      <c r="O210" s="69">
        <v>1252</v>
      </c>
      <c r="P210" s="70">
        <v>45870</v>
      </c>
    </row>
    <row r="211" spans="8:16" ht="15" customHeight="1" x14ac:dyDescent="0.25">
      <c r="H211" s="64">
        <v>12</v>
      </c>
      <c r="I211" s="65">
        <v>2465</v>
      </c>
      <c r="J211" s="65" t="s">
        <v>3132</v>
      </c>
      <c r="K211" s="66" t="s">
        <v>3105</v>
      </c>
      <c r="L211" s="67" t="s">
        <v>3133</v>
      </c>
      <c r="M211" s="67" t="s">
        <v>8</v>
      </c>
      <c r="N211" s="68">
        <v>0</v>
      </c>
      <c r="O211" s="69">
        <v>1428</v>
      </c>
      <c r="P211" s="70">
        <v>43252</v>
      </c>
    </row>
    <row r="212" spans="8:16" ht="15" customHeight="1" x14ac:dyDescent="0.25">
      <c r="H212" s="64">
        <v>80</v>
      </c>
      <c r="I212" s="65">
        <v>75</v>
      </c>
      <c r="J212" s="65" t="s">
        <v>3159</v>
      </c>
      <c r="K212" s="66" t="s">
        <v>3112</v>
      </c>
      <c r="L212" s="67" t="s">
        <v>3160</v>
      </c>
      <c r="M212" s="67" t="s">
        <v>8</v>
      </c>
      <c r="N212" s="68">
        <v>0</v>
      </c>
      <c r="O212" s="69">
        <v>1596</v>
      </c>
      <c r="P212" s="70">
        <v>46661</v>
      </c>
    </row>
    <row r="213" spans="8:16" ht="15" customHeight="1" x14ac:dyDescent="0.25">
      <c r="H213" s="64">
        <v>80</v>
      </c>
      <c r="I213" s="65">
        <v>72</v>
      </c>
      <c r="J213" s="65" t="s">
        <v>3161</v>
      </c>
      <c r="K213" s="66" t="s">
        <v>3112</v>
      </c>
      <c r="L213" s="67" t="s">
        <v>3162</v>
      </c>
      <c r="M213" s="67" t="s">
        <v>8</v>
      </c>
      <c r="N213" s="68">
        <v>0</v>
      </c>
      <c r="O213" s="69">
        <v>1596</v>
      </c>
      <c r="P213" s="70">
        <v>46661</v>
      </c>
    </row>
    <row r="214" spans="8:16" x14ac:dyDescent="0.25">
      <c r="H214" s="64">
        <v>20</v>
      </c>
      <c r="I214" s="65">
        <v>935</v>
      </c>
      <c r="J214" s="65" t="s">
        <v>3163</v>
      </c>
      <c r="K214" s="66" t="s">
        <v>3105</v>
      </c>
      <c r="L214" s="67" t="s">
        <v>3164</v>
      </c>
      <c r="M214" s="67" t="s">
        <v>8</v>
      </c>
      <c r="N214" s="68">
        <v>0</v>
      </c>
      <c r="O214" s="69">
        <v>1778</v>
      </c>
      <c r="P214" s="70">
        <v>47119</v>
      </c>
    </row>
    <row r="215" spans="8:16" x14ac:dyDescent="0.25">
      <c r="H215" s="64">
        <v>4</v>
      </c>
      <c r="I215" s="65" t="s">
        <v>1642</v>
      </c>
      <c r="J215" s="65" t="s">
        <v>1642</v>
      </c>
      <c r="K215" s="66" t="s">
        <v>3106</v>
      </c>
      <c r="L215" s="67" t="s">
        <v>1642</v>
      </c>
      <c r="M215" s="67" t="s">
        <v>8</v>
      </c>
      <c r="N215" s="68">
        <v>0</v>
      </c>
      <c r="O215" s="69">
        <v>1779</v>
      </c>
      <c r="P215" s="70">
        <v>47665</v>
      </c>
    </row>
    <row r="216" spans="8:16" x14ac:dyDescent="0.25">
      <c r="H216" s="64">
        <v>16</v>
      </c>
      <c r="I216" s="65">
        <v>748</v>
      </c>
      <c r="J216" s="65" t="s">
        <v>3111</v>
      </c>
      <c r="K216" s="66" t="s">
        <v>3112</v>
      </c>
      <c r="L216" s="67" t="s">
        <v>3165</v>
      </c>
      <c r="M216" s="67" t="s">
        <v>8</v>
      </c>
      <c r="N216" s="68">
        <v>0</v>
      </c>
      <c r="O216" s="69">
        <v>1780</v>
      </c>
      <c r="P216" s="70">
        <v>47665</v>
      </c>
    </row>
    <row r="217" spans="8:16" x14ac:dyDescent="0.25">
      <c r="H217" s="64">
        <v>8</v>
      </c>
      <c r="I217" s="65">
        <v>744</v>
      </c>
      <c r="J217" s="65" t="s">
        <v>3111</v>
      </c>
      <c r="K217" s="66" t="s">
        <v>3112</v>
      </c>
      <c r="L217" s="67" t="s">
        <v>3165</v>
      </c>
      <c r="M217" s="67" t="s">
        <v>8</v>
      </c>
      <c r="N217" s="68">
        <v>0</v>
      </c>
      <c r="O217" s="69">
        <v>1780</v>
      </c>
      <c r="P217" s="70">
        <v>47665</v>
      </c>
    </row>
    <row r="218" spans="8:16" x14ac:dyDescent="0.25">
      <c r="H218" s="64">
        <v>4</v>
      </c>
      <c r="I218" s="65" t="s">
        <v>1642</v>
      </c>
      <c r="J218" s="65" t="s">
        <v>1642</v>
      </c>
      <c r="K218" s="66" t="s">
        <v>3134</v>
      </c>
      <c r="L218" s="67" t="s">
        <v>1642</v>
      </c>
      <c r="M218" s="67" t="s">
        <v>8</v>
      </c>
      <c r="N218" s="68">
        <v>0</v>
      </c>
      <c r="O218" s="69">
        <v>1782</v>
      </c>
      <c r="P218" s="70">
        <v>47209</v>
      </c>
    </row>
    <row r="219" spans="8:16" x14ac:dyDescent="0.25">
      <c r="H219" s="64">
        <v>20</v>
      </c>
      <c r="I219" s="65">
        <v>1211</v>
      </c>
      <c r="J219" s="65" t="s">
        <v>2070</v>
      </c>
      <c r="K219" s="66" t="s">
        <v>3105</v>
      </c>
      <c r="L219" s="67" t="s">
        <v>3145</v>
      </c>
      <c r="M219" s="67" t="s">
        <v>8</v>
      </c>
      <c r="N219" s="68">
        <v>0</v>
      </c>
      <c r="O219" s="69">
        <v>1855</v>
      </c>
      <c r="P219" s="70">
        <v>41974</v>
      </c>
    </row>
    <row r="220" spans="8:16" x14ac:dyDescent="0.25">
      <c r="H220" s="64">
        <v>20</v>
      </c>
      <c r="I220" s="65">
        <v>1838</v>
      </c>
      <c r="J220" s="65" t="s">
        <v>3166</v>
      </c>
      <c r="K220" s="66" t="s">
        <v>3106</v>
      </c>
      <c r="L220" s="67" t="s">
        <v>3167</v>
      </c>
      <c r="M220" s="67" t="s">
        <v>8</v>
      </c>
      <c r="N220" s="68">
        <v>0</v>
      </c>
      <c r="O220" s="69">
        <v>1857</v>
      </c>
      <c r="P220" s="70">
        <v>42339</v>
      </c>
    </row>
    <row r="221" spans="8:16" x14ac:dyDescent="0.25">
      <c r="H221" s="64">
        <v>39</v>
      </c>
      <c r="I221" s="65">
        <v>1836</v>
      </c>
      <c r="J221" s="65" t="s">
        <v>3168</v>
      </c>
      <c r="K221" s="66" t="s">
        <v>3106</v>
      </c>
      <c r="L221" s="67" t="s">
        <v>3169</v>
      </c>
      <c r="M221" s="67" t="s">
        <v>8</v>
      </c>
      <c r="N221" s="68">
        <v>0</v>
      </c>
      <c r="O221" s="69">
        <v>1857</v>
      </c>
      <c r="P221" s="70">
        <v>42339</v>
      </c>
    </row>
    <row r="222" spans="8:16" ht="15" customHeight="1" x14ac:dyDescent="0.25">
      <c r="H222" s="64">
        <v>20</v>
      </c>
      <c r="I222" s="65">
        <v>3644</v>
      </c>
      <c r="J222" s="65" t="s">
        <v>149</v>
      </c>
      <c r="K222" s="66" t="s">
        <v>3106</v>
      </c>
      <c r="L222" s="67" t="s">
        <v>3170</v>
      </c>
      <c r="M222" s="67" t="s">
        <v>8</v>
      </c>
      <c r="N222" s="68">
        <v>0</v>
      </c>
      <c r="O222" s="69">
        <v>1857</v>
      </c>
      <c r="P222" s="70">
        <v>42339</v>
      </c>
    </row>
    <row r="223" spans="8:16" x14ac:dyDescent="0.25">
      <c r="H223" s="64">
        <v>4</v>
      </c>
      <c r="I223" s="65" t="s">
        <v>1642</v>
      </c>
      <c r="J223" s="65" t="s">
        <v>1642</v>
      </c>
      <c r="K223" s="66" t="s">
        <v>3106</v>
      </c>
      <c r="L223" s="67" t="s">
        <v>1642</v>
      </c>
      <c r="M223" s="67" t="s">
        <v>8</v>
      </c>
      <c r="N223" s="68">
        <v>0</v>
      </c>
      <c r="O223" s="69">
        <v>1857</v>
      </c>
      <c r="P223" s="70">
        <v>42339</v>
      </c>
    </row>
    <row r="224" spans="8:16" x14ac:dyDescent="0.25">
      <c r="H224" s="64">
        <v>4</v>
      </c>
      <c r="I224" s="65" t="s">
        <v>1642</v>
      </c>
      <c r="J224" s="65" t="s">
        <v>1642</v>
      </c>
      <c r="K224" s="66" t="s">
        <v>3106</v>
      </c>
      <c r="L224" s="67" t="s">
        <v>1642</v>
      </c>
      <c r="M224" s="67" t="s">
        <v>8</v>
      </c>
      <c r="N224" s="68">
        <v>0</v>
      </c>
      <c r="O224" s="69">
        <v>1857</v>
      </c>
      <c r="P224" s="70">
        <v>42339</v>
      </c>
    </row>
    <row r="225" spans="8:16" ht="15" customHeight="1" x14ac:dyDescent="0.25">
      <c r="H225" s="64">
        <v>15</v>
      </c>
      <c r="I225" s="65">
        <v>4181</v>
      </c>
      <c r="J225" s="65" t="s">
        <v>2254</v>
      </c>
      <c r="K225" s="66" t="s">
        <v>3171</v>
      </c>
      <c r="L225" s="67" t="s">
        <v>3172</v>
      </c>
      <c r="M225" s="67" t="s">
        <v>8</v>
      </c>
      <c r="N225" s="68">
        <v>0</v>
      </c>
      <c r="O225" s="69">
        <v>2026</v>
      </c>
      <c r="P225" s="70">
        <v>42309</v>
      </c>
    </row>
    <row r="226" spans="8:16" ht="15" customHeight="1" x14ac:dyDescent="0.25">
      <c r="H226" s="64">
        <v>20</v>
      </c>
      <c r="I226" s="65">
        <v>2348</v>
      </c>
      <c r="J226" s="65" t="s">
        <v>3173</v>
      </c>
      <c r="K226" s="66" t="s">
        <v>3106</v>
      </c>
      <c r="L226" s="67" t="s">
        <v>3174</v>
      </c>
      <c r="M226" s="67" t="s">
        <v>8</v>
      </c>
      <c r="N226" s="68">
        <v>0</v>
      </c>
      <c r="O226" s="69">
        <v>2029</v>
      </c>
      <c r="P226" s="70">
        <v>42887</v>
      </c>
    </row>
    <row r="227" spans="8:16" ht="15" customHeight="1" x14ac:dyDescent="0.25">
      <c r="H227" s="64">
        <v>12</v>
      </c>
      <c r="I227" s="65">
        <v>942</v>
      </c>
      <c r="J227" s="65" t="s">
        <v>3175</v>
      </c>
      <c r="K227" s="66" t="s">
        <v>3112</v>
      </c>
      <c r="L227" s="67" t="s">
        <v>3176</v>
      </c>
      <c r="M227" s="67" t="s">
        <v>8</v>
      </c>
      <c r="N227" s="68">
        <v>0</v>
      </c>
      <c r="O227" s="69">
        <v>2662</v>
      </c>
      <c r="P227" s="70">
        <v>45413</v>
      </c>
    </row>
    <row r="228" spans="8:16" ht="15" customHeight="1" x14ac:dyDescent="0.25">
      <c r="H228" s="64">
        <v>24</v>
      </c>
      <c r="I228" s="65">
        <v>956</v>
      </c>
      <c r="J228" s="65" t="s">
        <v>3175</v>
      </c>
      <c r="K228" s="66" t="s">
        <v>3112</v>
      </c>
      <c r="L228" s="67" t="s">
        <v>3176</v>
      </c>
      <c r="M228" s="67" t="s">
        <v>8</v>
      </c>
      <c r="N228" s="68">
        <v>0</v>
      </c>
      <c r="O228" s="69">
        <v>2662</v>
      </c>
      <c r="P228" s="70">
        <v>45413</v>
      </c>
    </row>
    <row r="229" spans="8:16" ht="15" customHeight="1" x14ac:dyDescent="0.25">
      <c r="H229" s="64">
        <v>18</v>
      </c>
      <c r="I229" s="65">
        <v>1954</v>
      </c>
      <c r="J229" s="65" t="s">
        <v>3177</v>
      </c>
      <c r="K229" s="66" t="s">
        <v>3106</v>
      </c>
      <c r="L229" s="67" t="s">
        <v>3178</v>
      </c>
      <c r="M229" s="67" t="s">
        <v>8</v>
      </c>
      <c r="N229" s="68">
        <v>0</v>
      </c>
      <c r="O229" s="69">
        <v>2666</v>
      </c>
      <c r="P229" s="70">
        <v>44866</v>
      </c>
    </row>
    <row r="230" spans="8:16" ht="15" customHeight="1" x14ac:dyDescent="0.25">
      <c r="H230" s="64">
        <v>27</v>
      </c>
      <c r="I230" s="65">
        <v>452</v>
      </c>
      <c r="J230" s="65" t="s">
        <v>1541</v>
      </c>
      <c r="K230" s="66" t="s">
        <v>3112</v>
      </c>
      <c r="L230" s="67" t="s">
        <v>3179</v>
      </c>
      <c r="M230" s="67" t="s">
        <v>8</v>
      </c>
      <c r="N230" s="68">
        <v>0</v>
      </c>
      <c r="O230" s="69">
        <v>2917</v>
      </c>
      <c r="P230" s="70">
        <v>45566</v>
      </c>
    </row>
    <row r="231" spans="8:16" x14ac:dyDescent="0.25">
      <c r="H231" s="64">
        <v>6</v>
      </c>
      <c r="I231" s="65">
        <v>425</v>
      </c>
      <c r="J231" s="65" t="s">
        <v>3180</v>
      </c>
      <c r="K231" s="66" t="s">
        <v>3112</v>
      </c>
      <c r="L231" s="67" t="s">
        <v>3181</v>
      </c>
      <c r="M231" s="67" t="s">
        <v>8</v>
      </c>
      <c r="N231" s="68">
        <v>0</v>
      </c>
      <c r="O231" s="69">
        <v>3049</v>
      </c>
      <c r="P231" s="70">
        <v>46569</v>
      </c>
    </row>
    <row r="232" spans="8:16" ht="15" customHeight="1" x14ac:dyDescent="0.25">
      <c r="H232" s="64">
        <v>12</v>
      </c>
      <c r="I232" s="65">
        <v>2149</v>
      </c>
      <c r="J232" s="65" t="s">
        <v>3182</v>
      </c>
      <c r="K232" s="66" t="s">
        <v>3106</v>
      </c>
      <c r="L232" s="67" t="s">
        <v>3183</v>
      </c>
      <c r="M232" s="67" t="s">
        <v>8</v>
      </c>
      <c r="N232" s="68">
        <v>0</v>
      </c>
      <c r="O232" s="69">
        <v>3050</v>
      </c>
      <c r="P232" s="70">
        <v>45658</v>
      </c>
    </row>
    <row r="233" spans="8:16" ht="15" customHeight="1" x14ac:dyDescent="0.25">
      <c r="H233" s="64">
        <v>6</v>
      </c>
      <c r="I233" s="65">
        <v>832</v>
      </c>
      <c r="J233" s="65" t="s">
        <v>3184</v>
      </c>
      <c r="K233" s="66" t="s">
        <v>3105</v>
      </c>
      <c r="L233" s="67" t="s">
        <v>3185</v>
      </c>
      <c r="M233" s="67" t="s">
        <v>8</v>
      </c>
      <c r="N233" s="68">
        <v>0</v>
      </c>
      <c r="O233" s="69">
        <v>3126</v>
      </c>
      <c r="P233" s="70">
        <v>46722</v>
      </c>
    </row>
    <row r="234" spans="8:16" ht="15" customHeight="1" x14ac:dyDescent="0.25">
      <c r="H234" s="64">
        <v>6</v>
      </c>
      <c r="I234" s="65">
        <v>822</v>
      </c>
      <c r="J234" s="65" t="s">
        <v>3184</v>
      </c>
      <c r="K234" s="66" t="s">
        <v>3105</v>
      </c>
      <c r="L234" s="67" t="s">
        <v>3185</v>
      </c>
      <c r="M234" s="67" t="s">
        <v>8</v>
      </c>
      <c r="N234" s="68">
        <v>0</v>
      </c>
      <c r="O234" s="69">
        <v>3126</v>
      </c>
      <c r="P234" s="70">
        <v>46722</v>
      </c>
    </row>
    <row r="235" spans="8:16" ht="15" customHeight="1" x14ac:dyDescent="0.25">
      <c r="H235" s="64">
        <v>10</v>
      </c>
      <c r="I235" s="65">
        <v>1682</v>
      </c>
      <c r="J235" s="65" t="s">
        <v>3186</v>
      </c>
      <c r="K235" s="66" t="s">
        <v>3105</v>
      </c>
      <c r="L235" s="67" t="s">
        <v>3187</v>
      </c>
      <c r="M235" s="67" t="s">
        <v>8</v>
      </c>
      <c r="N235" s="68">
        <v>0</v>
      </c>
      <c r="O235" s="69">
        <v>3126</v>
      </c>
      <c r="P235" s="70">
        <v>46722</v>
      </c>
    </row>
    <row r="236" spans="8:16" ht="26.25" x14ac:dyDescent="0.25">
      <c r="H236" s="95">
        <v>12</v>
      </c>
      <c r="I236" s="65">
        <v>1182</v>
      </c>
      <c r="J236" s="65" t="s">
        <v>3136</v>
      </c>
      <c r="K236" s="66" t="s">
        <v>3112</v>
      </c>
      <c r="L236" s="67" t="s">
        <v>3188</v>
      </c>
      <c r="M236" s="67" t="s">
        <v>8</v>
      </c>
      <c r="N236" s="68">
        <v>0</v>
      </c>
      <c r="O236" s="67">
        <v>3227</v>
      </c>
      <c r="P236" s="70">
        <v>46753</v>
      </c>
    </row>
    <row r="237" spans="8:16" ht="26.25" x14ac:dyDescent="0.25">
      <c r="H237" s="95">
        <v>12</v>
      </c>
      <c r="I237" s="65">
        <v>1222</v>
      </c>
      <c r="J237" s="65" t="s">
        <v>3136</v>
      </c>
      <c r="K237" s="66" t="s">
        <v>3112</v>
      </c>
      <c r="L237" s="67" t="s">
        <v>3188</v>
      </c>
      <c r="M237" s="67" t="s">
        <v>8</v>
      </c>
      <c r="N237" s="68">
        <v>0</v>
      </c>
      <c r="O237" s="67">
        <v>3227</v>
      </c>
      <c r="P237" s="70">
        <v>46753</v>
      </c>
    </row>
    <row r="238" spans="8:16" ht="26.25" x14ac:dyDescent="0.25">
      <c r="H238" s="95">
        <v>12</v>
      </c>
      <c r="I238" s="65">
        <v>1200</v>
      </c>
      <c r="J238" s="65" t="s">
        <v>3136</v>
      </c>
      <c r="K238" s="66" t="s">
        <v>3112</v>
      </c>
      <c r="L238" s="67" t="s">
        <v>3188</v>
      </c>
      <c r="M238" s="67" t="s">
        <v>8</v>
      </c>
      <c r="N238" s="68">
        <v>0</v>
      </c>
      <c r="O238" s="67">
        <v>3227</v>
      </c>
      <c r="P238" s="70">
        <v>46753</v>
      </c>
    </row>
    <row r="239" spans="8:16" x14ac:dyDescent="0.25">
      <c r="H239" s="64">
        <v>2</v>
      </c>
      <c r="I239" s="65" t="s">
        <v>1642</v>
      </c>
      <c r="J239" s="65" t="s">
        <v>1642</v>
      </c>
      <c r="K239" s="66" t="s">
        <v>3106</v>
      </c>
      <c r="L239" s="67" t="s">
        <v>1642</v>
      </c>
      <c r="M239" s="67" t="s">
        <v>9</v>
      </c>
      <c r="N239" s="68">
        <v>0</v>
      </c>
      <c r="O239" s="69">
        <v>1014</v>
      </c>
      <c r="P239" s="70">
        <v>44287</v>
      </c>
    </row>
    <row r="240" spans="8:16" x14ac:dyDescent="0.25">
      <c r="H240" s="64">
        <v>2</v>
      </c>
      <c r="I240" s="65" t="s">
        <v>1642</v>
      </c>
      <c r="J240" s="65" t="s">
        <v>1642</v>
      </c>
      <c r="K240" s="66" t="s">
        <v>3106</v>
      </c>
      <c r="L240" s="67" t="s">
        <v>1642</v>
      </c>
      <c r="M240" s="67" t="s">
        <v>9</v>
      </c>
      <c r="N240" s="68">
        <v>0</v>
      </c>
      <c r="O240" s="69">
        <v>1014</v>
      </c>
      <c r="P240" s="70">
        <v>44287</v>
      </c>
    </row>
    <row r="241" spans="8:16" x14ac:dyDescent="0.25">
      <c r="H241" s="64">
        <v>4</v>
      </c>
      <c r="I241" s="65" t="s">
        <v>1642</v>
      </c>
      <c r="J241" s="65" t="s">
        <v>1642</v>
      </c>
      <c r="K241" s="66" t="s">
        <v>3106</v>
      </c>
      <c r="L241" s="67" t="s">
        <v>1642</v>
      </c>
      <c r="M241" s="67" t="s">
        <v>9</v>
      </c>
      <c r="N241" s="68">
        <v>0</v>
      </c>
      <c r="O241" s="69">
        <v>1014</v>
      </c>
      <c r="P241" s="70">
        <v>44287</v>
      </c>
    </row>
    <row r="242" spans="8:16" x14ac:dyDescent="0.25">
      <c r="H242" s="64">
        <v>2</v>
      </c>
      <c r="I242" s="65" t="s">
        <v>1642</v>
      </c>
      <c r="J242" s="65" t="s">
        <v>1642</v>
      </c>
      <c r="K242" s="66" t="s">
        <v>3106</v>
      </c>
      <c r="L242" s="67" t="s">
        <v>1642</v>
      </c>
      <c r="M242" s="67" t="s">
        <v>9</v>
      </c>
      <c r="N242" s="68">
        <v>0</v>
      </c>
      <c r="O242" s="69">
        <v>1014</v>
      </c>
      <c r="P242" s="70">
        <v>44287</v>
      </c>
    </row>
    <row r="243" spans="8:16" x14ac:dyDescent="0.25">
      <c r="H243" s="64">
        <v>2</v>
      </c>
      <c r="I243" s="65" t="s">
        <v>1642</v>
      </c>
      <c r="J243" s="65" t="s">
        <v>1642</v>
      </c>
      <c r="K243" s="66" t="s">
        <v>3106</v>
      </c>
      <c r="L243" s="67" t="s">
        <v>1642</v>
      </c>
      <c r="M243" s="67" t="s">
        <v>9</v>
      </c>
      <c r="N243" s="68">
        <v>0</v>
      </c>
      <c r="O243" s="69">
        <v>1014</v>
      </c>
      <c r="P243" s="70">
        <v>44287</v>
      </c>
    </row>
    <row r="244" spans="8:16" x14ac:dyDescent="0.25">
      <c r="H244" s="64">
        <v>12</v>
      </c>
      <c r="I244" s="65">
        <v>808</v>
      </c>
      <c r="J244" s="65" t="s">
        <v>3189</v>
      </c>
      <c r="K244" s="66" t="s">
        <v>3112</v>
      </c>
      <c r="L244" s="67" t="s">
        <v>3190</v>
      </c>
      <c r="M244" s="67" t="s">
        <v>9</v>
      </c>
      <c r="N244" s="68">
        <v>0</v>
      </c>
      <c r="O244" s="69">
        <v>1083</v>
      </c>
      <c r="P244" s="70">
        <v>45017</v>
      </c>
    </row>
    <row r="245" spans="8:16" x14ac:dyDescent="0.25">
      <c r="H245" s="64">
        <v>12</v>
      </c>
      <c r="I245" s="65">
        <v>804</v>
      </c>
      <c r="J245" s="65" t="s">
        <v>3189</v>
      </c>
      <c r="K245" s="66" t="s">
        <v>3112</v>
      </c>
      <c r="L245" s="67" t="s">
        <v>3190</v>
      </c>
      <c r="M245" s="67" t="s">
        <v>9</v>
      </c>
      <c r="N245" s="68">
        <v>0</v>
      </c>
      <c r="O245" s="69">
        <v>1083</v>
      </c>
      <c r="P245" s="70">
        <v>45017</v>
      </c>
    </row>
    <row r="246" spans="8:16" x14ac:dyDescent="0.25">
      <c r="H246" s="64">
        <v>12</v>
      </c>
      <c r="I246" s="65">
        <v>800</v>
      </c>
      <c r="J246" s="65" t="s">
        <v>3189</v>
      </c>
      <c r="K246" s="66" t="s">
        <v>3112</v>
      </c>
      <c r="L246" s="67" t="s">
        <v>3190</v>
      </c>
      <c r="M246" s="67" t="s">
        <v>9</v>
      </c>
      <c r="N246" s="68">
        <v>0</v>
      </c>
      <c r="O246" s="69">
        <v>1083</v>
      </c>
      <c r="P246" s="70">
        <v>45017</v>
      </c>
    </row>
    <row r="247" spans="8:16" ht="15" customHeight="1" x14ac:dyDescent="0.25">
      <c r="H247" s="64">
        <v>12</v>
      </c>
      <c r="I247" s="65">
        <v>4028</v>
      </c>
      <c r="J247" s="65" t="s">
        <v>3191</v>
      </c>
      <c r="K247" s="66" t="s">
        <v>3106</v>
      </c>
      <c r="L247" s="67" t="s">
        <v>3192</v>
      </c>
      <c r="M247" s="67" t="s">
        <v>9</v>
      </c>
      <c r="N247" s="68">
        <v>0</v>
      </c>
      <c r="O247" s="69">
        <v>1084</v>
      </c>
      <c r="P247" s="70">
        <v>44652</v>
      </c>
    </row>
    <row r="248" spans="8:16" ht="15" customHeight="1" x14ac:dyDescent="0.25">
      <c r="H248" s="64">
        <v>16</v>
      </c>
      <c r="I248" s="65">
        <v>2104</v>
      </c>
      <c r="J248" s="65" t="s">
        <v>3193</v>
      </c>
      <c r="K248" s="66" t="s">
        <v>3106</v>
      </c>
      <c r="L248" s="67" t="s">
        <v>3194</v>
      </c>
      <c r="M248" s="67" t="s">
        <v>9</v>
      </c>
      <c r="N248" s="68">
        <v>0</v>
      </c>
      <c r="O248" s="69">
        <v>1085</v>
      </c>
      <c r="P248" s="70">
        <v>44805</v>
      </c>
    </row>
    <row r="249" spans="8:16" x14ac:dyDescent="0.25">
      <c r="H249" s="64">
        <v>20</v>
      </c>
      <c r="I249" s="65">
        <v>803</v>
      </c>
      <c r="J249" s="65" t="s">
        <v>3195</v>
      </c>
      <c r="K249" s="66" t="s">
        <v>3105</v>
      </c>
      <c r="L249" s="67" t="s">
        <v>3196</v>
      </c>
      <c r="M249" s="67" t="s">
        <v>9</v>
      </c>
      <c r="N249" s="68">
        <v>0</v>
      </c>
      <c r="O249" s="69">
        <v>1172</v>
      </c>
      <c r="P249" s="70">
        <v>45505</v>
      </c>
    </row>
    <row r="250" spans="8:16" ht="15" customHeight="1" x14ac:dyDescent="0.25">
      <c r="H250" s="64">
        <v>30</v>
      </c>
      <c r="I250" s="65">
        <v>3957</v>
      </c>
      <c r="J250" s="65" t="s">
        <v>613</v>
      </c>
      <c r="K250" s="66" t="s">
        <v>3106</v>
      </c>
      <c r="L250" s="67" t="s">
        <v>3197</v>
      </c>
      <c r="M250" s="67" t="s">
        <v>9</v>
      </c>
      <c r="N250" s="68">
        <v>0</v>
      </c>
      <c r="O250" s="69">
        <v>1176</v>
      </c>
      <c r="P250" s="70">
        <v>45413</v>
      </c>
    </row>
    <row r="251" spans="8:16" x14ac:dyDescent="0.25">
      <c r="H251" s="64">
        <v>2</v>
      </c>
      <c r="I251" s="65" t="s">
        <v>1642</v>
      </c>
      <c r="J251" s="65" t="s">
        <v>1642</v>
      </c>
      <c r="K251" s="66" t="s">
        <v>3106</v>
      </c>
      <c r="L251" s="67" t="s">
        <v>1642</v>
      </c>
      <c r="M251" s="67" t="s">
        <v>9</v>
      </c>
      <c r="N251" s="68">
        <v>0</v>
      </c>
      <c r="O251" s="69">
        <v>1177</v>
      </c>
      <c r="P251" s="70">
        <v>45292</v>
      </c>
    </row>
    <row r="252" spans="8:16" x14ac:dyDescent="0.25">
      <c r="H252" s="64">
        <v>4</v>
      </c>
      <c r="I252" s="65" t="s">
        <v>1642</v>
      </c>
      <c r="J252" s="65" t="s">
        <v>1642</v>
      </c>
      <c r="K252" s="66" t="s">
        <v>3106</v>
      </c>
      <c r="L252" s="67" t="s">
        <v>1642</v>
      </c>
      <c r="M252" s="67" t="s">
        <v>9</v>
      </c>
      <c r="N252" s="68">
        <v>0</v>
      </c>
      <c r="O252" s="69">
        <v>1177</v>
      </c>
      <c r="P252" s="70">
        <v>45292</v>
      </c>
    </row>
    <row r="253" spans="8:16" x14ac:dyDescent="0.25">
      <c r="H253" s="64">
        <v>82</v>
      </c>
      <c r="I253" s="65">
        <v>3937</v>
      </c>
      <c r="J253" s="65" t="s">
        <v>3198</v>
      </c>
      <c r="K253" s="66" t="s">
        <v>3106</v>
      </c>
      <c r="L253" s="67" t="s">
        <v>3199</v>
      </c>
      <c r="M253" s="67" t="s">
        <v>9</v>
      </c>
      <c r="N253" s="68">
        <v>0</v>
      </c>
      <c r="O253" s="69">
        <v>1687</v>
      </c>
      <c r="P253" s="70">
        <v>46478</v>
      </c>
    </row>
    <row r="254" spans="8:16" x14ac:dyDescent="0.25">
      <c r="H254" s="64">
        <v>17</v>
      </c>
      <c r="I254" s="65">
        <v>1742</v>
      </c>
      <c r="J254" s="65" t="s">
        <v>3200</v>
      </c>
      <c r="K254" s="66" t="s">
        <v>3106</v>
      </c>
      <c r="L254" s="67" t="s">
        <v>3201</v>
      </c>
      <c r="M254" s="67" t="s">
        <v>9</v>
      </c>
      <c r="N254" s="68">
        <v>0</v>
      </c>
      <c r="O254" s="69">
        <v>1779</v>
      </c>
      <c r="P254" s="70">
        <v>47665</v>
      </c>
    </row>
    <row r="255" spans="8:16" x14ac:dyDescent="0.25">
      <c r="H255" s="64">
        <v>4</v>
      </c>
      <c r="I255" s="65" t="s">
        <v>1642</v>
      </c>
      <c r="J255" s="65" t="s">
        <v>1642</v>
      </c>
      <c r="K255" s="66" t="s">
        <v>3106</v>
      </c>
      <c r="L255" s="67" t="s">
        <v>1642</v>
      </c>
      <c r="M255" s="67" t="s">
        <v>9</v>
      </c>
      <c r="N255" s="68">
        <v>0</v>
      </c>
      <c r="O255" s="69">
        <v>1779</v>
      </c>
      <c r="P255" s="70">
        <v>47665</v>
      </c>
    </row>
    <row r="256" spans="8:16" x14ac:dyDescent="0.25">
      <c r="H256" s="64">
        <v>4</v>
      </c>
      <c r="I256" s="65" t="s">
        <v>1642</v>
      </c>
      <c r="J256" s="65" t="s">
        <v>1642</v>
      </c>
      <c r="K256" s="66" t="s">
        <v>3106</v>
      </c>
      <c r="L256" s="67" t="s">
        <v>1642</v>
      </c>
      <c r="M256" s="67" t="s">
        <v>9</v>
      </c>
      <c r="N256" s="68">
        <v>0</v>
      </c>
      <c r="O256" s="69">
        <v>1779</v>
      </c>
      <c r="P256" s="70">
        <v>47665</v>
      </c>
    </row>
    <row r="257" spans="3:16" x14ac:dyDescent="0.25">
      <c r="H257" s="64">
        <v>4</v>
      </c>
      <c r="I257" s="65" t="s">
        <v>1642</v>
      </c>
      <c r="J257" s="65" t="s">
        <v>1642</v>
      </c>
      <c r="K257" s="66" t="s">
        <v>3106</v>
      </c>
      <c r="L257" s="67" t="s">
        <v>1642</v>
      </c>
      <c r="M257" s="67" t="s">
        <v>9</v>
      </c>
      <c r="N257" s="68">
        <v>0</v>
      </c>
      <c r="O257" s="69">
        <v>1779</v>
      </c>
      <c r="P257" s="70">
        <v>47665</v>
      </c>
    </row>
    <row r="258" spans="3:16" x14ac:dyDescent="0.25">
      <c r="H258" s="64">
        <v>8</v>
      </c>
      <c r="I258" s="65">
        <v>72</v>
      </c>
      <c r="J258" s="65" t="s">
        <v>3202</v>
      </c>
      <c r="K258" s="66" t="s">
        <v>3112</v>
      </c>
      <c r="L258" s="67" t="s">
        <v>3203</v>
      </c>
      <c r="M258" s="67" t="s">
        <v>9</v>
      </c>
      <c r="N258" s="68">
        <v>0</v>
      </c>
      <c r="O258" s="69">
        <v>1780</v>
      </c>
      <c r="P258" s="70">
        <v>47665</v>
      </c>
    </row>
    <row r="259" spans="3:16" ht="15" customHeight="1" x14ac:dyDescent="0.25">
      <c r="H259" s="64">
        <v>16</v>
      </c>
      <c r="I259" s="65">
        <v>80</v>
      </c>
      <c r="J259" s="65" t="s">
        <v>3159</v>
      </c>
      <c r="K259" s="66" t="s">
        <v>3112</v>
      </c>
      <c r="L259" s="67" t="s">
        <v>3204</v>
      </c>
      <c r="M259" s="67" t="s">
        <v>9</v>
      </c>
      <c r="N259" s="68">
        <v>0</v>
      </c>
      <c r="O259" s="69">
        <v>1780</v>
      </c>
      <c r="P259" s="70">
        <v>47665</v>
      </c>
    </row>
    <row r="260" spans="3:16" ht="15" customHeight="1" x14ac:dyDescent="0.25">
      <c r="H260" s="64">
        <v>12</v>
      </c>
      <c r="I260" s="65">
        <v>1815</v>
      </c>
      <c r="J260" s="65" t="s">
        <v>3205</v>
      </c>
      <c r="K260" s="66" t="s">
        <v>3106</v>
      </c>
      <c r="L260" s="67" t="s">
        <v>3206</v>
      </c>
      <c r="M260" s="67" t="s">
        <v>9</v>
      </c>
      <c r="N260" s="68">
        <v>0</v>
      </c>
      <c r="O260" s="69">
        <v>1857</v>
      </c>
      <c r="P260" s="70">
        <v>42339</v>
      </c>
    </row>
    <row r="261" spans="3:16" ht="15" customHeight="1" x14ac:dyDescent="0.25">
      <c r="H261" s="64">
        <v>10</v>
      </c>
      <c r="I261" s="65">
        <v>600</v>
      </c>
      <c r="J261" s="65" t="s">
        <v>3207</v>
      </c>
      <c r="K261" s="66" t="s">
        <v>3208</v>
      </c>
      <c r="L261" s="67" t="s">
        <v>3209</v>
      </c>
      <c r="M261" s="67" t="s">
        <v>9</v>
      </c>
      <c r="N261" s="68">
        <v>0</v>
      </c>
      <c r="O261" s="69">
        <v>2028</v>
      </c>
      <c r="P261" s="70">
        <v>42675</v>
      </c>
    </row>
    <row r="262" spans="3:16" ht="15" customHeight="1" x14ac:dyDescent="0.25">
      <c r="H262" s="64">
        <v>20</v>
      </c>
      <c r="I262" s="65">
        <v>2368</v>
      </c>
      <c r="J262" s="65" t="s">
        <v>3012</v>
      </c>
      <c r="K262" s="66" t="s">
        <v>3106</v>
      </c>
      <c r="L262" s="67" t="s">
        <v>3210</v>
      </c>
      <c r="M262" s="67" t="s">
        <v>9</v>
      </c>
      <c r="N262" s="68">
        <v>0</v>
      </c>
      <c r="O262" s="69">
        <v>2029</v>
      </c>
      <c r="P262" s="70">
        <v>42887</v>
      </c>
    </row>
    <row r="263" spans="3:16" ht="15" customHeight="1" x14ac:dyDescent="0.25">
      <c r="H263" s="64">
        <v>18</v>
      </c>
      <c r="I263" s="65">
        <v>1948</v>
      </c>
      <c r="J263" s="65" t="s">
        <v>3177</v>
      </c>
      <c r="K263" s="66" t="s">
        <v>3106</v>
      </c>
      <c r="L263" s="67" t="s">
        <v>3178</v>
      </c>
      <c r="M263" s="67" t="s">
        <v>9</v>
      </c>
      <c r="N263" s="68">
        <v>0</v>
      </c>
      <c r="O263" s="69">
        <v>2666</v>
      </c>
      <c r="P263" s="70">
        <v>44866</v>
      </c>
    </row>
    <row r="264" spans="3:16" ht="15" customHeight="1" x14ac:dyDescent="0.25">
      <c r="H264" s="64">
        <v>25</v>
      </c>
      <c r="I264" s="65">
        <v>2351</v>
      </c>
      <c r="J264" s="65" t="s">
        <v>3173</v>
      </c>
      <c r="K264" s="66" t="s">
        <v>3106</v>
      </c>
      <c r="L264" s="67" t="s">
        <v>3211</v>
      </c>
      <c r="M264" s="67" t="s">
        <v>9</v>
      </c>
      <c r="N264" s="68">
        <v>0</v>
      </c>
      <c r="O264" s="69">
        <v>2918</v>
      </c>
      <c r="P264" s="70">
        <v>45597</v>
      </c>
    </row>
    <row r="265" spans="3:16" ht="15" customHeight="1" x14ac:dyDescent="0.25">
      <c r="H265" s="64">
        <v>18</v>
      </c>
      <c r="I265" s="65">
        <v>3850</v>
      </c>
      <c r="J265" s="65" t="s">
        <v>3212</v>
      </c>
      <c r="K265" s="66" t="s">
        <v>3106</v>
      </c>
      <c r="L265" s="67" t="s">
        <v>3213</v>
      </c>
      <c r="M265" s="67" t="s">
        <v>9</v>
      </c>
      <c r="N265" s="68">
        <v>0</v>
      </c>
      <c r="O265" s="69">
        <v>3066</v>
      </c>
      <c r="P265" s="70">
        <v>47058</v>
      </c>
    </row>
    <row r="266" spans="3:16" x14ac:dyDescent="0.25">
      <c r="C266" s="100"/>
      <c r="D266" s="104"/>
      <c r="E266" s="105"/>
      <c r="F266" s="519"/>
      <c r="G266" s="126"/>
      <c r="H266" s="64">
        <v>8</v>
      </c>
      <c r="I266" s="65">
        <v>3896</v>
      </c>
      <c r="J266" s="65" t="s">
        <v>3149</v>
      </c>
      <c r="K266" s="66" t="s">
        <v>3106</v>
      </c>
      <c r="L266" s="67" t="s">
        <v>3150</v>
      </c>
      <c r="M266" s="67" t="s">
        <v>11</v>
      </c>
      <c r="N266" s="68">
        <v>177795.68323</v>
      </c>
      <c r="O266" s="69">
        <v>1014</v>
      </c>
      <c r="P266" s="70">
        <v>44287</v>
      </c>
    </row>
    <row r="267" spans="3:16" x14ac:dyDescent="0.25">
      <c r="C267" s="100"/>
      <c r="D267" s="104"/>
      <c r="E267" s="105"/>
      <c r="F267" s="519"/>
      <c r="G267" s="126"/>
      <c r="H267" s="64">
        <v>12</v>
      </c>
      <c r="I267" s="65">
        <v>688</v>
      </c>
      <c r="J267" s="65" t="s">
        <v>3111</v>
      </c>
      <c r="K267" s="66" t="s">
        <v>3112</v>
      </c>
      <c r="L267" s="67" t="s">
        <v>3165</v>
      </c>
      <c r="M267" s="67" t="s">
        <v>11</v>
      </c>
      <c r="N267" s="68">
        <v>84232.251635000008</v>
      </c>
      <c r="O267" s="69">
        <v>1082</v>
      </c>
      <c r="P267" s="70">
        <v>44621</v>
      </c>
    </row>
    <row r="268" spans="3:16" x14ac:dyDescent="0.25">
      <c r="C268" s="100"/>
      <c r="D268" s="104"/>
      <c r="E268" s="105"/>
      <c r="F268" s="519"/>
      <c r="G268" s="126"/>
      <c r="H268" s="64">
        <v>12</v>
      </c>
      <c r="I268" s="65">
        <v>684</v>
      </c>
      <c r="J268" s="65" t="s">
        <v>3111</v>
      </c>
      <c r="K268" s="66" t="s">
        <v>3112</v>
      </c>
      <c r="L268" s="67" t="s">
        <v>3165</v>
      </c>
      <c r="M268" s="67" t="s">
        <v>11</v>
      </c>
      <c r="N268" s="68">
        <v>141190.14353</v>
      </c>
      <c r="O268" s="69">
        <v>1082</v>
      </c>
      <c r="P268" s="70">
        <v>44621</v>
      </c>
    </row>
    <row r="269" spans="3:16" x14ac:dyDescent="0.25">
      <c r="C269" s="100"/>
      <c r="D269" s="104"/>
      <c r="E269" s="105"/>
      <c r="F269" s="519"/>
      <c r="G269" s="126"/>
      <c r="H269" s="64">
        <v>12</v>
      </c>
      <c r="I269" s="65">
        <v>678</v>
      </c>
      <c r="J269" s="65" t="s">
        <v>3111</v>
      </c>
      <c r="K269" s="66" t="s">
        <v>3112</v>
      </c>
      <c r="L269" s="67" t="s">
        <v>3165</v>
      </c>
      <c r="M269" s="67" t="s">
        <v>11</v>
      </c>
      <c r="N269" s="68">
        <v>156535.28292</v>
      </c>
      <c r="O269" s="69">
        <v>1082</v>
      </c>
      <c r="P269" s="70">
        <v>44621</v>
      </c>
    </row>
    <row r="270" spans="3:16" x14ac:dyDescent="0.25">
      <c r="C270" s="100"/>
      <c r="D270" s="354"/>
      <c r="E270" s="105"/>
      <c r="F270" s="519"/>
      <c r="G270" s="126"/>
      <c r="H270" s="64">
        <v>4</v>
      </c>
      <c r="I270" s="65" t="s">
        <v>1642</v>
      </c>
      <c r="J270" s="65" t="s">
        <v>1642</v>
      </c>
      <c r="K270" s="66" t="s">
        <v>3106</v>
      </c>
      <c r="L270" s="67" t="s">
        <v>1642</v>
      </c>
      <c r="M270" s="67" t="s">
        <v>11</v>
      </c>
      <c r="N270" s="68">
        <v>23095.105785</v>
      </c>
      <c r="O270" s="69">
        <v>1084</v>
      </c>
      <c r="P270" s="70">
        <v>44652</v>
      </c>
    </row>
    <row r="271" spans="3:16" x14ac:dyDescent="0.25">
      <c r="C271" s="100"/>
      <c r="D271" s="104"/>
      <c r="E271" s="105"/>
      <c r="F271" s="519"/>
      <c r="G271" s="126"/>
      <c r="H271" s="64">
        <v>4</v>
      </c>
      <c r="I271" s="65" t="s">
        <v>1642</v>
      </c>
      <c r="J271" s="65" t="s">
        <v>1642</v>
      </c>
      <c r="K271" s="66" t="s">
        <v>3106</v>
      </c>
      <c r="L271" s="67" t="s">
        <v>1642</v>
      </c>
      <c r="M271" s="67" t="s">
        <v>11</v>
      </c>
      <c r="N271" s="68">
        <v>7256.4060849999996</v>
      </c>
      <c r="O271" s="69">
        <v>1084</v>
      </c>
      <c r="P271" s="70">
        <v>44652</v>
      </c>
    </row>
    <row r="272" spans="3:16" x14ac:dyDescent="0.25">
      <c r="C272" s="100"/>
      <c r="D272" s="104"/>
      <c r="E272" s="105"/>
      <c r="F272" s="519"/>
      <c r="G272" s="126"/>
      <c r="H272" s="64">
        <v>20</v>
      </c>
      <c r="I272" s="65">
        <v>802</v>
      </c>
      <c r="J272" s="65" t="s">
        <v>285</v>
      </c>
      <c r="K272" s="66" t="s">
        <v>3105</v>
      </c>
      <c r="L272" s="67" t="s">
        <v>3214</v>
      </c>
      <c r="M272" s="67" t="s">
        <v>11</v>
      </c>
      <c r="N272" s="68">
        <v>84046.544135000018</v>
      </c>
      <c r="O272" s="69">
        <v>1172</v>
      </c>
      <c r="P272" s="70">
        <v>45505</v>
      </c>
    </row>
    <row r="273" spans="1:16" x14ac:dyDescent="0.25">
      <c r="C273" s="100"/>
      <c r="D273" s="104"/>
      <c r="E273" s="105"/>
      <c r="F273" s="519"/>
      <c r="G273" s="126"/>
      <c r="H273" s="64">
        <v>2</v>
      </c>
      <c r="I273" s="65" t="s">
        <v>1642</v>
      </c>
      <c r="J273" s="65" t="s">
        <v>1642</v>
      </c>
      <c r="K273" s="66" t="s">
        <v>3106</v>
      </c>
      <c r="L273" s="67" t="s">
        <v>1642</v>
      </c>
      <c r="M273" s="67" t="s">
        <v>11</v>
      </c>
      <c r="N273" s="68">
        <v>11362.53939</v>
      </c>
      <c r="O273" s="69">
        <v>1177</v>
      </c>
      <c r="P273" s="70">
        <v>45292</v>
      </c>
    </row>
    <row r="274" spans="1:16" x14ac:dyDescent="0.25">
      <c r="C274" s="100"/>
      <c r="D274" s="104"/>
      <c r="E274" s="105"/>
      <c r="F274" s="519"/>
      <c r="G274" s="126"/>
      <c r="H274" s="64">
        <v>30</v>
      </c>
      <c r="I274" s="65">
        <v>45</v>
      </c>
      <c r="J274" s="65" t="s">
        <v>3215</v>
      </c>
      <c r="K274" s="66" t="s">
        <v>3112</v>
      </c>
      <c r="L274" s="67" t="s">
        <v>3216</v>
      </c>
      <c r="M274" s="67" t="s">
        <v>11</v>
      </c>
      <c r="N274" s="68">
        <v>18858.878125000003</v>
      </c>
      <c r="O274" s="69">
        <v>1856</v>
      </c>
      <c r="P274" s="70">
        <v>42339</v>
      </c>
    </row>
    <row r="275" spans="1:16" x14ac:dyDescent="0.25">
      <c r="C275" s="100"/>
      <c r="D275" s="104"/>
      <c r="E275" s="105"/>
      <c r="F275" s="519"/>
      <c r="G275" s="126"/>
      <c r="H275" s="64">
        <v>8</v>
      </c>
      <c r="I275" s="65">
        <v>3875</v>
      </c>
      <c r="J275" s="65" t="s">
        <v>3212</v>
      </c>
      <c r="K275" s="66" t="s">
        <v>3106</v>
      </c>
      <c r="L275" s="67" t="s">
        <v>3217</v>
      </c>
      <c r="M275" s="67" t="s">
        <v>12</v>
      </c>
      <c r="N275" s="68">
        <v>282875.91253000003</v>
      </c>
      <c r="O275" s="69">
        <v>1014</v>
      </c>
      <c r="P275" s="70">
        <v>44287</v>
      </c>
    </row>
    <row r="276" spans="1:16" x14ac:dyDescent="0.25">
      <c r="C276" s="100"/>
      <c r="D276" s="104"/>
      <c r="E276" s="105"/>
      <c r="F276" s="519"/>
      <c r="G276" s="126"/>
      <c r="H276" s="64">
        <v>8</v>
      </c>
      <c r="I276" s="65">
        <v>3890</v>
      </c>
      <c r="J276" s="65" t="s">
        <v>3149</v>
      </c>
      <c r="K276" s="66" t="s">
        <v>3106</v>
      </c>
      <c r="L276" s="67" t="s">
        <v>3150</v>
      </c>
      <c r="M276" s="67" t="s">
        <v>12</v>
      </c>
      <c r="N276" s="68">
        <v>317303.34543000004</v>
      </c>
      <c r="O276" s="69">
        <v>1014</v>
      </c>
      <c r="P276" s="70">
        <v>44287</v>
      </c>
    </row>
    <row r="277" spans="1:16" x14ac:dyDescent="0.25">
      <c r="C277" s="100"/>
      <c r="D277" s="104"/>
      <c r="E277" s="105"/>
      <c r="F277" s="519"/>
      <c r="G277" s="126"/>
      <c r="H277" s="64">
        <v>16</v>
      </c>
      <c r="I277" s="65">
        <v>3885</v>
      </c>
      <c r="J277" s="65" t="s">
        <v>3212</v>
      </c>
      <c r="K277" s="66" t="s">
        <v>3106</v>
      </c>
      <c r="L277" s="67" t="s">
        <v>3217</v>
      </c>
      <c r="M277" s="67" t="s">
        <v>12</v>
      </c>
      <c r="N277" s="68">
        <v>550872.63976500009</v>
      </c>
      <c r="O277" s="69">
        <v>1014</v>
      </c>
      <c r="P277" s="70">
        <v>44287</v>
      </c>
    </row>
    <row r="278" spans="1:16" ht="15.75" thickBot="1" x14ac:dyDescent="0.3">
      <c r="C278" s="100"/>
      <c r="D278" s="104"/>
      <c r="E278" s="657"/>
      <c r="F278" s="519"/>
      <c r="G278" s="126"/>
      <c r="H278" s="127"/>
      <c r="I278" s="89"/>
    </row>
    <row r="279" spans="1:16" ht="45.75" customHeight="1" thickBot="1" x14ac:dyDescent="0.3">
      <c r="A279" s="658" t="s">
        <v>3218</v>
      </c>
      <c r="B279" s="49"/>
      <c r="C279" s="13"/>
      <c r="D279" s="9"/>
      <c r="E279" s="8"/>
      <c r="I279" s="89"/>
    </row>
    <row r="280" spans="1:16" ht="16.5" thickTop="1" thickBot="1" x14ac:dyDescent="0.3">
      <c r="A280" s="11"/>
      <c r="B280" s="12"/>
      <c r="C280" s="8"/>
      <c r="D280" s="9"/>
      <c r="E280" s="8"/>
      <c r="I280" s="89"/>
    </row>
    <row r="281" spans="1:16" ht="45.75" customHeight="1" thickTop="1" thickBot="1" x14ac:dyDescent="0.3">
      <c r="A281" s="648" t="s">
        <v>16</v>
      </c>
      <c r="B281" s="12"/>
      <c r="C281" s="8"/>
      <c r="D281" s="9"/>
      <c r="E281" s="8"/>
      <c r="H281" s="649" t="s">
        <v>17</v>
      </c>
      <c r="I281" s="89"/>
    </row>
    <row r="282" spans="1:16" ht="45.75" customHeight="1" thickTop="1" thickBot="1" x14ac:dyDescent="0.3">
      <c r="C282" s="107"/>
      <c r="D282" s="104"/>
      <c r="E282" s="105"/>
      <c r="F282" s="519"/>
      <c r="G282" s="126"/>
      <c r="H282" s="127"/>
      <c r="I282" s="89"/>
    </row>
    <row r="283" spans="1:16" ht="45.75" customHeight="1" thickTop="1" thickBot="1" x14ac:dyDescent="0.3">
      <c r="A283" s="630" t="s">
        <v>2</v>
      </c>
      <c r="B283" s="631" t="s">
        <v>3</v>
      </c>
      <c r="C283" s="632" t="s">
        <v>4</v>
      </c>
      <c r="D283" s="631" t="s">
        <v>5</v>
      </c>
      <c r="E283" s="633" t="s">
        <v>4</v>
      </c>
      <c r="F283" s="634" t="s">
        <v>6</v>
      </c>
      <c r="G283" s="126"/>
      <c r="H283" s="650" t="s">
        <v>18</v>
      </c>
      <c r="I283" s="651" t="s">
        <v>19</v>
      </c>
      <c r="J283" s="652" t="s">
        <v>20</v>
      </c>
      <c r="K283" s="652" t="s">
        <v>21</v>
      </c>
      <c r="L283" s="652" t="s">
        <v>22</v>
      </c>
      <c r="M283" s="652" t="s">
        <v>23</v>
      </c>
      <c r="N283" s="653" t="s">
        <v>6</v>
      </c>
      <c r="O283" s="652" t="s">
        <v>24</v>
      </c>
      <c r="P283" s="654" t="s">
        <v>25</v>
      </c>
    </row>
    <row r="284" spans="1:16" ht="45.75" customHeight="1" thickTop="1" x14ac:dyDescent="0.25">
      <c r="A284" s="20" t="s">
        <v>7</v>
      </c>
      <c r="B284" s="21">
        <v>12</v>
      </c>
      <c r="C284" s="636">
        <f>B284/B$293</f>
        <v>0.29268292682926828</v>
      </c>
      <c r="D284" s="23">
        <f>SUM(H284:H295)</f>
        <v>32</v>
      </c>
      <c r="E284" s="636">
        <f>D284/D$293</f>
        <v>0.2318840579710145</v>
      </c>
      <c r="F284" s="24"/>
      <c r="G284" s="126"/>
      <c r="H284" s="95">
        <v>2</v>
      </c>
      <c r="I284" s="65" t="s">
        <v>1642</v>
      </c>
      <c r="J284" s="65" t="s">
        <v>1642</v>
      </c>
      <c r="K284" s="66" t="s">
        <v>3219</v>
      </c>
      <c r="L284" s="65" t="s">
        <v>1642</v>
      </c>
      <c r="M284" s="67" t="s">
        <v>7</v>
      </c>
      <c r="N284" s="68">
        <v>0</v>
      </c>
      <c r="O284" s="67">
        <v>1583</v>
      </c>
      <c r="P284" s="70">
        <v>46113</v>
      </c>
    </row>
    <row r="285" spans="1:16" ht="26.25" x14ac:dyDescent="0.25">
      <c r="A285" s="25" t="s">
        <v>8</v>
      </c>
      <c r="B285" s="26">
        <v>11</v>
      </c>
      <c r="C285" s="636">
        <f>B285/B$293</f>
        <v>0.26829268292682928</v>
      </c>
      <c r="D285" s="28">
        <f>SUM(H296:H306)</f>
        <v>38</v>
      </c>
      <c r="E285" s="636">
        <f>D285/D$293</f>
        <v>0.27536231884057971</v>
      </c>
      <c r="F285" s="29"/>
      <c r="G285" s="136"/>
      <c r="H285" s="95">
        <v>2</v>
      </c>
      <c r="I285" s="65" t="s">
        <v>1642</v>
      </c>
      <c r="J285" s="65" t="s">
        <v>1642</v>
      </c>
      <c r="K285" s="66" t="s">
        <v>3219</v>
      </c>
      <c r="L285" s="65" t="s">
        <v>1642</v>
      </c>
      <c r="M285" s="67" t="s">
        <v>7</v>
      </c>
      <c r="N285" s="68">
        <v>0</v>
      </c>
      <c r="O285" s="67">
        <v>1583</v>
      </c>
      <c r="P285" s="70">
        <v>46113</v>
      </c>
    </row>
    <row r="286" spans="1:16" ht="45.75" customHeight="1" x14ac:dyDescent="0.25">
      <c r="A286" s="25" t="s">
        <v>9</v>
      </c>
      <c r="B286" s="30">
        <v>10</v>
      </c>
      <c r="C286" s="636">
        <f>B286/B$293</f>
        <v>0.24390243902439024</v>
      </c>
      <c r="D286" s="32">
        <f>SUM(H307:H316)</f>
        <v>52</v>
      </c>
      <c r="E286" s="636">
        <f>D286/D$293</f>
        <v>0.37681159420289856</v>
      </c>
      <c r="F286" s="29"/>
      <c r="G286" s="136"/>
      <c r="H286" s="95">
        <v>2</v>
      </c>
      <c r="I286" s="65" t="s">
        <v>1642</v>
      </c>
      <c r="J286" s="65" t="s">
        <v>1642</v>
      </c>
      <c r="K286" s="66" t="s">
        <v>3219</v>
      </c>
      <c r="L286" s="65" t="s">
        <v>1642</v>
      </c>
      <c r="M286" s="67" t="s">
        <v>7</v>
      </c>
      <c r="N286" s="68">
        <v>0</v>
      </c>
      <c r="O286" s="67">
        <v>1583</v>
      </c>
      <c r="P286" s="70">
        <v>46113</v>
      </c>
    </row>
    <row r="287" spans="1:16" ht="26.25" x14ac:dyDescent="0.25">
      <c r="A287" s="637" t="s">
        <v>10</v>
      </c>
      <c r="B287" s="638">
        <f>SUM(B284:B286)</f>
        <v>33</v>
      </c>
      <c r="C287" s="639">
        <f t="shared" ref="C287:F287" si="8">SUM(C284:C286)</f>
        <v>0.80487804878048785</v>
      </c>
      <c r="D287" s="638">
        <f t="shared" si="8"/>
        <v>122</v>
      </c>
      <c r="E287" s="639">
        <f t="shared" si="8"/>
        <v>0.88405797101449279</v>
      </c>
      <c r="F287" s="640">
        <f t="shared" si="8"/>
        <v>0</v>
      </c>
      <c r="G287" s="136"/>
      <c r="H287" s="95">
        <v>2</v>
      </c>
      <c r="I287" s="65" t="s">
        <v>1642</v>
      </c>
      <c r="J287" s="65" t="s">
        <v>1642</v>
      </c>
      <c r="K287" s="66" t="s">
        <v>3219</v>
      </c>
      <c r="L287" s="65" t="s">
        <v>1642</v>
      </c>
      <c r="M287" s="67" t="s">
        <v>7</v>
      </c>
      <c r="N287" s="68">
        <v>0</v>
      </c>
      <c r="O287" s="67">
        <v>1583</v>
      </c>
      <c r="P287" s="70">
        <v>46113</v>
      </c>
    </row>
    <row r="288" spans="1:16" ht="26.25" x14ac:dyDescent="0.25">
      <c r="A288" s="26"/>
      <c r="B288" s="30"/>
      <c r="C288" s="641"/>
      <c r="D288" s="30"/>
      <c r="E288" s="642"/>
      <c r="F288" s="41"/>
      <c r="G288" s="136"/>
      <c r="H288" s="95">
        <v>2</v>
      </c>
      <c r="I288" s="65" t="s">
        <v>1642</v>
      </c>
      <c r="J288" s="65" t="s">
        <v>1642</v>
      </c>
      <c r="K288" s="66" t="s">
        <v>3219</v>
      </c>
      <c r="L288" s="65" t="s">
        <v>1642</v>
      </c>
      <c r="M288" s="67" t="s">
        <v>7</v>
      </c>
      <c r="N288" s="68">
        <v>0</v>
      </c>
      <c r="O288" s="67">
        <v>1583</v>
      </c>
      <c r="P288" s="70">
        <v>46113</v>
      </c>
    </row>
    <row r="289" spans="1:16" ht="26.25" x14ac:dyDescent="0.25">
      <c r="A289" s="26" t="s">
        <v>11</v>
      </c>
      <c r="B289" s="30">
        <v>0</v>
      </c>
      <c r="C289" s="636">
        <f>B289/B$293</f>
        <v>0</v>
      </c>
      <c r="D289" s="32">
        <v>0</v>
      </c>
      <c r="E289" s="636">
        <f>D289/D$293</f>
        <v>0</v>
      </c>
      <c r="F289" s="389">
        <v>0</v>
      </c>
      <c r="G289" s="136"/>
      <c r="H289" s="95">
        <v>2</v>
      </c>
      <c r="I289" s="65" t="s">
        <v>1642</v>
      </c>
      <c r="J289" s="65" t="s">
        <v>1642</v>
      </c>
      <c r="K289" s="66" t="s">
        <v>3219</v>
      </c>
      <c r="L289" s="65" t="s">
        <v>1642</v>
      </c>
      <c r="M289" s="67" t="s">
        <v>7</v>
      </c>
      <c r="N289" s="68">
        <v>0</v>
      </c>
      <c r="O289" s="67">
        <v>1583</v>
      </c>
      <c r="P289" s="70">
        <v>46113</v>
      </c>
    </row>
    <row r="290" spans="1:16" ht="26.25" x14ac:dyDescent="0.25">
      <c r="A290" s="26" t="s">
        <v>12</v>
      </c>
      <c r="B290" s="30">
        <v>8</v>
      </c>
      <c r="C290" s="636">
        <f>B290/B$293</f>
        <v>0.1951219512195122</v>
      </c>
      <c r="D290" s="32">
        <f>SUM(H317:H324)</f>
        <v>16</v>
      </c>
      <c r="E290" s="636">
        <f>D290/D$293</f>
        <v>0.11594202898550725</v>
      </c>
      <c r="F290" s="389">
        <f>SUM(N317:N324)</f>
        <v>967657.22445500013</v>
      </c>
      <c r="G290" s="87"/>
      <c r="H290" s="95">
        <v>2</v>
      </c>
      <c r="I290" s="65" t="s">
        <v>1642</v>
      </c>
      <c r="J290" s="65" t="s">
        <v>1642</v>
      </c>
      <c r="K290" s="66" t="s">
        <v>3219</v>
      </c>
      <c r="L290" s="65" t="s">
        <v>1642</v>
      </c>
      <c r="M290" s="67" t="s">
        <v>7</v>
      </c>
      <c r="N290" s="68">
        <v>0</v>
      </c>
      <c r="O290" s="67">
        <v>1583</v>
      </c>
      <c r="P290" s="70">
        <v>46113</v>
      </c>
    </row>
    <row r="291" spans="1:16" ht="26.25" x14ac:dyDescent="0.25">
      <c r="A291" s="637" t="s">
        <v>13</v>
      </c>
      <c r="B291" s="638">
        <f>SUM(B289:B290)</f>
        <v>8</v>
      </c>
      <c r="C291" s="639">
        <f t="shared" ref="C291:F291" si="9">SUM(C289:C290)</f>
        <v>0.1951219512195122</v>
      </c>
      <c r="D291" s="638">
        <f t="shared" si="9"/>
        <v>16</v>
      </c>
      <c r="E291" s="639">
        <f t="shared" si="9"/>
        <v>0.11594202898550725</v>
      </c>
      <c r="F291" s="640">
        <f t="shared" si="9"/>
        <v>967657.22445500013</v>
      </c>
      <c r="G291" s="87"/>
      <c r="H291" s="95">
        <v>2</v>
      </c>
      <c r="I291" s="65" t="s">
        <v>1642</v>
      </c>
      <c r="J291" s="65" t="s">
        <v>1642</v>
      </c>
      <c r="K291" s="66" t="s">
        <v>3219</v>
      </c>
      <c r="L291" s="65" t="s">
        <v>1642</v>
      </c>
      <c r="M291" s="67" t="s">
        <v>7</v>
      </c>
      <c r="N291" s="68">
        <v>0</v>
      </c>
      <c r="O291" s="67">
        <v>1583</v>
      </c>
      <c r="P291" s="70">
        <v>46113</v>
      </c>
    </row>
    <row r="292" spans="1:16" ht="26.25" x14ac:dyDescent="0.25">
      <c r="A292" s="44"/>
      <c r="B292" s="30"/>
      <c r="C292" s="643"/>
      <c r="D292" s="30"/>
      <c r="E292" s="644"/>
      <c r="F292" s="47"/>
      <c r="G292" s="135"/>
      <c r="H292" s="95">
        <v>2</v>
      </c>
      <c r="I292" s="65" t="s">
        <v>1642</v>
      </c>
      <c r="J292" s="65" t="s">
        <v>1642</v>
      </c>
      <c r="K292" s="66" t="s">
        <v>3219</v>
      </c>
      <c r="L292" s="65" t="s">
        <v>1642</v>
      </c>
      <c r="M292" s="67" t="s">
        <v>7</v>
      </c>
      <c r="N292" s="68">
        <v>0</v>
      </c>
      <c r="O292" s="67">
        <v>1583</v>
      </c>
      <c r="P292" s="70">
        <v>46113</v>
      </c>
    </row>
    <row r="293" spans="1:16" ht="26.25" x14ac:dyDescent="0.25">
      <c r="A293" s="645" t="s">
        <v>2346</v>
      </c>
      <c r="B293" s="638">
        <f>SUM(B287,B291)</f>
        <v>41</v>
      </c>
      <c r="C293" s="639">
        <f>SUM(C287,C291)</f>
        <v>1</v>
      </c>
      <c r="D293" s="638">
        <f>SUM(D287,D291)</f>
        <v>138</v>
      </c>
      <c r="E293" s="639">
        <f>SUM(E287,E291)</f>
        <v>1</v>
      </c>
      <c r="F293" s="640">
        <f>SUM(F287,F291)</f>
        <v>967657.22445500013</v>
      </c>
      <c r="H293" s="95">
        <v>2</v>
      </c>
      <c r="I293" s="65" t="s">
        <v>1642</v>
      </c>
      <c r="J293" s="65" t="s">
        <v>1642</v>
      </c>
      <c r="K293" s="66" t="s">
        <v>3219</v>
      </c>
      <c r="L293" s="65" t="s">
        <v>1642</v>
      </c>
      <c r="M293" s="67" t="s">
        <v>7</v>
      </c>
      <c r="N293" s="68">
        <v>0</v>
      </c>
      <c r="O293" s="67">
        <v>1583</v>
      </c>
      <c r="P293" s="70">
        <v>46113</v>
      </c>
    </row>
    <row r="294" spans="1:16" ht="26.25" x14ac:dyDescent="0.25">
      <c r="H294" s="95">
        <v>2</v>
      </c>
      <c r="I294" s="65" t="s">
        <v>1642</v>
      </c>
      <c r="J294" s="65" t="s">
        <v>1642</v>
      </c>
      <c r="K294" s="66" t="s">
        <v>3219</v>
      </c>
      <c r="L294" s="65" t="s">
        <v>1642</v>
      </c>
      <c r="M294" s="67" t="s">
        <v>7</v>
      </c>
      <c r="N294" s="68">
        <v>0</v>
      </c>
      <c r="O294" s="67">
        <v>1583</v>
      </c>
      <c r="P294" s="70">
        <v>46113</v>
      </c>
    </row>
    <row r="295" spans="1:16" x14ac:dyDescent="0.25">
      <c r="H295" s="95">
        <v>10</v>
      </c>
      <c r="I295" s="65">
        <v>205</v>
      </c>
      <c r="J295" s="65" t="s">
        <v>467</v>
      </c>
      <c r="K295" s="66" t="s">
        <v>3220</v>
      </c>
      <c r="L295" s="67" t="s">
        <v>3221</v>
      </c>
      <c r="M295" s="67" t="s">
        <v>7</v>
      </c>
      <c r="N295" s="68">
        <v>0</v>
      </c>
      <c r="O295" s="67">
        <v>1592</v>
      </c>
      <c r="P295" s="70">
        <v>46296</v>
      </c>
    </row>
    <row r="296" spans="1:16" x14ac:dyDescent="0.25">
      <c r="H296" s="95">
        <v>2</v>
      </c>
      <c r="I296" s="65" t="s">
        <v>1642</v>
      </c>
      <c r="J296" s="65" t="s">
        <v>1642</v>
      </c>
      <c r="K296" s="66" t="s">
        <v>3222</v>
      </c>
      <c r="L296" s="65" t="s">
        <v>1642</v>
      </c>
      <c r="M296" s="67" t="s">
        <v>8</v>
      </c>
      <c r="N296" s="68">
        <v>0</v>
      </c>
      <c r="O296" s="67">
        <v>1168</v>
      </c>
      <c r="P296" s="70">
        <v>45170</v>
      </c>
    </row>
    <row r="297" spans="1:16" x14ac:dyDescent="0.25">
      <c r="H297" s="95">
        <v>2</v>
      </c>
      <c r="I297" s="65" t="s">
        <v>1642</v>
      </c>
      <c r="J297" s="65" t="s">
        <v>1642</v>
      </c>
      <c r="K297" s="66" t="s">
        <v>3222</v>
      </c>
      <c r="L297" s="65" t="s">
        <v>1642</v>
      </c>
      <c r="M297" s="67" t="s">
        <v>8</v>
      </c>
      <c r="N297" s="68">
        <v>0</v>
      </c>
      <c r="O297" s="67">
        <v>1168</v>
      </c>
      <c r="P297" s="70">
        <v>45170</v>
      </c>
    </row>
    <row r="298" spans="1:16" ht="26.25" x14ac:dyDescent="0.25">
      <c r="H298" s="95">
        <v>2</v>
      </c>
      <c r="I298" s="65" t="s">
        <v>1642</v>
      </c>
      <c r="J298" s="65" t="s">
        <v>1642</v>
      </c>
      <c r="K298" s="66" t="s">
        <v>3219</v>
      </c>
      <c r="L298" s="65" t="s">
        <v>1642</v>
      </c>
      <c r="M298" s="67" t="s">
        <v>8</v>
      </c>
      <c r="N298" s="68">
        <v>0</v>
      </c>
      <c r="O298" s="67">
        <v>1583</v>
      </c>
      <c r="P298" s="70">
        <v>46113</v>
      </c>
    </row>
    <row r="299" spans="1:16" ht="26.25" x14ac:dyDescent="0.25">
      <c r="H299" s="95">
        <v>2</v>
      </c>
      <c r="I299" s="65" t="s">
        <v>1642</v>
      </c>
      <c r="J299" s="65" t="s">
        <v>1642</v>
      </c>
      <c r="K299" s="66" t="s">
        <v>3219</v>
      </c>
      <c r="L299" s="65" t="s">
        <v>1642</v>
      </c>
      <c r="M299" s="67" t="s">
        <v>8</v>
      </c>
      <c r="N299" s="68">
        <v>0</v>
      </c>
      <c r="O299" s="67">
        <v>1583</v>
      </c>
      <c r="P299" s="70">
        <v>46113</v>
      </c>
    </row>
    <row r="300" spans="1:16" x14ac:dyDescent="0.25">
      <c r="H300" s="95">
        <v>2</v>
      </c>
      <c r="I300" s="65" t="s">
        <v>1642</v>
      </c>
      <c r="J300" s="65" t="s">
        <v>1642</v>
      </c>
      <c r="K300" s="66" t="s">
        <v>3222</v>
      </c>
      <c r="L300" s="65" t="s">
        <v>1642</v>
      </c>
      <c r="M300" s="67" t="s">
        <v>8</v>
      </c>
      <c r="N300" s="68">
        <v>0</v>
      </c>
      <c r="O300" s="67">
        <v>1598</v>
      </c>
      <c r="P300" s="70">
        <v>46296</v>
      </c>
    </row>
    <row r="301" spans="1:16" x14ac:dyDescent="0.25">
      <c r="H301" s="95">
        <v>2</v>
      </c>
      <c r="I301" s="65" t="s">
        <v>1642</v>
      </c>
      <c r="J301" s="65" t="s">
        <v>1642</v>
      </c>
      <c r="K301" s="66" t="s">
        <v>3222</v>
      </c>
      <c r="L301" s="65" t="s">
        <v>1642</v>
      </c>
      <c r="M301" s="67" t="s">
        <v>8</v>
      </c>
      <c r="N301" s="68">
        <v>0</v>
      </c>
      <c r="O301" s="67">
        <v>1598</v>
      </c>
      <c r="P301" s="70">
        <v>46296</v>
      </c>
    </row>
    <row r="302" spans="1:16" x14ac:dyDescent="0.25">
      <c r="H302" s="95">
        <v>2</v>
      </c>
      <c r="I302" s="65" t="s">
        <v>1642</v>
      </c>
      <c r="J302" s="65" t="s">
        <v>1642</v>
      </c>
      <c r="K302" s="66" t="s">
        <v>3222</v>
      </c>
      <c r="L302" s="65" t="s">
        <v>1642</v>
      </c>
      <c r="M302" s="67" t="s">
        <v>8</v>
      </c>
      <c r="N302" s="68">
        <v>0</v>
      </c>
      <c r="O302" s="67">
        <v>1598</v>
      </c>
      <c r="P302" s="70">
        <v>46296</v>
      </c>
    </row>
    <row r="303" spans="1:16" x14ac:dyDescent="0.25">
      <c r="H303" s="95">
        <v>2</v>
      </c>
      <c r="I303" s="65" t="s">
        <v>1642</v>
      </c>
      <c r="J303" s="65" t="s">
        <v>1642</v>
      </c>
      <c r="K303" s="66" t="s">
        <v>3222</v>
      </c>
      <c r="L303" s="65" t="s">
        <v>1642</v>
      </c>
      <c r="M303" s="67" t="s">
        <v>8</v>
      </c>
      <c r="N303" s="68">
        <v>0</v>
      </c>
      <c r="O303" s="67">
        <v>1598</v>
      </c>
      <c r="P303" s="70">
        <v>46296</v>
      </c>
    </row>
    <row r="304" spans="1:16" x14ac:dyDescent="0.25">
      <c r="H304" s="95">
        <v>2</v>
      </c>
      <c r="I304" s="65" t="s">
        <v>1642</v>
      </c>
      <c r="J304" s="65" t="s">
        <v>1642</v>
      </c>
      <c r="K304" s="66" t="s">
        <v>3222</v>
      </c>
      <c r="L304" s="65" t="s">
        <v>1642</v>
      </c>
      <c r="M304" s="67" t="s">
        <v>8</v>
      </c>
      <c r="N304" s="68">
        <v>0</v>
      </c>
      <c r="O304" s="67">
        <v>1598</v>
      </c>
      <c r="P304" s="70">
        <v>46296</v>
      </c>
    </row>
    <row r="305" spans="8:16" x14ac:dyDescent="0.25">
      <c r="H305" s="95">
        <v>10</v>
      </c>
      <c r="I305" s="65">
        <v>116</v>
      </c>
      <c r="J305" s="65" t="s">
        <v>3223</v>
      </c>
      <c r="K305" s="66" t="s">
        <v>3224</v>
      </c>
      <c r="L305" s="67" t="s">
        <v>3225</v>
      </c>
      <c r="M305" s="67" t="s">
        <v>8</v>
      </c>
      <c r="N305" s="68">
        <v>0</v>
      </c>
      <c r="O305" s="67">
        <v>1686</v>
      </c>
      <c r="P305" s="70">
        <v>46204</v>
      </c>
    </row>
    <row r="306" spans="8:16" ht="26.25" x14ac:dyDescent="0.25">
      <c r="H306" s="95">
        <v>10</v>
      </c>
      <c r="I306" s="65">
        <v>24</v>
      </c>
      <c r="J306" s="65" t="s">
        <v>3226</v>
      </c>
      <c r="K306" s="66" t="s">
        <v>3219</v>
      </c>
      <c r="L306" s="67" t="s">
        <v>3227</v>
      </c>
      <c r="M306" s="67" t="s">
        <v>8</v>
      </c>
      <c r="N306" s="68">
        <v>0</v>
      </c>
      <c r="O306" s="67">
        <v>2279</v>
      </c>
      <c r="P306" s="70">
        <v>43862</v>
      </c>
    </row>
    <row r="307" spans="8:16" x14ac:dyDescent="0.25">
      <c r="H307" s="95">
        <v>2</v>
      </c>
      <c r="I307" s="65" t="s">
        <v>1642</v>
      </c>
      <c r="J307" s="65" t="s">
        <v>1642</v>
      </c>
      <c r="K307" s="66" t="s">
        <v>3222</v>
      </c>
      <c r="L307" s="65" t="s">
        <v>1642</v>
      </c>
      <c r="M307" s="67" t="s">
        <v>9</v>
      </c>
      <c r="N307" s="68">
        <v>0</v>
      </c>
      <c r="O307" s="67">
        <v>1168</v>
      </c>
      <c r="P307" s="70">
        <v>45170</v>
      </c>
    </row>
    <row r="308" spans="8:16" x14ac:dyDescent="0.25">
      <c r="H308" s="95">
        <v>2</v>
      </c>
      <c r="I308" s="65" t="s">
        <v>1642</v>
      </c>
      <c r="J308" s="65" t="s">
        <v>1642</v>
      </c>
      <c r="K308" s="66" t="s">
        <v>3222</v>
      </c>
      <c r="L308" s="65" t="s">
        <v>1642</v>
      </c>
      <c r="M308" s="67" t="s">
        <v>9</v>
      </c>
      <c r="N308" s="68">
        <v>0</v>
      </c>
      <c r="O308" s="67">
        <v>1168</v>
      </c>
      <c r="P308" s="70">
        <v>45170</v>
      </c>
    </row>
    <row r="309" spans="8:16" x14ac:dyDescent="0.25">
      <c r="H309" s="95">
        <v>2</v>
      </c>
      <c r="I309" s="65" t="s">
        <v>1642</v>
      </c>
      <c r="J309" s="65" t="s">
        <v>1642</v>
      </c>
      <c r="K309" s="66" t="s">
        <v>3222</v>
      </c>
      <c r="L309" s="65" t="s">
        <v>1642</v>
      </c>
      <c r="M309" s="67" t="s">
        <v>9</v>
      </c>
      <c r="N309" s="68">
        <v>0</v>
      </c>
      <c r="O309" s="67">
        <v>1168</v>
      </c>
      <c r="P309" s="70">
        <v>45170</v>
      </c>
    </row>
    <row r="310" spans="8:16" ht="26.25" x14ac:dyDescent="0.25">
      <c r="H310" s="95">
        <v>4</v>
      </c>
      <c r="I310" s="65" t="s">
        <v>1642</v>
      </c>
      <c r="J310" s="65" t="s">
        <v>1642</v>
      </c>
      <c r="K310" s="66" t="s">
        <v>3219</v>
      </c>
      <c r="L310" s="65" t="s">
        <v>1642</v>
      </c>
      <c r="M310" s="67" t="s">
        <v>9</v>
      </c>
      <c r="N310" s="68">
        <v>0</v>
      </c>
      <c r="O310" s="67">
        <v>1169</v>
      </c>
      <c r="P310" s="70">
        <v>45627</v>
      </c>
    </row>
    <row r="311" spans="8:16" ht="26.25" x14ac:dyDescent="0.25">
      <c r="H311" s="95">
        <v>4</v>
      </c>
      <c r="I311" s="65" t="s">
        <v>1642</v>
      </c>
      <c r="J311" s="65" t="s">
        <v>1642</v>
      </c>
      <c r="K311" s="66" t="s">
        <v>3219</v>
      </c>
      <c r="L311" s="65" t="s">
        <v>1642</v>
      </c>
      <c r="M311" s="67" t="s">
        <v>9</v>
      </c>
      <c r="N311" s="68">
        <v>0</v>
      </c>
      <c r="O311" s="67">
        <v>1169</v>
      </c>
      <c r="P311" s="70">
        <v>45627</v>
      </c>
    </row>
    <row r="312" spans="8:16" ht="26.25" x14ac:dyDescent="0.25">
      <c r="H312" s="95">
        <v>4</v>
      </c>
      <c r="I312" s="65" t="s">
        <v>1642</v>
      </c>
      <c r="J312" s="65" t="s">
        <v>1642</v>
      </c>
      <c r="K312" s="66" t="s">
        <v>3219</v>
      </c>
      <c r="L312" s="65" t="s">
        <v>1642</v>
      </c>
      <c r="M312" s="67" t="s">
        <v>9</v>
      </c>
      <c r="N312" s="68">
        <v>0</v>
      </c>
      <c r="O312" s="67">
        <v>1169</v>
      </c>
      <c r="P312" s="70">
        <v>45627</v>
      </c>
    </row>
    <row r="313" spans="8:16" ht="26.25" x14ac:dyDescent="0.25">
      <c r="H313" s="95">
        <v>4</v>
      </c>
      <c r="I313" s="65" t="s">
        <v>1642</v>
      </c>
      <c r="J313" s="65" t="s">
        <v>1642</v>
      </c>
      <c r="K313" s="66" t="s">
        <v>3219</v>
      </c>
      <c r="L313" s="65" t="s">
        <v>1642</v>
      </c>
      <c r="M313" s="67" t="s">
        <v>9</v>
      </c>
      <c r="N313" s="68">
        <v>0</v>
      </c>
      <c r="O313" s="67">
        <v>1583</v>
      </c>
      <c r="P313" s="70">
        <v>46113</v>
      </c>
    </row>
    <row r="314" spans="8:16" x14ac:dyDescent="0.25">
      <c r="H314" s="95">
        <v>10</v>
      </c>
      <c r="I314" s="65">
        <v>253</v>
      </c>
      <c r="J314" s="65" t="s">
        <v>3228</v>
      </c>
      <c r="K314" s="66" t="s">
        <v>3222</v>
      </c>
      <c r="L314" s="67" t="s">
        <v>3229</v>
      </c>
      <c r="M314" s="67" t="s">
        <v>9</v>
      </c>
      <c r="N314" s="68">
        <v>0</v>
      </c>
      <c r="O314" s="67">
        <v>1598</v>
      </c>
      <c r="P314" s="70">
        <v>46296</v>
      </c>
    </row>
    <row r="315" spans="8:16" ht="26.25" x14ac:dyDescent="0.25">
      <c r="H315" s="95">
        <v>10</v>
      </c>
      <c r="I315" s="65">
        <v>341</v>
      </c>
      <c r="J315" s="65" t="s">
        <v>3230</v>
      </c>
      <c r="K315" s="66" t="s">
        <v>3219</v>
      </c>
      <c r="L315" s="67" t="s">
        <v>3231</v>
      </c>
      <c r="M315" s="67" t="s">
        <v>9</v>
      </c>
      <c r="N315" s="68">
        <v>0</v>
      </c>
      <c r="O315" s="67">
        <v>1685</v>
      </c>
      <c r="P315" s="70">
        <v>46204</v>
      </c>
    </row>
    <row r="316" spans="8:16" x14ac:dyDescent="0.25">
      <c r="H316" s="95">
        <v>10</v>
      </c>
      <c r="I316" s="65">
        <v>345</v>
      </c>
      <c r="J316" s="65" t="s">
        <v>315</v>
      </c>
      <c r="K316" s="66" t="s">
        <v>3232</v>
      </c>
      <c r="L316" s="67" t="s">
        <v>3233</v>
      </c>
      <c r="M316" s="67" t="s">
        <v>9</v>
      </c>
      <c r="N316" s="68">
        <v>0</v>
      </c>
      <c r="O316" s="67">
        <v>2278</v>
      </c>
      <c r="P316" s="70">
        <v>43955</v>
      </c>
    </row>
    <row r="317" spans="8:16" x14ac:dyDescent="0.25">
      <c r="H317" s="95">
        <v>2</v>
      </c>
      <c r="I317" s="65" t="s">
        <v>1642</v>
      </c>
      <c r="J317" s="65" t="s">
        <v>1642</v>
      </c>
      <c r="K317" s="66" t="s">
        <v>3232</v>
      </c>
      <c r="L317" s="65" t="s">
        <v>1642</v>
      </c>
      <c r="M317" s="67" t="s">
        <v>12</v>
      </c>
      <c r="N317" s="68">
        <v>131162.32216500002</v>
      </c>
      <c r="O317" s="67">
        <v>1591</v>
      </c>
      <c r="P317" s="70">
        <v>46204</v>
      </c>
    </row>
    <row r="318" spans="8:16" x14ac:dyDescent="0.25">
      <c r="H318" s="95">
        <v>2</v>
      </c>
      <c r="I318" s="65" t="s">
        <v>1642</v>
      </c>
      <c r="J318" s="65" t="s">
        <v>1642</v>
      </c>
      <c r="K318" s="66" t="s">
        <v>3232</v>
      </c>
      <c r="L318" s="65" t="s">
        <v>1642</v>
      </c>
      <c r="M318" s="67" t="s">
        <v>12</v>
      </c>
      <c r="N318" s="68">
        <v>100346.55843</v>
      </c>
      <c r="O318" s="67">
        <v>1591</v>
      </c>
      <c r="P318" s="70">
        <v>46204</v>
      </c>
    </row>
    <row r="319" spans="8:16" x14ac:dyDescent="0.25">
      <c r="H319" s="95">
        <v>2</v>
      </c>
      <c r="I319" s="65" t="s">
        <v>1642</v>
      </c>
      <c r="J319" s="65" t="s">
        <v>1642</v>
      </c>
      <c r="K319" s="66" t="s">
        <v>3232</v>
      </c>
      <c r="L319" s="65" t="s">
        <v>1642</v>
      </c>
      <c r="M319" s="67" t="s">
        <v>12</v>
      </c>
      <c r="N319" s="68">
        <v>130420.54216500001</v>
      </c>
      <c r="O319" s="67">
        <v>1591</v>
      </c>
      <c r="P319" s="70">
        <v>46204</v>
      </c>
    </row>
    <row r="320" spans="8:16" x14ac:dyDescent="0.25">
      <c r="H320" s="95">
        <v>2</v>
      </c>
      <c r="I320" s="65" t="s">
        <v>1642</v>
      </c>
      <c r="J320" s="65" t="s">
        <v>1642</v>
      </c>
      <c r="K320" s="66" t="s">
        <v>3232</v>
      </c>
      <c r="L320" s="65" t="s">
        <v>1642</v>
      </c>
      <c r="M320" s="67" t="s">
        <v>12</v>
      </c>
      <c r="N320" s="68">
        <v>130263.50633500001</v>
      </c>
      <c r="O320" s="67">
        <v>1591</v>
      </c>
      <c r="P320" s="70">
        <v>46204</v>
      </c>
    </row>
    <row r="321" spans="1:16" x14ac:dyDescent="0.25">
      <c r="H321" s="95">
        <v>2</v>
      </c>
      <c r="I321" s="65" t="s">
        <v>1642</v>
      </c>
      <c r="J321" s="65" t="s">
        <v>1642</v>
      </c>
      <c r="K321" s="66" t="s">
        <v>3232</v>
      </c>
      <c r="L321" s="65" t="s">
        <v>1642</v>
      </c>
      <c r="M321" s="67" t="s">
        <v>12</v>
      </c>
      <c r="N321" s="68">
        <v>134148.34633500001</v>
      </c>
      <c r="O321" s="67">
        <v>1591</v>
      </c>
      <c r="P321" s="70">
        <v>46204</v>
      </c>
    </row>
    <row r="322" spans="1:16" x14ac:dyDescent="0.25">
      <c r="H322" s="95">
        <v>2</v>
      </c>
      <c r="I322" s="65" t="s">
        <v>1642</v>
      </c>
      <c r="J322" s="65" t="s">
        <v>1642</v>
      </c>
      <c r="K322" s="66" t="s">
        <v>3232</v>
      </c>
      <c r="L322" s="65" t="s">
        <v>1642</v>
      </c>
      <c r="M322" s="67" t="s">
        <v>12</v>
      </c>
      <c r="N322" s="68">
        <v>127228.34216500001</v>
      </c>
      <c r="O322" s="67">
        <v>1591</v>
      </c>
      <c r="P322" s="70">
        <v>46204</v>
      </c>
    </row>
    <row r="323" spans="1:16" x14ac:dyDescent="0.25">
      <c r="H323" s="95">
        <v>2</v>
      </c>
      <c r="I323" s="65" t="s">
        <v>1642</v>
      </c>
      <c r="J323" s="65" t="s">
        <v>1642</v>
      </c>
      <c r="K323" s="66" t="s">
        <v>3232</v>
      </c>
      <c r="L323" s="65" t="s">
        <v>1642</v>
      </c>
      <c r="M323" s="67" t="s">
        <v>12</v>
      </c>
      <c r="N323" s="68">
        <v>105376.38843000002</v>
      </c>
      <c r="O323" s="67">
        <v>1591</v>
      </c>
      <c r="P323" s="70">
        <v>46204</v>
      </c>
    </row>
    <row r="324" spans="1:16" x14ac:dyDescent="0.25">
      <c r="H324" s="95">
        <v>2</v>
      </c>
      <c r="I324" s="65" t="s">
        <v>1642</v>
      </c>
      <c r="J324" s="65" t="s">
        <v>1642</v>
      </c>
      <c r="K324" s="66" t="s">
        <v>3232</v>
      </c>
      <c r="L324" s="65" t="s">
        <v>1642</v>
      </c>
      <c r="M324" s="67" t="s">
        <v>12</v>
      </c>
      <c r="N324" s="68">
        <v>108711.21842999999</v>
      </c>
      <c r="O324" s="67">
        <v>1591</v>
      </c>
      <c r="P324" s="70">
        <v>46204</v>
      </c>
    </row>
    <row r="325" spans="1:16" ht="15.75" thickBot="1" x14ac:dyDescent="0.3"/>
    <row r="326" spans="1:16" ht="45.75" customHeight="1" thickBot="1" x14ac:dyDescent="0.3">
      <c r="A326" s="647" t="s">
        <v>3234</v>
      </c>
      <c r="B326" s="49"/>
      <c r="C326" s="13"/>
      <c r="D326" s="9"/>
      <c r="E326" s="8"/>
      <c r="I326" s="89"/>
    </row>
    <row r="327" spans="1:16" ht="16.5" thickTop="1" thickBot="1" x14ac:dyDescent="0.3">
      <c r="A327" s="11"/>
      <c r="B327" s="12"/>
      <c r="C327" s="8"/>
      <c r="D327" s="9"/>
      <c r="E327" s="8"/>
      <c r="I327" s="89"/>
    </row>
    <row r="328" spans="1:16" ht="45.75" customHeight="1" thickTop="1" thickBot="1" x14ac:dyDescent="0.3">
      <c r="A328" s="648" t="s">
        <v>16</v>
      </c>
      <c r="B328" s="12"/>
      <c r="C328" s="8"/>
      <c r="D328" s="9"/>
      <c r="E328" s="8"/>
      <c r="H328" s="649" t="s">
        <v>17</v>
      </c>
      <c r="I328" s="89"/>
    </row>
    <row r="329" spans="1:16" ht="16.5" thickTop="1" thickBot="1" x14ac:dyDescent="0.3">
      <c r="C329" s="107"/>
      <c r="D329" s="104"/>
      <c r="E329" s="105"/>
      <c r="F329" s="519"/>
      <c r="G329" s="126"/>
      <c r="H329" s="127"/>
      <c r="I329" s="89"/>
    </row>
    <row r="330" spans="1:16" ht="45.75" customHeight="1" thickTop="1" thickBot="1" x14ac:dyDescent="0.3">
      <c r="A330" s="630" t="s">
        <v>2</v>
      </c>
      <c r="B330" s="631" t="s">
        <v>3</v>
      </c>
      <c r="C330" s="632" t="s">
        <v>4</v>
      </c>
      <c r="D330" s="631" t="s">
        <v>5</v>
      </c>
      <c r="E330" s="633" t="s">
        <v>4</v>
      </c>
      <c r="F330" s="634" t="s">
        <v>6</v>
      </c>
      <c r="G330" s="126"/>
      <c r="H330" s="650" t="s">
        <v>18</v>
      </c>
      <c r="I330" s="651" t="s">
        <v>19</v>
      </c>
      <c r="J330" s="652" t="s">
        <v>20</v>
      </c>
      <c r="K330" s="652" t="s">
        <v>21</v>
      </c>
      <c r="L330" s="652" t="s">
        <v>22</v>
      </c>
      <c r="M330" s="652" t="s">
        <v>23</v>
      </c>
      <c r="N330" s="653" t="s">
        <v>6</v>
      </c>
      <c r="O330" s="652" t="s">
        <v>24</v>
      </c>
      <c r="P330" s="654" t="s">
        <v>25</v>
      </c>
    </row>
    <row r="331" spans="1:16" ht="15.75" thickTop="1" x14ac:dyDescent="0.25">
      <c r="A331" s="20" t="s">
        <v>7</v>
      </c>
      <c r="B331" s="21">
        <v>7</v>
      </c>
      <c r="C331" s="636">
        <f>B331/B$340</f>
        <v>0.18421052631578946</v>
      </c>
      <c r="D331" s="23">
        <f>SUM(H331:H337)</f>
        <v>89</v>
      </c>
      <c r="E331" s="636">
        <f>D331/D$340</f>
        <v>0.47593582887700536</v>
      </c>
      <c r="F331" s="24"/>
      <c r="G331" s="126"/>
      <c r="H331" s="95">
        <v>30</v>
      </c>
      <c r="I331" s="65">
        <v>176</v>
      </c>
      <c r="J331" s="65" t="s">
        <v>3235</v>
      </c>
      <c r="K331" s="66" t="s">
        <v>3236</v>
      </c>
      <c r="L331" s="67" t="s">
        <v>3237</v>
      </c>
      <c r="M331" s="67" t="s">
        <v>7</v>
      </c>
      <c r="N331" s="68">
        <v>0</v>
      </c>
      <c r="O331" s="67">
        <v>1849</v>
      </c>
      <c r="P331" s="70">
        <v>41974</v>
      </c>
    </row>
    <row r="332" spans="1:16" ht="26.25" x14ac:dyDescent="0.25">
      <c r="A332" s="25" t="s">
        <v>8</v>
      </c>
      <c r="B332" s="26">
        <v>5</v>
      </c>
      <c r="C332" s="636">
        <f>B332/B$340</f>
        <v>0.13157894736842105</v>
      </c>
      <c r="D332" s="28">
        <f>SUM(H338:H342)</f>
        <v>46</v>
      </c>
      <c r="E332" s="636">
        <f>D332/D$340</f>
        <v>0.24598930481283424</v>
      </c>
      <c r="F332" s="29"/>
      <c r="G332" s="136"/>
      <c r="H332" s="95">
        <v>20</v>
      </c>
      <c r="I332" s="65">
        <v>1130</v>
      </c>
      <c r="J332" s="65" t="s">
        <v>3238</v>
      </c>
      <c r="K332" s="66" t="s">
        <v>3239</v>
      </c>
      <c r="L332" s="67" t="s">
        <v>3240</v>
      </c>
      <c r="M332" s="67" t="s">
        <v>7</v>
      </c>
      <c r="N332" s="68">
        <v>0</v>
      </c>
      <c r="O332" s="67">
        <v>1850</v>
      </c>
      <c r="P332" s="70">
        <v>41974</v>
      </c>
    </row>
    <row r="333" spans="1:16" x14ac:dyDescent="0.25">
      <c r="A333" s="25" t="s">
        <v>9</v>
      </c>
      <c r="B333" s="30">
        <v>2</v>
      </c>
      <c r="C333" s="636">
        <f>B333/B$340</f>
        <v>5.2631578947368418E-2</v>
      </c>
      <c r="D333" s="32">
        <f>SUM(H343:H344)</f>
        <v>4</v>
      </c>
      <c r="E333" s="636">
        <f>D333/D$340</f>
        <v>2.1390374331550801E-2</v>
      </c>
      <c r="F333" s="29"/>
      <c r="G333" s="136"/>
      <c r="H333" s="95">
        <v>4</v>
      </c>
      <c r="I333" s="65" t="s">
        <v>1642</v>
      </c>
      <c r="J333" s="65" t="s">
        <v>1642</v>
      </c>
      <c r="K333" s="66" t="s">
        <v>3239</v>
      </c>
      <c r="L333" s="65" t="s">
        <v>1642</v>
      </c>
      <c r="M333" s="67" t="s">
        <v>7</v>
      </c>
      <c r="N333" s="68">
        <v>0</v>
      </c>
      <c r="O333" s="67">
        <v>1850</v>
      </c>
      <c r="P333" s="70">
        <v>41974</v>
      </c>
    </row>
    <row r="334" spans="1:16" x14ac:dyDescent="0.25">
      <c r="A334" s="637" t="s">
        <v>10</v>
      </c>
      <c r="B334" s="638">
        <f>SUM(B331:B333)</f>
        <v>14</v>
      </c>
      <c r="C334" s="639">
        <f t="shared" ref="C334:F334" si="10">SUM(C331:C333)</f>
        <v>0.36842105263157893</v>
      </c>
      <c r="D334" s="638">
        <f t="shared" si="10"/>
        <v>139</v>
      </c>
      <c r="E334" s="639">
        <f t="shared" si="10"/>
        <v>0.74331550802139035</v>
      </c>
      <c r="F334" s="640">
        <f t="shared" si="10"/>
        <v>0</v>
      </c>
      <c r="G334" s="136"/>
      <c r="H334" s="95">
        <v>4</v>
      </c>
      <c r="I334" s="65" t="s">
        <v>1642</v>
      </c>
      <c r="J334" s="65" t="s">
        <v>1642</v>
      </c>
      <c r="K334" s="66" t="s">
        <v>3239</v>
      </c>
      <c r="L334" s="65" t="s">
        <v>1642</v>
      </c>
      <c r="M334" s="67" t="s">
        <v>7</v>
      </c>
      <c r="N334" s="68">
        <v>0</v>
      </c>
      <c r="O334" s="67">
        <v>1850</v>
      </c>
      <c r="P334" s="70">
        <v>41974</v>
      </c>
    </row>
    <row r="335" spans="1:16" x14ac:dyDescent="0.25">
      <c r="A335" s="26"/>
      <c r="B335" s="30"/>
      <c r="C335" s="641"/>
      <c r="D335" s="30"/>
      <c r="E335" s="642"/>
      <c r="F335" s="41"/>
      <c r="G335" s="136"/>
      <c r="H335" s="95">
        <v>10</v>
      </c>
      <c r="I335" s="65">
        <v>3067</v>
      </c>
      <c r="J335" s="65" t="s">
        <v>3241</v>
      </c>
      <c r="K335" s="66" t="s">
        <v>3239</v>
      </c>
      <c r="L335" s="67" t="s">
        <v>3242</v>
      </c>
      <c r="M335" s="67" t="s">
        <v>7</v>
      </c>
      <c r="N335" s="68">
        <v>0</v>
      </c>
      <c r="O335" s="67">
        <v>2035</v>
      </c>
      <c r="P335" s="70">
        <v>43617</v>
      </c>
    </row>
    <row r="336" spans="1:16" x14ac:dyDescent="0.25">
      <c r="A336" s="26" t="s">
        <v>11</v>
      </c>
      <c r="B336" s="30">
        <v>12</v>
      </c>
      <c r="C336" s="636">
        <f>B336/B$340</f>
        <v>0.31578947368421051</v>
      </c>
      <c r="D336" s="32">
        <f>SUM(H345:H356)</f>
        <v>24</v>
      </c>
      <c r="E336" s="636">
        <f>D336/D$340</f>
        <v>0.12834224598930483</v>
      </c>
      <c r="F336" s="389">
        <f>SUM(N345:N356)</f>
        <v>417847.36795000004</v>
      </c>
      <c r="G336" s="136"/>
      <c r="H336" s="95">
        <v>10</v>
      </c>
      <c r="I336" s="65">
        <v>4851</v>
      </c>
      <c r="J336" s="65" t="s">
        <v>245</v>
      </c>
      <c r="K336" s="66" t="s">
        <v>3243</v>
      </c>
      <c r="L336" s="67" t="s">
        <v>3244</v>
      </c>
      <c r="M336" s="67" t="s">
        <v>7</v>
      </c>
      <c r="N336" s="68">
        <v>0</v>
      </c>
      <c r="O336" s="67">
        <v>2280</v>
      </c>
      <c r="P336" s="70">
        <v>43955</v>
      </c>
    </row>
    <row r="337" spans="1:16" x14ac:dyDescent="0.25">
      <c r="A337" s="26" t="s">
        <v>12</v>
      </c>
      <c r="B337" s="30">
        <v>12</v>
      </c>
      <c r="C337" s="636">
        <f>B337/B$340</f>
        <v>0.31578947368421051</v>
      </c>
      <c r="D337" s="32">
        <f>SUM(H357:H368)</f>
        <v>24</v>
      </c>
      <c r="E337" s="636">
        <f>D337/D$340</f>
        <v>0.12834224598930483</v>
      </c>
      <c r="F337" s="389">
        <f>SUM(N357:N368)</f>
        <v>1219670.4742950003</v>
      </c>
      <c r="G337" s="87"/>
      <c r="H337" s="95">
        <v>11</v>
      </c>
      <c r="I337" s="65">
        <v>1100</v>
      </c>
      <c r="J337" s="65" t="s">
        <v>2857</v>
      </c>
      <c r="K337" s="66" t="s">
        <v>3239</v>
      </c>
      <c r="L337" s="67" t="s">
        <v>3245</v>
      </c>
      <c r="M337" s="67" t="s">
        <v>7</v>
      </c>
      <c r="N337" s="68">
        <v>0</v>
      </c>
      <c r="O337" s="67">
        <v>2671</v>
      </c>
      <c r="P337" s="70">
        <v>44927</v>
      </c>
    </row>
    <row r="338" spans="1:16" x14ac:dyDescent="0.25">
      <c r="A338" s="637" t="s">
        <v>13</v>
      </c>
      <c r="B338" s="638">
        <f>SUM(B336:B337)</f>
        <v>24</v>
      </c>
      <c r="C338" s="639">
        <f t="shared" ref="C338:F338" si="11">SUM(C336:C337)</f>
        <v>0.63157894736842102</v>
      </c>
      <c r="D338" s="638">
        <f t="shared" si="11"/>
        <v>48</v>
      </c>
      <c r="E338" s="639">
        <f t="shared" si="11"/>
        <v>0.25668449197860965</v>
      </c>
      <c r="F338" s="640">
        <f t="shared" si="11"/>
        <v>1637517.8422450004</v>
      </c>
      <c r="G338" s="87"/>
      <c r="H338" s="95">
        <v>2</v>
      </c>
      <c r="I338" s="65" t="s">
        <v>1642</v>
      </c>
      <c r="J338" s="65" t="s">
        <v>1642</v>
      </c>
      <c r="K338" s="66" t="s">
        <v>3239</v>
      </c>
      <c r="L338" s="65" t="s">
        <v>1642</v>
      </c>
      <c r="M338" s="67" t="s">
        <v>8</v>
      </c>
      <c r="N338" s="68">
        <v>0</v>
      </c>
      <c r="O338" s="67">
        <v>1243</v>
      </c>
      <c r="P338" s="70">
        <v>45778</v>
      </c>
    </row>
    <row r="339" spans="1:16" x14ac:dyDescent="0.25">
      <c r="A339" s="44"/>
      <c r="B339" s="30"/>
      <c r="C339" s="643"/>
      <c r="D339" s="30"/>
      <c r="E339" s="644"/>
      <c r="F339" s="47"/>
      <c r="G339" s="135"/>
      <c r="H339" s="95">
        <v>12</v>
      </c>
      <c r="I339" s="65">
        <v>1228</v>
      </c>
      <c r="J339" s="65" t="s">
        <v>2857</v>
      </c>
      <c r="K339" s="66" t="s">
        <v>3239</v>
      </c>
      <c r="L339" s="67" t="s">
        <v>3246</v>
      </c>
      <c r="M339" s="67" t="s">
        <v>8</v>
      </c>
      <c r="N339" s="68">
        <v>0</v>
      </c>
      <c r="O339" s="67">
        <v>1243</v>
      </c>
      <c r="P339" s="70">
        <v>45778</v>
      </c>
    </row>
    <row r="340" spans="1:16" x14ac:dyDescent="0.25">
      <c r="A340" s="645" t="s">
        <v>2346</v>
      </c>
      <c r="B340" s="638">
        <f>SUM(B334,B338)</f>
        <v>38</v>
      </c>
      <c r="C340" s="639">
        <f t="shared" ref="C340:F340" si="12">SUM(C334,C338)</f>
        <v>1</v>
      </c>
      <c r="D340" s="638">
        <f t="shared" si="12"/>
        <v>187</v>
      </c>
      <c r="E340" s="639">
        <f t="shared" si="12"/>
        <v>1</v>
      </c>
      <c r="F340" s="640">
        <f t="shared" si="12"/>
        <v>1637517.8422450004</v>
      </c>
      <c r="H340" s="95">
        <v>12</v>
      </c>
      <c r="I340" s="65">
        <v>1196</v>
      </c>
      <c r="J340" s="65" t="s">
        <v>1800</v>
      </c>
      <c r="K340" s="66" t="s">
        <v>3239</v>
      </c>
      <c r="L340" s="67" t="s">
        <v>3247</v>
      </c>
      <c r="M340" s="67" t="s">
        <v>8</v>
      </c>
      <c r="N340" s="68">
        <v>0</v>
      </c>
      <c r="O340" s="67">
        <v>1850</v>
      </c>
      <c r="P340" s="70">
        <v>41974</v>
      </c>
    </row>
    <row r="341" spans="1:16" x14ac:dyDescent="0.25">
      <c r="C341" s="100"/>
      <c r="E341" s="107"/>
      <c r="F341" s="186"/>
      <c r="H341" s="95">
        <v>10</v>
      </c>
      <c r="I341" s="65">
        <v>1210</v>
      </c>
      <c r="J341" s="65" t="s">
        <v>3248</v>
      </c>
      <c r="K341" s="66" t="s">
        <v>3239</v>
      </c>
      <c r="L341" s="67" t="s">
        <v>3249</v>
      </c>
      <c r="M341" s="67" t="s">
        <v>8</v>
      </c>
      <c r="N341" s="68">
        <v>0</v>
      </c>
      <c r="O341" s="67">
        <v>3130</v>
      </c>
      <c r="P341" s="70">
        <v>46692</v>
      </c>
    </row>
    <row r="342" spans="1:16" x14ac:dyDescent="0.25">
      <c r="H342" s="95">
        <v>10</v>
      </c>
      <c r="I342" s="65">
        <v>1340</v>
      </c>
      <c r="J342" s="65" t="s">
        <v>3250</v>
      </c>
      <c r="K342" s="66" t="s">
        <v>3239</v>
      </c>
      <c r="L342" s="67" t="s">
        <v>3251</v>
      </c>
      <c r="M342" s="67" t="s">
        <v>8</v>
      </c>
      <c r="N342" s="68">
        <v>0</v>
      </c>
      <c r="O342" s="67">
        <v>3130</v>
      </c>
      <c r="P342" s="70">
        <v>46692</v>
      </c>
    </row>
    <row r="343" spans="1:16" x14ac:dyDescent="0.25">
      <c r="H343" s="95">
        <v>2</v>
      </c>
      <c r="I343" s="65" t="s">
        <v>1642</v>
      </c>
      <c r="J343" s="65" t="s">
        <v>1642</v>
      </c>
      <c r="K343" s="66" t="s">
        <v>3239</v>
      </c>
      <c r="L343" s="65" t="s">
        <v>1642</v>
      </c>
      <c r="M343" s="67" t="s">
        <v>9</v>
      </c>
      <c r="N343" s="68">
        <v>0</v>
      </c>
      <c r="O343" s="67">
        <v>1243</v>
      </c>
      <c r="P343" s="70">
        <v>45778</v>
      </c>
    </row>
    <row r="344" spans="1:16" x14ac:dyDescent="0.25">
      <c r="H344" s="95">
        <v>2</v>
      </c>
      <c r="I344" s="65" t="s">
        <v>1642</v>
      </c>
      <c r="J344" s="65" t="s">
        <v>1642</v>
      </c>
      <c r="K344" s="66" t="s">
        <v>3239</v>
      </c>
      <c r="L344" s="65" t="s">
        <v>1642</v>
      </c>
      <c r="M344" s="67" t="s">
        <v>9</v>
      </c>
      <c r="N344" s="68">
        <v>0</v>
      </c>
      <c r="O344" s="67">
        <v>1243</v>
      </c>
      <c r="P344" s="70">
        <v>45778</v>
      </c>
    </row>
    <row r="345" spans="1:16" x14ac:dyDescent="0.25">
      <c r="H345" s="95">
        <v>2</v>
      </c>
      <c r="I345" s="65" t="s">
        <v>1642</v>
      </c>
      <c r="J345" s="65" t="s">
        <v>1642</v>
      </c>
      <c r="K345" s="66" t="s">
        <v>3243</v>
      </c>
      <c r="L345" s="65" t="s">
        <v>1642</v>
      </c>
      <c r="M345" s="67" t="s">
        <v>11</v>
      </c>
      <c r="N345" s="68">
        <v>37339.282050000002</v>
      </c>
      <c r="O345" s="67">
        <v>1076</v>
      </c>
      <c r="P345" s="70">
        <v>44835</v>
      </c>
    </row>
    <row r="346" spans="1:16" x14ac:dyDescent="0.25">
      <c r="H346" s="95">
        <v>2</v>
      </c>
      <c r="I346" s="65" t="s">
        <v>1642</v>
      </c>
      <c r="J346" s="65" t="s">
        <v>1642</v>
      </c>
      <c r="K346" s="66" t="s">
        <v>3243</v>
      </c>
      <c r="L346" s="65" t="s">
        <v>1642</v>
      </c>
      <c r="M346" s="67" t="s">
        <v>11</v>
      </c>
      <c r="N346" s="68">
        <v>49177.654750000002</v>
      </c>
      <c r="O346" s="67">
        <v>1076</v>
      </c>
      <c r="P346" s="70">
        <v>44835</v>
      </c>
    </row>
    <row r="347" spans="1:16" x14ac:dyDescent="0.25">
      <c r="H347" s="95">
        <v>2</v>
      </c>
      <c r="I347" s="65" t="s">
        <v>1642</v>
      </c>
      <c r="J347" s="65" t="s">
        <v>1642</v>
      </c>
      <c r="K347" s="66" t="s">
        <v>3243</v>
      </c>
      <c r="L347" s="65" t="s">
        <v>1642</v>
      </c>
      <c r="M347" s="67" t="s">
        <v>11</v>
      </c>
      <c r="N347" s="68">
        <v>44936.074355000004</v>
      </c>
      <c r="O347" s="67">
        <v>1076</v>
      </c>
      <c r="P347" s="70">
        <v>44835</v>
      </c>
    </row>
    <row r="348" spans="1:16" x14ac:dyDescent="0.25">
      <c r="H348" s="95">
        <v>2</v>
      </c>
      <c r="I348" s="65" t="s">
        <v>1642</v>
      </c>
      <c r="J348" s="65" t="s">
        <v>1642</v>
      </c>
      <c r="K348" s="66" t="s">
        <v>3243</v>
      </c>
      <c r="L348" s="65" t="s">
        <v>1642</v>
      </c>
      <c r="M348" s="67" t="s">
        <v>11</v>
      </c>
      <c r="N348" s="68">
        <v>50431.494355000003</v>
      </c>
      <c r="O348" s="67">
        <v>1076</v>
      </c>
      <c r="P348" s="70">
        <v>44835</v>
      </c>
    </row>
    <row r="349" spans="1:16" x14ac:dyDescent="0.25">
      <c r="H349" s="95">
        <v>2</v>
      </c>
      <c r="I349" s="65" t="s">
        <v>1642</v>
      </c>
      <c r="J349" s="65" t="s">
        <v>1642</v>
      </c>
      <c r="K349" s="66" t="s">
        <v>3243</v>
      </c>
      <c r="L349" s="65" t="s">
        <v>1642</v>
      </c>
      <c r="M349" s="67" t="s">
        <v>11</v>
      </c>
      <c r="N349" s="68">
        <v>26921.282050000002</v>
      </c>
      <c r="O349" s="67">
        <v>1076</v>
      </c>
      <c r="P349" s="70">
        <v>44835</v>
      </c>
    </row>
    <row r="350" spans="1:16" x14ac:dyDescent="0.25">
      <c r="H350" s="95">
        <v>2</v>
      </c>
      <c r="I350" s="65" t="s">
        <v>1642</v>
      </c>
      <c r="J350" s="65" t="s">
        <v>1642</v>
      </c>
      <c r="K350" s="66" t="s">
        <v>3239</v>
      </c>
      <c r="L350" s="65" t="s">
        <v>1642</v>
      </c>
      <c r="M350" s="67" t="s">
        <v>11</v>
      </c>
      <c r="N350" s="68">
        <v>65454.403330000001</v>
      </c>
      <c r="O350" s="67">
        <v>1243</v>
      </c>
      <c r="P350" s="70">
        <v>45778</v>
      </c>
    </row>
    <row r="351" spans="1:16" x14ac:dyDescent="0.25">
      <c r="H351" s="95">
        <v>2</v>
      </c>
      <c r="I351" s="65" t="s">
        <v>1642</v>
      </c>
      <c r="J351" s="65" t="s">
        <v>1642</v>
      </c>
      <c r="K351" s="66" t="s">
        <v>3239</v>
      </c>
      <c r="L351" s="65" t="s">
        <v>1642</v>
      </c>
      <c r="M351" s="67" t="s">
        <v>11</v>
      </c>
      <c r="N351" s="68">
        <v>62067.321254999995</v>
      </c>
      <c r="O351" s="67">
        <v>1243</v>
      </c>
      <c r="P351" s="70">
        <v>45778</v>
      </c>
    </row>
    <row r="352" spans="1:16" x14ac:dyDescent="0.25">
      <c r="H352" s="95">
        <v>2</v>
      </c>
      <c r="I352" s="65" t="s">
        <v>1642</v>
      </c>
      <c r="J352" s="65" t="s">
        <v>1642</v>
      </c>
      <c r="K352" s="66" t="s">
        <v>3239</v>
      </c>
      <c r="L352" s="65" t="s">
        <v>1642</v>
      </c>
      <c r="M352" s="67" t="s">
        <v>11</v>
      </c>
      <c r="N352" s="68">
        <v>59847.039800000006</v>
      </c>
      <c r="O352" s="67">
        <v>1243</v>
      </c>
      <c r="P352" s="70">
        <v>45778</v>
      </c>
    </row>
    <row r="353" spans="8:16" x14ac:dyDescent="0.25">
      <c r="H353" s="95">
        <v>2</v>
      </c>
      <c r="I353" s="65" t="s">
        <v>1642</v>
      </c>
      <c r="J353" s="65" t="s">
        <v>1642</v>
      </c>
      <c r="K353" s="66" t="s">
        <v>3243</v>
      </c>
      <c r="L353" s="65" t="s">
        <v>1642</v>
      </c>
      <c r="M353" s="67" t="s">
        <v>11</v>
      </c>
      <c r="N353" s="68">
        <v>528.16454999999996</v>
      </c>
      <c r="O353" s="67">
        <v>1245</v>
      </c>
      <c r="P353" s="70">
        <v>45474</v>
      </c>
    </row>
    <row r="354" spans="8:16" x14ac:dyDescent="0.25">
      <c r="H354" s="95">
        <v>2</v>
      </c>
      <c r="I354" s="65" t="s">
        <v>1642</v>
      </c>
      <c r="J354" s="65" t="s">
        <v>1642</v>
      </c>
      <c r="K354" s="66" t="s">
        <v>3243</v>
      </c>
      <c r="L354" s="65" t="s">
        <v>1642</v>
      </c>
      <c r="M354" s="67" t="s">
        <v>11</v>
      </c>
      <c r="N354" s="68">
        <v>16418.998385000003</v>
      </c>
      <c r="O354" s="67">
        <v>1245</v>
      </c>
      <c r="P354" s="70">
        <v>45474</v>
      </c>
    </row>
    <row r="355" spans="8:16" x14ac:dyDescent="0.25">
      <c r="H355" s="95">
        <v>2</v>
      </c>
      <c r="I355" s="65" t="s">
        <v>1642</v>
      </c>
      <c r="J355" s="65" t="s">
        <v>1642</v>
      </c>
      <c r="K355" s="66" t="s">
        <v>3243</v>
      </c>
      <c r="L355" s="65" t="s">
        <v>1642</v>
      </c>
      <c r="M355" s="67" t="s">
        <v>11</v>
      </c>
      <c r="N355" s="68">
        <v>1614.33673</v>
      </c>
      <c r="O355" s="67">
        <v>1245</v>
      </c>
      <c r="P355" s="70">
        <v>45474</v>
      </c>
    </row>
    <row r="356" spans="8:16" x14ac:dyDescent="0.25">
      <c r="H356" s="95">
        <v>2</v>
      </c>
      <c r="I356" s="65" t="s">
        <v>1642</v>
      </c>
      <c r="J356" s="65" t="s">
        <v>1642</v>
      </c>
      <c r="K356" s="66" t="s">
        <v>3243</v>
      </c>
      <c r="L356" s="65" t="s">
        <v>1642</v>
      </c>
      <c r="M356" s="67" t="s">
        <v>11</v>
      </c>
      <c r="N356" s="68">
        <v>3111.3163399999994</v>
      </c>
      <c r="O356" s="67">
        <v>1245</v>
      </c>
      <c r="P356" s="70">
        <v>45474</v>
      </c>
    </row>
    <row r="357" spans="8:16" x14ac:dyDescent="0.25">
      <c r="H357" s="95">
        <v>2</v>
      </c>
      <c r="I357" s="65" t="s">
        <v>1642</v>
      </c>
      <c r="J357" s="65" t="s">
        <v>1642</v>
      </c>
      <c r="K357" s="66" t="s">
        <v>3239</v>
      </c>
      <c r="L357" s="65" t="s">
        <v>1642</v>
      </c>
      <c r="M357" s="67" t="s">
        <v>12</v>
      </c>
      <c r="N357" s="68">
        <v>119591.80700000002</v>
      </c>
      <c r="O357" s="67">
        <v>1164</v>
      </c>
      <c r="P357" s="70">
        <v>45292</v>
      </c>
    </row>
    <row r="358" spans="8:16" x14ac:dyDescent="0.25">
      <c r="H358" s="95">
        <v>2</v>
      </c>
      <c r="I358" s="65" t="s">
        <v>1642</v>
      </c>
      <c r="J358" s="65" t="s">
        <v>1642</v>
      </c>
      <c r="K358" s="66" t="s">
        <v>3239</v>
      </c>
      <c r="L358" s="65" t="s">
        <v>1642</v>
      </c>
      <c r="M358" s="67" t="s">
        <v>12</v>
      </c>
      <c r="N358" s="68">
        <v>113813.327</v>
      </c>
      <c r="O358" s="67">
        <v>1164</v>
      </c>
      <c r="P358" s="70">
        <v>45292</v>
      </c>
    </row>
    <row r="359" spans="8:16" x14ac:dyDescent="0.25">
      <c r="H359" s="95">
        <v>2</v>
      </c>
      <c r="I359" s="65" t="s">
        <v>1642</v>
      </c>
      <c r="J359" s="65" t="s">
        <v>1642</v>
      </c>
      <c r="K359" s="66" t="s">
        <v>3239</v>
      </c>
      <c r="L359" s="65" t="s">
        <v>1642</v>
      </c>
      <c r="M359" s="67" t="s">
        <v>12</v>
      </c>
      <c r="N359" s="68">
        <v>120971.51700000001</v>
      </c>
      <c r="O359" s="67">
        <v>1164</v>
      </c>
      <c r="P359" s="70">
        <v>45292</v>
      </c>
    </row>
    <row r="360" spans="8:16" x14ac:dyDescent="0.25">
      <c r="H360" s="95">
        <v>2</v>
      </c>
      <c r="I360" s="65" t="s">
        <v>1642</v>
      </c>
      <c r="J360" s="65" t="s">
        <v>1642</v>
      </c>
      <c r="K360" s="66" t="s">
        <v>3239</v>
      </c>
      <c r="L360" s="65" t="s">
        <v>1642</v>
      </c>
      <c r="M360" s="67" t="s">
        <v>12</v>
      </c>
      <c r="N360" s="68">
        <v>100667.05100000001</v>
      </c>
      <c r="O360" s="67">
        <v>1164</v>
      </c>
      <c r="P360" s="70">
        <v>45292</v>
      </c>
    </row>
    <row r="361" spans="8:16" x14ac:dyDescent="0.25">
      <c r="H361" s="95">
        <v>2</v>
      </c>
      <c r="I361" s="65" t="s">
        <v>1642</v>
      </c>
      <c r="J361" s="65" t="s">
        <v>1642</v>
      </c>
      <c r="K361" s="66" t="s">
        <v>3239</v>
      </c>
      <c r="L361" s="65" t="s">
        <v>1642</v>
      </c>
      <c r="M361" s="67" t="s">
        <v>12</v>
      </c>
      <c r="N361" s="68">
        <v>86097.157000000007</v>
      </c>
      <c r="O361" s="67">
        <v>1164</v>
      </c>
      <c r="P361" s="70">
        <v>45292</v>
      </c>
    </row>
    <row r="362" spans="8:16" x14ac:dyDescent="0.25">
      <c r="H362" s="95">
        <v>2</v>
      </c>
      <c r="I362" s="65" t="s">
        <v>1642</v>
      </c>
      <c r="J362" s="65" t="s">
        <v>1642</v>
      </c>
      <c r="K362" s="66" t="s">
        <v>3239</v>
      </c>
      <c r="L362" s="65" t="s">
        <v>1642</v>
      </c>
      <c r="M362" s="67" t="s">
        <v>12</v>
      </c>
      <c r="N362" s="68">
        <v>110301.94700000001</v>
      </c>
      <c r="O362" s="67">
        <v>1164</v>
      </c>
      <c r="P362" s="70">
        <v>45292</v>
      </c>
    </row>
    <row r="363" spans="8:16" x14ac:dyDescent="0.25">
      <c r="H363" s="95">
        <v>2</v>
      </c>
      <c r="I363" s="65" t="s">
        <v>1642</v>
      </c>
      <c r="J363" s="65" t="s">
        <v>1642</v>
      </c>
      <c r="K363" s="66" t="s">
        <v>3239</v>
      </c>
      <c r="L363" s="65" t="s">
        <v>1642</v>
      </c>
      <c r="M363" s="67" t="s">
        <v>12</v>
      </c>
      <c r="N363" s="68">
        <v>77838.242865000007</v>
      </c>
      <c r="O363" s="67">
        <v>1243</v>
      </c>
      <c r="P363" s="70">
        <v>45778</v>
      </c>
    </row>
    <row r="364" spans="8:16" x14ac:dyDescent="0.25">
      <c r="H364" s="95">
        <v>2</v>
      </c>
      <c r="I364" s="65" t="s">
        <v>1642</v>
      </c>
      <c r="J364" s="65" t="s">
        <v>1642</v>
      </c>
      <c r="K364" s="66" t="s">
        <v>3239</v>
      </c>
      <c r="L364" s="65" t="s">
        <v>1642</v>
      </c>
      <c r="M364" s="67" t="s">
        <v>12</v>
      </c>
      <c r="N364" s="68">
        <v>77225.75486500001</v>
      </c>
      <c r="O364" s="67">
        <v>1243</v>
      </c>
      <c r="P364" s="70">
        <v>45778</v>
      </c>
    </row>
    <row r="365" spans="8:16" x14ac:dyDescent="0.25">
      <c r="H365" s="95">
        <v>2</v>
      </c>
      <c r="I365" s="65" t="s">
        <v>1642</v>
      </c>
      <c r="J365" s="65" t="s">
        <v>1642</v>
      </c>
      <c r="K365" s="66" t="s">
        <v>3239</v>
      </c>
      <c r="L365" s="65" t="s">
        <v>1642</v>
      </c>
      <c r="M365" s="67" t="s">
        <v>12</v>
      </c>
      <c r="N365" s="68">
        <v>88546.429800000013</v>
      </c>
      <c r="O365" s="67">
        <v>1243</v>
      </c>
      <c r="P365" s="70">
        <v>45778</v>
      </c>
    </row>
    <row r="366" spans="8:16" x14ac:dyDescent="0.25">
      <c r="H366" s="95">
        <v>2</v>
      </c>
      <c r="I366" s="65" t="s">
        <v>1642</v>
      </c>
      <c r="J366" s="65" t="s">
        <v>1642</v>
      </c>
      <c r="K366" s="66" t="s">
        <v>3239</v>
      </c>
      <c r="L366" s="65" t="s">
        <v>1642</v>
      </c>
      <c r="M366" s="67" t="s">
        <v>12</v>
      </c>
      <c r="N366" s="68">
        <v>110520.01025500002</v>
      </c>
      <c r="O366" s="67">
        <v>1243</v>
      </c>
      <c r="P366" s="70">
        <v>45778</v>
      </c>
    </row>
    <row r="367" spans="8:16" x14ac:dyDescent="0.25">
      <c r="H367" s="95">
        <v>2</v>
      </c>
      <c r="I367" s="65" t="s">
        <v>1642</v>
      </c>
      <c r="J367" s="65" t="s">
        <v>1642</v>
      </c>
      <c r="K367" s="66" t="s">
        <v>3239</v>
      </c>
      <c r="L367" s="65" t="s">
        <v>1642</v>
      </c>
      <c r="M367" s="67" t="s">
        <v>12</v>
      </c>
      <c r="N367" s="68">
        <v>99565.440254999994</v>
      </c>
      <c r="O367" s="67">
        <v>1243</v>
      </c>
      <c r="P367" s="70">
        <v>45778</v>
      </c>
    </row>
    <row r="368" spans="8:16" x14ac:dyDescent="0.25">
      <c r="H368" s="95">
        <v>2</v>
      </c>
      <c r="I368" s="65" t="s">
        <v>1642</v>
      </c>
      <c r="J368" s="65" t="s">
        <v>1642</v>
      </c>
      <c r="K368" s="66" t="s">
        <v>3239</v>
      </c>
      <c r="L368" s="65" t="s">
        <v>1642</v>
      </c>
      <c r="M368" s="67" t="s">
        <v>12</v>
      </c>
      <c r="N368" s="68">
        <v>114531.79025500001</v>
      </c>
      <c r="O368" s="67">
        <v>1243</v>
      </c>
      <c r="P368" s="70">
        <v>45778</v>
      </c>
    </row>
    <row r="369" spans="1:16" ht="15.75" thickBot="1" x14ac:dyDescent="0.3"/>
    <row r="370" spans="1:16" ht="45.75" customHeight="1" thickBot="1" x14ac:dyDescent="0.3">
      <c r="A370" s="647" t="s">
        <v>3252</v>
      </c>
      <c r="B370" s="49"/>
      <c r="C370" s="13"/>
      <c r="D370" s="9"/>
      <c r="E370" s="8"/>
      <c r="I370" s="635"/>
    </row>
    <row r="371" spans="1:16" ht="16.5" thickTop="1" thickBot="1" x14ac:dyDescent="0.3">
      <c r="A371" s="11"/>
      <c r="B371" s="12"/>
      <c r="C371" s="8"/>
      <c r="D371" s="9"/>
      <c r="E371" s="8"/>
      <c r="I371" s="635"/>
    </row>
    <row r="372" spans="1:16" ht="45.75" customHeight="1" thickTop="1" thickBot="1" x14ac:dyDescent="0.3">
      <c r="A372" s="648" t="s">
        <v>16</v>
      </c>
      <c r="B372" s="12"/>
      <c r="C372" s="8"/>
      <c r="D372" s="9"/>
      <c r="E372" s="8"/>
      <c r="H372" s="649" t="s">
        <v>17</v>
      </c>
      <c r="I372" s="635"/>
    </row>
    <row r="373" spans="1:16" ht="16.5" thickTop="1" thickBot="1" x14ac:dyDescent="0.3">
      <c r="C373" s="107"/>
      <c r="D373" s="104"/>
      <c r="E373" s="105"/>
      <c r="F373" s="519"/>
      <c r="G373" s="126"/>
      <c r="H373" s="127"/>
      <c r="I373" s="635"/>
    </row>
    <row r="374" spans="1:16" ht="45.75" customHeight="1" thickTop="1" thickBot="1" x14ac:dyDescent="0.3">
      <c r="A374" s="630" t="s">
        <v>2</v>
      </c>
      <c r="B374" s="631" t="s">
        <v>3</v>
      </c>
      <c r="C374" s="632" t="s">
        <v>4</v>
      </c>
      <c r="D374" s="631" t="s">
        <v>5</v>
      </c>
      <c r="E374" s="633" t="s">
        <v>4</v>
      </c>
      <c r="F374" s="634" t="s">
        <v>6</v>
      </c>
      <c r="G374" s="126"/>
      <c r="H374" s="650" t="s">
        <v>18</v>
      </c>
      <c r="I374" s="651" t="s">
        <v>19</v>
      </c>
      <c r="J374" s="652" t="s">
        <v>20</v>
      </c>
      <c r="K374" s="652" t="s">
        <v>21</v>
      </c>
      <c r="L374" s="652" t="s">
        <v>22</v>
      </c>
      <c r="M374" s="652" t="s">
        <v>23</v>
      </c>
      <c r="N374" s="653" t="s">
        <v>6</v>
      </c>
      <c r="O374" s="652" t="s">
        <v>24</v>
      </c>
      <c r="P374" s="654" t="s">
        <v>25</v>
      </c>
    </row>
    <row r="375" spans="1:16" ht="15.75" thickTop="1" x14ac:dyDescent="0.25">
      <c r="A375" s="20" t="s">
        <v>7</v>
      </c>
      <c r="B375" s="21">
        <v>3</v>
      </c>
      <c r="C375" s="636">
        <f>B375/B$384</f>
        <v>0.11538461538461539</v>
      </c>
      <c r="D375" s="21">
        <v>18</v>
      </c>
      <c r="E375" s="636">
        <f>D375/D$384</f>
        <v>8.4112149532710276E-2</v>
      </c>
      <c r="F375" s="24"/>
      <c r="G375" s="126"/>
      <c r="H375" s="64">
        <v>6</v>
      </c>
      <c r="I375" s="65">
        <v>511</v>
      </c>
      <c r="J375" s="65" t="s">
        <v>3253</v>
      </c>
      <c r="K375" s="66" t="s">
        <v>3254</v>
      </c>
      <c r="L375" s="67" t="s">
        <v>3255</v>
      </c>
      <c r="M375" s="67" t="s">
        <v>7</v>
      </c>
      <c r="N375" s="68">
        <v>0</v>
      </c>
      <c r="O375" s="69">
        <v>1075</v>
      </c>
      <c r="P375" s="70">
        <v>44986</v>
      </c>
    </row>
    <row r="376" spans="1:16" x14ac:dyDescent="0.25">
      <c r="A376" s="25" t="s">
        <v>8</v>
      </c>
      <c r="B376" s="26">
        <v>6</v>
      </c>
      <c r="C376" s="636">
        <f>B376/B$384</f>
        <v>0.23076923076923078</v>
      </c>
      <c r="D376" s="28">
        <f>SUM(H378:H383)</f>
        <v>51</v>
      </c>
      <c r="E376" s="636">
        <f>D376/D$384</f>
        <v>0.23831775700934579</v>
      </c>
      <c r="F376" s="29"/>
      <c r="G376" s="136"/>
      <c r="H376" s="64">
        <v>6</v>
      </c>
      <c r="I376" s="65">
        <v>521</v>
      </c>
      <c r="J376" s="65" t="s">
        <v>3253</v>
      </c>
      <c r="K376" s="66" t="s">
        <v>3254</v>
      </c>
      <c r="L376" s="67" t="s">
        <v>3255</v>
      </c>
      <c r="M376" s="67" t="s">
        <v>7</v>
      </c>
      <c r="N376" s="68">
        <v>0</v>
      </c>
      <c r="O376" s="69">
        <v>1075</v>
      </c>
      <c r="P376" s="70">
        <v>44986</v>
      </c>
    </row>
    <row r="377" spans="1:16" x14ac:dyDescent="0.25">
      <c r="A377" s="25" t="s">
        <v>9</v>
      </c>
      <c r="B377" s="30">
        <v>5</v>
      </c>
      <c r="C377" s="636">
        <f>B377/B$384</f>
        <v>0.19230769230769232</v>
      </c>
      <c r="D377" s="32">
        <f>SUM(H384:H388)</f>
        <v>84</v>
      </c>
      <c r="E377" s="636">
        <f>D377/D$384</f>
        <v>0.3925233644859813</v>
      </c>
      <c r="F377" s="29"/>
      <c r="G377" s="136"/>
      <c r="H377" s="64">
        <v>6</v>
      </c>
      <c r="I377" s="65">
        <v>105</v>
      </c>
      <c r="J377" s="65" t="s">
        <v>3256</v>
      </c>
      <c r="K377" s="66" t="s">
        <v>3254</v>
      </c>
      <c r="L377" s="67" t="s">
        <v>3257</v>
      </c>
      <c r="M377" s="67" t="s">
        <v>7</v>
      </c>
      <c r="N377" s="68">
        <v>0</v>
      </c>
      <c r="O377" s="69">
        <v>1075</v>
      </c>
      <c r="P377" s="70">
        <v>44986</v>
      </c>
    </row>
    <row r="378" spans="1:16" x14ac:dyDescent="0.25">
      <c r="A378" s="637" t="s">
        <v>10</v>
      </c>
      <c r="B378" s="638">
        <f>SUM(B375:B377)</f>
        <v>14</v>
      </c>
      <c r="C378" s="639">
        <f t="shared" ref="C378:F378" si="13">SUM(C375:C377)</f>
        <v>0.53846153846153844</v>
      </c>
      <c r="D378" s="638">
        <f t="shared" si="13"/>
        <v>153</v>
      </c>
      <c r="E378" s="639">
        <f t="shared" si="13"/>
        <v>0.7149532710280373</v>
      </c>
      <c r="F378" s="640">
        <f t="shared" si="13"/>
        <v>0</v>
      </c>
      <c r="G378" s="136"/>
      <c r="H378" s="64">
        <v>6</v>
      </c>
      <c r="I378" s="65">
        <v>107</v>
      </c>
      <c r="J378" s="65" t="s">
        <v>3258</v>
      </c>
      <c r="K378" s="66" t="s">
        <v>3254</v>
      </c>
      <c r="L378" s="67" t="s">
        <v>3257</v>
      </c>
      <c r="M378" s="67" t="s">
        <v>8</v>
      </c>
      <c r="N378" s="68">
        <v>0</v>
      </c>
      <c r="O378" s="69">
        <v>1163</v>
      </c>
      <c r="P378" s="70">
        <v>45597</v>
      </c>
    </row>
    <row r="379" spans="1:16" x14ac:dyDescent="0.25">
      <c r="A379" s="26"/>
      <c r="B379" s="30"/>
      <c r="C379" s="641"/>
      <c r="D379" s="30"/>
      <c r="E379" s="642"/>
      <c r="F379" s="41"/>
      <c r="G379" s="136"/>
      <c r="H379" s="64">
        <v>7</v>
      </c>
      <c r="I379" s="65">
        <v>992</v>
      </c>
      <c r="J379" s="65" t="s">
        <v>1933</v>
      </c>
      <c r="K379" s="66" t="s">
        <v>3254</v>
      </c>
      <c r="L379" s="67" t="s">
        <v>3259</v>
      </c>
      <c r="M379" s="67" t="s">
        <v>8</v>
      </c>
      <c r="N379" s="68">
        <v>0</v>
      </c>
      <c r="O379" s="69">
        <v>1848</v>
      </c>
      <c r="P379" s="70">
        <v>41974</v>
      </c>
    </row>
    <row r="380" spans="1:16" x14ac:dyDescent="0.25">
      <c r="A380" s="26" t="s">
        <v>11</v>
      </c>
      <c r="B380" s="30">
        <v>11</v>
      </c>
      <c r="C380" s="636">
        <f>B380/B$384</f>
        <v>0.42307692307692307</v>
      </c>
      <c r="D380" s="32">
        <f>SUM(H389:H399)</f>
        <v>49</v>
      </c>
      <c r="E380" s="636">
        <f>D380/D$384</f>
        <v>0.22897196261682243</v>
      </c>
      <c r="F380" s="389">
        <f>SUM(N389:N399)</f>
        <v>162812.05413</v>
      </c>
      <c r="G380" s="136"/>
      <c r="H380" s="64">
        <v>5</v>
      </c>
      <c r="I380" s="65">
        <v>966</v>
      </c>
      <c r="J380" s="65" t="s">
        <v>1933</v>
      </c>
      <c r="K380" s="66" t="s">
        <v>3254</v>
      </c>
      <c r="L380" s="67" t="s">
        <v>3259</v>
      </c>
      <c r="M380" s="67" t="s">
        <v>8</v>
      </c>
      <c r="N380" s="68">
        <v>0</v>
      </c>
      <c r="O380" s="69">
        <v>1848</v>
      </c>
      <c r="P380" s="70">
        <v>41974</v>
      </c>
    </row>
    <row r="381" spans="1:16" x14ac:dyDescent="0.25">
      <c r="A381" s="26" t="s">
        <v>12</v>
      </c>
      <c r="B381" s="30">
        <v>1</v>
      </c>
      <c r="C381" s="636">
        <f>B381/B$384</f>
        <v>3.8461538461538464E-2</v>
      </c>
      <c r="D381" s="32">
        <v>12</v>
      </c>
      <c r="E381" s="636">
        <f>D381/D$384</f>
        <v>5.6074766355140186E-2</v>
      </c>
      <c r="F381" s="389">
        <f>N400</f>
        <v>305640.19290000002</v>
      </c>
      <c r="G381" s="87"/>
      <c r="H381" s="64">
        <v>8</v>
      </c>
      <c r="I381" s="65">
        <v>976</v>
      </c>
      <c r="J381" s="65" t="s">
        <v>1933</v>
      </c>
      <c r="K381" s="66" t="s">
        <v>3254</v>
      </c>
      <c r="L381" s="67" t="s">
        <v>3259</v>
      </c>
      <c r="M381" s="67" t="s">
        <v>8</v>
      </c>
      <c r="N381" s="68">
        <v>0</v>
      </c>
      <c r="O381" s="69">
        <v>1848</v>
      </c>
      <c r="P381" s="70">
        <v>41974</v>
      </c>
    </row>
    <row r="382" spans="1:16" x14ac:dyDescent="0.25">
      <c r="A382" s="637" t="s">
        <v>13</v>
      </c>
      <c r="B382" s="638">
        <f>SUM(B380:B381)</f>
        <v>12</v>
      </c>
      <c r="C382" s="639">
        <f t="shared" ref="C382:F382" si="14">SUM(C380:C381)</f>
        <v>0.46153846153846156</v>
      </c>
      <c r="D382" s="638">
        <f t="shared" si="14"/>
        <v>61</v>
      </c>
      <c r="E382" s="639">
        <f t="shared" si="14"/>
        <v>0.28504672897196259</v>
      </c>
      <c r="F382" s="640">
        <f t="shared" si="14"/>
        <v>468452.24703000003</v>
      </c>
      <c r="G382" s="87"/>
      <c r="H382" s="64">
        <v>15</v>
      </c>
      <c r="I382" s="65" t="s">
        <v>3260</v>
      </c>
      <c r="J382" s="65" t="s">
        <v>185</v>
      </c>
      <c r="K382" s="66" t="s">
        <v>3261</v>
      </c>
      <c r="L382" s="67" t="s">
        <v>3262</v>
      </c>
      <c r="M382" s="67" t="s">
        <v>8</v>
      </c>
      <c r="N382" s="68">
        <v>0</v>
      </c>
      <c r="O382" s="69">
        <v>2033</v>
      </c>
      <c r="P382" s="70">
        <v>42430</v>
      </c>
    </row>
    <row r="383" spans="1:16" ht="26.25" x14ac:dyDescent="0.25">
      <c r="A383" s="44"/>
      <c r="B383" s="30"/>
      <c r="C383" s="643"/>
      <c r="D383" s="30"/>
      <c r="E383" s="644"/>
      <c r="F383" s="47"/>
      <c r="G383" s="135"/>
      <c r="H383" s="64">
        <v>10</v>
      </c>
      <c r="I383" s="65">
        <v>226</v>
      </c>
      <c r="J383" s="65" t="s">
        <v>3263</v>
      </c>
      <c r="K383" s="66" t="s">
        <v>3264</v>
      </c>
      <c r="L383" s="67" t="s">
        <v>3265</v>
      </c>
      <c r="M383" s="67" t="s">
        <v>8</v>
      </c>
      <c r="N383" s="68">
        <v>0</v>
      </c>
      <c r="O383" s="69">
        <v>2281</v>
      </c>
      <c r="P383" s="70">
        <v>43955</v>
      </c>
    </row>
    <row r="384" spans="1:16" x14ac:dyDescent="0.25">
      <c r="A384" s="645" t="s">
        <v>2346</v>
      </c>
      <c r="B384" s="638">
        <f>SUM(B378,B382)</f>
        <v>26</v>
      </c>
      <c r="C384" s="639">
        <f t="shared" ref="C384:F384" si="15">SUM(C378,C382)</f>
        <v>1</v>
      </c>
      <c r="D384" s="638">
        <f t="shared" si="15"/>
        <v>214</v>
      </c>
      <c r="E384" s="639">
        <f t="shared" si="15"/>
        <v>0.99999999999999989</v>
      </c>
      <c r="F384" s="640">
        <f t="shared" si="15"/>
        <v>468452.24703000003</v>
      </c>
      <c r="H384" s="64">
        <v>6</v>
      </c>
      <c r="I384" s="65">
        <v>109</v>
      </c>
      <c r="J384" s="65" t="s">
        <v>3258</v>
      </c>
      <c r="K384" s="66" t="s">
        <v>3254</v>
      </c>
      <c r="L384" s="67" t="s">
        <v>3257</v>
      </c>
      <c r="M384" s="67" t="s">
        <v>9</v>
      </c>
      <c r="N384" s="68">
        <v>0</v>
      </c>
      <c r="O384" s="69">
        <v>1163</v>
      </c>
      <c r="P384" s="70">
        <v>45597</v>
      </c>
    </row>
    <row r="385" spans="2:16" x14ac:dyDescent="0.25">
      <c r="C385" s="100"/>
      <c r="D385" s="104"/>
      <c r="E385" s="105"/>
      <c r="F385" s="519"/>
      <c r="G385" s="126"/>
      <c r="H385" s="64">
        <v>6</v>
      </c>
      <c r="I385" s="65">
        <v>111</v>
      </c>
      <c r="J385" s="65" t="s">
        <v>3258</v>
      </c>
      <c r="K385" s="66" t="s">
        <v>3254</v>
      </c>
      <c r="L385" s="67" t="s">
        <v>3257</v>
      </c>
      <c r="M385" s="67" t="s">
        <v>9</v>
      </c>
      <c r="N385" s="68">
        <v>0</v>
      </c>
      <c r="O385" s="69">
        <v>1163</v>
      </c>
      <c r="P385" s="70">
        <v>45597</v>
      </c>
    </row>
    <row r="386" spans="2:16" x14ac:dyDescent="0.25">
      <c r="C386" s="100"/>
      <c r="E386" s="107"/>
      <c r="F386" s="186"/>
      <c r="H386" s="64">
        <v>30</v>
      </c>
      <c r="I386" s="65">
        <v>424</v>
      </c>
      <c r="J386" s="65" t="s">
        <v>3266</v>
      </c>
      <c r="K386" s="66" t="s">
        <v>3254</v>
      </c>
      <c r="L386" s="67" t="s">
        <v>3267</v>
      </c>
      <c r="M386" s="67" t="s">
        <v>9</v>
      </c>
      <c r="N386" s="68">
        <v>0</v>
      </c>
      <c r="O386" s="69">
        <v>1584</v>
      </c>
      <c r="P386" s="70">
        <v>46388</v>
      </c>
    </row>
    <row r="387" spans="2:16" x14ac:dyDescent="0.25">
      <c r="C387" s="655"/>
      <c r="E387" s="107"/>
      <c r="F387" s="186"/>
      <c r="H387" s="64">
        <v>30</v>
      </c>
      <c r="I387" s="65">
        <v>1020</v>
      </c>
      <c r="J387" s="65" t="s">
        <v>1933</v>
      </c>
      <c r="K387" s="66" t="s">
        <v>3254</v>
      </c>
      <c r="L387" s="67" t="s">
        <v>3259</v>
      </c>
      <c r="M387" s="67" t="s">
        <v>9</v>
      </c>
      <c r="N387" s="68">
        <v>0</v>
      </c>
      <c r="O387" s="69">
        <v>1848</v>
      </c>
      <c r="P387" s="70">
        <v>41974</v>
      </c>
    </row>
    <row r="388" spans="2:16" ht="26.25" x14ac:dyDescent="0.25">
      <c r="C388" s="100"/>
      <c r="E388" s="107"/>
      <c r="F388" s="186"/>
      <c r="H388" s="64">
        <v>12</v>
      </c>
      <c r="I388" s="65">
        <v>510</v>
      </c>
      <c r="J388" s="65" t="s">
        <v>194</v>
      </c>
      <c r="K388" s="66" t="s">
        <v>3268</v>
      </c>
      <c r="L388" s="67" t="s">
        <v>3269</v>
      </c>
      <c r="M388" s="67" t="s">
        <v>9</v>
      </c>
      <c r="N388" s="68">
        <v>0</v>
      </c>
      <c r="O388" s="69">
        <v>2670</v>
      </c>
      <c r="P388" s="70">
        <v>44805</v>
      </c>
    </row>
    <row r="389" spans="2:16" x14ac:dyDescent="0.25">
      <c r="B389" s="4"/>
      <c r="C389" s="100"/>
      <c r="E389" s="107"/>
      <c r="F389" s="186"/>
      <c r="H389" s="64">
        <v>6</v>
      </c>
      <c r="I389" s="65">
        <v>113</v>
      </c>
      <c r="J389" s="65" t="s">
        <v>3258</v>
      </c>
      <c r="K389" s="66" t="s">
        <v>3254</v>
      </c>
      <c r="L389" s="67" t="s">
        <v>3257</v>
      </c>
      <c r="M389" s="67" t="s">
        <v>11</v>
      </c>
      <c r="N389" s="68">
        <v>5151.6954799999994</v>
      </c>
      <c r="O389" s="69">
        <v>1163</v>
      </c>
      <c r="P389" s="70">
        <v>45597</v>
      </c>
    </row>
    <row r="390" spans="2:16" x14ac:dyDescent="0.25">
      <c r="C390" s="100"/>
      <c r="D390" s="104"/>
      <c r="E390" s="657"/>
      <c r="F390" s="519"/>
      <c r="G390" s="309"/>
      <c r="H390" s="64">
        <v>2</v>
      </c>
      <c r="I390" s="65" t="s">
        <v>1642</v>
      </c>
      <c r="J390" s="65" t="s">
        <v>1642</v>
      </c>
      <c r="K390" s="66" t="s">
        <v>3261</v>
      </c>
      <c r="L390" s="67" t="s">
        <v>1642</v>
      </c>
      <c r="M390" s="67" t="s">
        <v>11</v>
      </c>
      <c r="N390" s="68">
        <v>5705.7370799999999</v>
      </c>
      <c r="O390" s="69">
        <v>1582</v>
      </c>
      <c r="P390" s="70">
        <v>46204</v>
      </c>
    </row>
    <row r="391" spans="2:16" x14ac:dyDescent="0.25">
      <c r="C391" s="100"/>
      <c r="E391" s="107"/>
      <c r="F391" s="186"/>
      <c r="H391" s="64">
        <v>2</v>
      </c>
      <c r="I391" s="65" t="s">
        <v>1642</v>
      </c>
      <c r="J391" s="65" t="s">
        <v>1642</v>
      </c>
      <c r="K391" s="66" t="s">
        <v>3261</v>
      </c>
      <c r="L391" s="67" t="s">
        <v>1642</v>
      </c>
      <c r="M391" s="67" t="s">
        <v>11</v>
      </c>
      <c r="N391" s="68">
        <v>2646.9281999999994</v>
      </c>
      <c r="O391" s="69">
        <v>1582</v>
      </c>
      <c r="P391" s="70">
        <v>46204</v>
      </c>
    </row>
    <row r="392" spans="2:16" x14ac:dyDescent="0.25">
      <c r="C392" s="659"/>
      <c r="E392" s="107"/>
      <c r="F392" s="186"/>
      <c r="H392" s="64">
        <v>2</v>
      </c>
      <c r="I392" s="65" t="s">
        <v>1642</v>
      </c>
      <c r="J392" s="65" t="s">
        <v>1642</v>
      </c>
      <c r="K392" s="66" t="s">
        <v>3261</v>
      </c>
      <c r="L392" s="67" t="s">
        <v>1642</v>
      </c>
      <c r="M392" s="67" t="s">
        <v>11</v>
      </c>
      <c r="N392" s="68">
        <v>63917.057079999999</v>
      </c>
      <c r="O392" s="69">
        <v>1582</v>
      </c>
      <c r="P392" s="70">
        <v>46204</v>
      </c>
    </row>
    <row r="393" spans="2:16" x14ac:dyDescent="0.25">
      <c r="C393" s="100"/>
      <c r="E393" s="107"/>
      <c r="F393" s="186"/>
      <c r="H393" s="64">
        <v>2</v>
      </c>
      <c r="I393" s="65" t="s">
        <v>1642</v>
      </c>
      <c r="J393" s="65" t="s">
        <v>1642</v>
      </c>
      <c r="K393" s="66" t="s">
        <v>3261</v>
      </c>
      <c r="L393" s="67" t="s">
        <v>1642</v>
      </c>
      <c r="M393" s="67" t="s">
        <v>11</v>
      </c>
      <c r="N393" s="68">
        <v>4438.8881999999994</v>
      </c>
      <c r="O393" s="69">
        <v>1582</v>
      </c>
      <c r="P393" s="70">
        <v>46204</v>
      </c>
    </row>
    <row r="394" spans="2:16" x14ac:dyDescent="0.25">
      <c r="B394" s="4"/>
      <c r="C394" s="100"/>
      <c r="E394" s="107"/>
      <c r="F394" s="186"/>
      <c r="H394" s="64">
        <v>2</v>
      </c>
      <c r="I394" s="65" t="s">
        <v>1642</v>
      </c>
      <c r="J394" s="65" t="s">
        <v>1642</v>
      </c>
      <c r="K394" s="66" t="s">
        <v>3261</v>
      </c>
      <c r="L394" s="67" t="s">
        <v>1642</v>
      </c>
      <c r="M394" s="67" t="s">
        <v>11</v>
      </c>
      <c r="N394" s="68">
        <v>4352.1282000000001</v>
      </c>
      <c r="O394" s="69">
        <v>1582</v>
      </c>
      <c r="P394" s="70">
        <v>46204</v>
      </c>
    </row>
    <row r="395" spans="2:16" x14ac:dyDescent="0.25">
      <c r="C395" s="100"/>
      <c r="D395" s="104"/>
      <c r="E395" s="105"/>
      <c r="F395" s="519"/>
      <c r="G395" s="126"/>
      <c r="H395" s="64">
        <v>2</v>
      </c>
      <c r="I395" s="65" t="s">
        <v>1642</v>
      </c>
      <c r="J395" s="65" t="s">
        <v>1642</v>
      </c>
      <c r="K395" s="66" t="s">
        <v>3261</v>
      </c>
      <c r="L395" s="67" t="s">
        <v>1642</v>
      </c>
      <c r="M395" s="67" t="s">
        <v>11</v>
      </c>
      <c r="N395" s="68">
        <v>5840.3581999999997</v>
      </c>
      <c r="O395" s="69">
        <v>1582</v>
      </c>
      <c r="P395" s="70">
        <v>46204</v>
      </c>
    </row>
    <row r="396" spans="2:16" x14ac:dyDescent="0.25">
      <c r="C396" s="100"/>
      <c r="E396" s="107"/>
      <c r="F396" s="186"/>
      <c r="H396" s="64">
        <v>2</v>
      </c>
      <c r="I396" s="65" t="s">
        <v>1642</v>
      </c>
      <c r="J396" s="65" t="s">
        <v>1642</v>
      </c>
      <c r="K396" s="66" t="s">
        <v>3261</v>
      </c>
      <c r="L396" s="67" t="s">
        <v>1642</v>
      </c>
      <c r="M396" s="67" t="s">
        <v>11</v>
      </c>
      <c r="N396" s="68">
        <v>7667.8270799999991</v>
      </c>
      <c r="O396" s="69">
        <v>1582</v>
      </c>
      <c r="P396" s="70">
        <v>46204</v>
      </c>
    </row>
    <row r="397" spans="2:16" x14ac:dyDescent="0.25">
      <c r="C397" s="655"/>
      <c r="E397" s="107"/>
      <c r="F397" s="186"/>
      <c r="H397" s="64">
        <v>2</v>
      </c>
      <c r="I397" s="65" t="s">
        <v>1642</v>
      </c>
      <c r="J397" s="65" t="s">
        <v>1642</v>
      </c>
      <c r="K397" s="66" t="s">
        <v>3261</v>
      </c>
      <c r="L397" s="67" t="s">
        <v>1642</v>
      </c>
      <c r="M397" s="67" t="s">
        <v>11</v>
      </c>
      <c r="N397" s="68">
        <v>3236.2070799999997</v>
      </c>
      <c r="O397" s="69">
        <v>1582</v>
      </c>
      <c r="P397" s="70">
        <v>46204</v>
      </c>
    </row>
    <row r="398" spans="2:16" x14ac:dyDescent="0.25">
      <c r="C398" s="100"/>
      <c r="E398" s="107"/>
      <c r="F398" s="186"/>
      <c r="H398" s="64">
        <v>15</v>
      </c>
      <c r="I398" s="65">
        <v>97</v>
      </c>
      <c r="J398" s="65" t="s">
        <v>3270</v>
      </c>
      <c r="K398" s="66" t="s">
        <v>3271</v>
      </c>
      <c r="L398" s="67" t="s">
        <v>3272</v>
      </c>
      <c r="M398" s="67" t="s">
        <v>11</v>
      </c>
      <c r="N398" s="68">
        <v>54348.442244999998</v>
      </c>
      <c r="O398" s="69">
        <v>2034</v>
      </c>
      <c r="P398" s="70">
        <v>42309</v>
      </c>
    </row>
    <row r="399" spans="2:16" x14ac:dyDescent="0.25">
      <c r="B399" s="4"/>
      <c r="C399" s="100"/>
      <c r="E399" s="107"/>
      <c r="F399" s="186"/>
      <c r="H399" s="64">
        <v>12</v>
      </c>
      <c r="I399" s="65">
        <v>545</v>
      </c>
      <c r="J399" s="65" t="s">
        <v>3273</v>
      </c>
      <c r="K399" s="66" t="s">
        <v>3254</v>
      </c>
      <c r="L399" s="67" t="s">
        <v>3274</v>
      </c>
      <c r="M399" s="67" t="s">
        <v>11</v>
      </c>
      <c r="N399" s="68">
        <v>5506.7852849999999</v>
      </c>
      <c r="O399" s="69">
        <v>3129</v>
      </c>
      <c r="P399" s="70">
        <v>46357</v>
      </c>
    </row>
    <row r="400" spans="2:16" x14ac:dyDescent="0.25">
      <c r="C400" s="100"/>
      <c r="D400" s="354"/>
      <c r="E400" s="105"/>
      <c r="F400" s="519"/>
      <c r="G400" s="126"/>
      <c r="H400" s="64">
        <v>12</v>
      </c>
      <c r="I400" s="65">
        <v>95</v>
      </c>
      <c r="J400" s="65" t="s">
        <v>3270</v>
      </c>
      <c r="K400" s="66" t="s">
        <v>3271</v>
      </c>
      <c r="L400" s="67" t="s">
        <v>3272</v>
      </c>
      <c r="M400" s="67" t="s">
        <v>12</v>
      </c>
      <c r="N400" s="68">
        <v>305640.19290000002</v>
      </c>
      <c r="O400" s="69">
        <v>2962</v>
      </c>
      <c r="P400" s="70">
        <v>45717</v>
      </c>
    </row>
    <row r="401" spans="1:16" ht="15.75" thickBot="1" x14ac:dyDescent="0.3"/>
    <row r="402" spans="1:16" ht="45.75" customHeight="1" thickBot="1" x14ac:dyDescent="0.3">
      <c r="A402" s="647" t="s">
        <v>3275</v>
      </c>
      <c r="B402" s="49"/>
      <c r="C402" s="13"/>
      <c r="D402" s="9"/>
      <c r="E402" s="8"/>
      <c r="I402" s="89"/>
    </row>
    <row r="403" spans="1:16" ht="16.5" thickTop="1" thickBot="1" x14ac:dyDescent="0.3">
      <c r="A403" s="11"/>
      <c r="B403" s="12"/>
      <c r="C403" s="8"/>
      <c r="D403" s="9"/>
      <c r="E403" s="8"/>
      <c r="I403" s="89"/>
    </row>
    <row r="404" spans="1:16" ht="45.75" customHeight="1" thickTop="1" thickBot="1" x14ac:dyDescent="0.3">
      <c r="A404" s="648" t="s">
        <v>16</v>
      </c>
      <c r="B404" s="12"/>
      <c r="C404" s="8"/>
      <c r="D404" s="9"/>
      <c r="E404" s="8"/>
      <c r="H404" s="649" t="s">
        <v>17</v>
      </c>
    </row>
    <row r="405" spans="1:16" ht="16.5" thickTop="1" thickBot="1" x14ac:dyDescent="0.3">
      <c r="C405" s="107"/>
      <c r="D405" s="104"/>
      <c r="E405" s="105"/>
      <c r="F405" s="519"/>
      <c r="G405" s="126"/>
      <c r="H405" s="127"/>
    </row>
    <row r="406" spans="1:16" ht="45.75" customHeight="1" thickTop="1" thickBot="1" x14ac:dyDescent="0.3">
      <c r="A406" s="630" t="s">
        <v>2</v>
      </c>
      <c r="B406" s="631" t="s">
        <v>3</v>
      </c>
      <c r="C406" s="632" t="s">
        <v>4</v>
      </c>
      <c r="D406" s="631" t="s">
        <v>5</v>
      </c>
      <c r="E406" s="633" t="s">
        <v>4</v>
      </c>
      <c r="F406" s="634" t="s">
        <v>6</v>
      </c>
      <c r="G406" s="126"/>
      <c r="H406" s="650" t="s">
        <v>18</v>
      </c>
      <c r="I406" s="651" t="s">
        <v>19</v>
      </c>
      <c r="J406" s="652" t="s">
        <v>20</v>
      </c>
      <c r="K406" s="652" t="s">
        <v>21</v>
      </c>
      <c r="L406" s="652" t="s">
        <v>22</v>
      </c>
      <c r="M406" s="652" t="s">
        <v>23</v>
      </c>
      <c r="N406" s="653" t="s">
        <v>6</v>
      </c>
      <c r="O406" s="652" t="s">
        <v>24</v>
      </c>
      <c r="P406" s="654" t="s">
        <v>25</v>
      </c>
    </row>
    <row r="407" spans="1:16" ht="27" thickTop="1" x14ac:dyDescent="0.25">
      <c r="A407" s="20" t="s">
        <v>7</v>
      </c>
      <c r="B407" s="21">
        <v>4</v>
      </c>
      <c r="C407" s="636">
        <f>B407/B$416</f>
        <v>0.13793103448275862</v>
      </c>
      <c r="D407" s="23">
        <f>SUM(H407:H410)</f>
        <v>80</v>
      </c>
      <c r="E407" s="636">
        <f>D407/D$416</f>
        <v>0.22922636103151864</v>
      </c>
      <c r="F407" s="24"/>
      <c r="G407" s="126"/>
      <c r="H407" s="95">
        <v>6</v>
      </c>
      <c r="I407" s="65">
        <v>3615</v>
      </c>
      <c r="J407" s="65" t="s">
        <v>3276</v>
      </c>
      <c r="K407" s="66" t="s">
        <v>3277</v>
      </c>
      <c r="L407" s="67" t="s">
        <v>3278</v>
      </c>
      <c r="M407" s="67" t="s">
        <v>7</v>
      </c>
      <c r="N407" s="68">
        <v>0</v>
      </c>
      <c r="O407" s="67">
        <v>1589</v>
      </c>
      <c r="P407" s="70">
        <v>46204</v>
      </c>
    </row>
    <row r="408" spans="1:16" ht="26.25" x14ac:dyDescent="0.25">
      <c r="A408" s="25" t="s">
        <v>8</v>
      </c>
      <c r="B408" s="26">
        <v>15</v>
      </c>
      <c r="C408" s="636">
        <f>B408/B$416</f>
        <v>0.51724137931034486</v>
      </c>
      <c r="D408" s="28">
        <f>SUM(H411:H425)</f>
        <v>125</v>
      </c>
      <c r="E408" s="636">
        <f>D408/D$416</f>
        <v>0.35816618911174786</v>
      </c>
      <c r="F408" s="29"/>
      <c r="G408" s="136"/>
      <c r="H408" s="95">
        <v>20</v>
      </c>
      <c r="I408" s="65">
        <v>565</v>
      </c>
      <c r="J408" s="65" t="s">
        <v>3279</v>
      </c>
      <c r="K408" s="66" t="s">
        <v>3280</v>
      </c>
      <c r="L408" s="67" t="s">
        <v>3281</v>
      </c>
      <c r="M408" s="67" t="s">
        <v>7</v>
      </c>
      <c r="N408" s="68">
        <v>0</v>
      </c>
      <c r="O408" s="67">
        <v>1853</v>
      </c>
      <c r="P408" s="70">
        <v>41974</v>
      </c>
    </row>
    <row r="409" spans="1:16" x14ac:dyDescent="0.25">
      <c r="A409" s="25" t="s">
        <v>9</v>
      </c>
      <c r="B409" s="30">
        <v>2</v>
      </c>
      <c r="C409" s="636">
        <f>B409/B$416</f>
        <v>6.8965517241379309E-2</v>
      </c>
      <c r="D409" s="32">
        <f>SUM(H426:H427)</f>
        <v>28</v>
      </c>
      <c r="E409" s="636">
        <f>D409/D$416</f>
        <v>8.0229226361031525E-2</v>
      </c>
      <c r="F409" s="29"/>
      <c r="G409" s="136"/>
      <c r="H409" s="95">
        <v>39</v>
      </c>
      <c r="I409" s="65">
        <v>201</v>
      </c>
      <c r="J409" s="65" t="s">
        <v>3282</v>
      </c>
      <c r="K409" s="66" t="s">
        <v>3283</v>
      </c>
      <c r="L409" s="67" t="s">
        <v>3284</v>
      </c>
      <c r="M409" s="67" t="s">
        <v>7</v>
      </c>
      <c r="N409" s="68">
        <v>0</v>
      </c>
      <c r="O409" s="67">
        <v>1854</v>
      </c>
      <c r="P409" s="70">
        <v>42339</v>
      </c>
    </row>
    <row r="410" spans="1:16" x14ac:dyDescent="0.25">
      <c r="A410" s="637" t="s">
        <v>10</v>
      </c>
      <c r="B410" s="638">
        <f>SUM(B407:B409)</f>
        <v>21</v>
      </c>
      <c r="C410" s="639">
        <f t="shared" ref="C410:F410" si="16">SUM(C407:C409)</f>
        <v>0.72413793103448276</v>
      </c>
      <c r="D410" s="638">
        <f t="shared" si="16"/>
        <v>233</v>
      </c>
      <c r="E410" s="639">
        <f t="shared" si="16"/>
        <v>0.66762177650429799</v>
      </c>
      <c r="F410" s="640">
        <f t="shared" si="16"/>
        <v>0</v>
      </c>
      <c r="G410" s="136"/>
      <c r="H410" s="95">
        <v>15</v>
      </c>
      <c r="I410" s="65">
        <v>10</v>
      </c>
      <c r="J410" s="65" t="s">
        <v>3043</v>
      </c>
      <c r="K410" s="66" t="s">
        <v>3283</v>
      </c>
      <c r="L410" s="67" t="s">
        <v>3285</v>
      </c>
      <c r="M410" s="67" t="s">
        <v>7</v>
      </c>
      <c r="N410" s="68">
        <v>0</v>
      </c>
      <c r="O410" s="67">
        <v>2667</v>
      </c>
      <c r="P410" s="70">
        <v>44256</v>
      </c>
    </row>
    <row r="411" spans="1:16" ht="26.25" x14ac:dyDescent="0.25">
      <c r="A411" s="26"/>
      <c r="B411" s="30"/>
      <c r="C411" s="641"/>
      <c r="D411" s="30"/>
      <c r="E411" s="642"/>
      <c r="F411" s="41"/>
      <c r="G411" s="136"/>
      <c r="H411" s="95">
        <v>12</v>
      </c>
      <c r="I411" s="65">
        <v>820</v>
      </c>
      <c r="J411" s="65" t="s">
        <v>3286</v>
      </c>
      <c r="K411" s="66" t="s">
        <v>3283</v>
      </c>
      <c r="L411" s="67" t="s">
        <v>3287</v>
      </c>
      <c r="M411" s="67" t="s">
        <v>8</v>
      </c>
      <c r="N411" s="68">
        <v>0</v>
      </c>
      <c r="O411" s="67">
        <v>1077</v>
      </c>
      <c r="P411" s="70">
        <v>44743</v>
      </c>
    </row>
    <row r="412" spans="1:16" ht="26.25" x14ac:dyDescent="0.25">
      <c r="A412" s="26" t="s">
        <v>11</v>
      </c>
      <c r="B412" s="30">
        <v>6</v>
      </c>
      <c r="C412" s="636">
        <f>B412/B$416</f>
        <v>0.20689655172413793</v>
      </c>
      <c r="D412" s="32">
        <f>SUM(H428:H433)</f>
        <v>104</v>
      </c>
      <c r="E412" s="636">
        <f>D412/D$416</f>
        <v>0.29799426934097423</v>
      </c>
      <c r="F412" s="389">
        <f>SUM(N428:N433)</f>
        <v>674421.08055499999</v>
      </c>
      <c r="G412" s="136"/>
      <c r="H412" s="95">
        <v>12</v>
      </c>
      <c r="I412" s="65">
        <v>860</v>
      </c>
      <c r="J412" s="65" t="s">
        <v>3286</v>
      </c>
      <c r="K412" s="66" t="s">
        <v>3283</v>
      </c>
      <c r="L412" s="67" t="s">
        <v>3287</v>
      </c>
      <c r="M412" s="67" t="s">
        <v>8</v>
      </c>
      <c r="N412" s="68">
        <v>0</v>
      </c>
      <c r="O412" s="67">
        <v>1077</v>
      </c>
      <c r="P412" s="70">
        <v>44743</v>
      </c>
    </row>
    <row r="413" spans="1:16" ht="26.25" x14ac:dyDescent="0.25">
      <c r="A413" s="26" t="s">
        <v>12</v>
      </c>
      <c r="B413" s="30">
        <v>2</v>
      </c>
      <c r="C413" s="636">
        <f>B413/B$416</f>
        <v>6.8965517241379309E-2</v>
      </c>
      <c r="D413" s="32">
        <f>SUM(H434:H435)</f>
        <v>12</v>
      </c>
      <c r="E413" s="636">
        <f>D413/D$416</f>
        <v>3.4383954154727794E-2</v>
      </c>
      <c r="F413" s="389">
        <f>SUM(N434:N435)</f>
        <v>501518.92167000007</v>
      </c>
      <c r="G413" s="87"/>
      <c r="H413" s="95">
        <v>11</v>
      </c>
      <c r="I413" s="65">
        <v>576</v>
      </c>
      <c r="J413" s="65" t="s">
        <v>3288</v>
      </c>
      <c r="K413" s="66" t="s">
        <v>3283</v>
      </c>
      <c r="L413" s="67" t="s">
        <v>3289</v>
      </c>
      <c r="M413" s="67" t="s">
        <v>8</v>
      </c>
      <c r="N413" s="68">
        <v>0</v>
      </c>
      <c r="O413" s="67">
        <v>1078</v>
      </c>
      <c r="P413" s="70">
        <v>44713</v>
      </c>
    </row>
    <row r="414" spans="1:16" x14ac:dyDescent="0.25">
      <c r="A414" s="637" t="s">
        <v>13</v>
      </c>
      <c r="B414" s="638">
        <f>SUM(B412:B413)</f>
        <v>8</v>
      </c>
      <c r="C414" s="639">
        <f t="shared" ref="C414:F414" si="17">SUM(C412:C413)</f>
        <v>0.27586206896551724</v>
      </c>
      <c r="D414" s="638">
        <f t="shared" si="17"/>
        <v>116</v>
      </c>
      <c r="E414" s="639">
        <f t="shared" si="17"/>
        <v>0.33237822349570201</v>
      </c>
      <c r="F414" s="640">
        <f t="shared" si="17"/>
        <v>1175940.0022249999</v>
      </c>
      <c r="G414" s="87"/>
      <c r="H414" s="95">
        <v>11</v>
      </c>
      <c r="I414" s="65">
        <v>130</v>
      </c>
      <c r="J414" s="65" t="s">
        <v>3290</v>
      </c>
      <c r="K414" s="66" t="s">
        <v>3283</v>
      </c>
      <c r="L414" s="67" t="s">
        <v>3291</v>
      </c>
      <c r="M414" s="67" t="s">
        <v>8</v>
      </c>
      <c r="N414" s="68">
        <v>0</v>
      </c>
      <c r="O414" s="67">
        <v>1078</v>
      </c>
      <c r="P414" s="70">
        <v>44713</v>
      </c>
    </row>
    <row r="415" spans="1:16" x14ac:dyDescent="0.25">
      <c r="A415" s="44"/>
      <c r="B415" s="30"/>
      <c r="C415" s="643"/>
      <c r="D415" s="30"/>
      <c r="E415" s="644"/>
      <c r="F415" s="47"/>
      <c r="G415" s="135"/>
      <c r="H415" s="95">
        <v>11</v>
      </c>
      <c r="I415" s="65">
        <v>100</v>
      </c>
      <c r="J415" s="65" t="s">
        <v>3290</v>
      </c>
      <c r="K415" s="66" t="s">
        <v>3283</v>
      </c>
      <c r="L415" s="67" t="s">
        <v>3291</v>
      </c>
      <c r="M415" s="67" t="s">
        <v>8</v>
      </c>
      <c r="N415" s="68">
        <v>0</v>
      </c>
      <c r="O415" s="67">
        <v>1078</v>
      </c>
      <c r="P415" s="70">
        <v>44713</v>
      </c>
    </row>
    <row r="416" spans="1:16" ht="26.25" x14ac:dyDescent="0.25">
      <c r="A416" s="645" t="s">
        <v>2346</v>
      </c>
      <c r="B416" s="638">
        <f>SUM(B410,B414)</f>
        <v>29</v>
      </c>
      <c r="C416" s="639">
        <f t="shared" ref="C416:F416" si="18">SUM(C410,C414)</f>
        <v>1</v>
      </c>
      <c r="D416" s="638">
        <f t="shared" si="18"/>
        <v>349</v>
      </c>
      <c r="E416" s="639">
        <f t="shared" si="18"/>
        <v>1</v>
      </c>
      <c r="F416" s="640">
        <f t="shared" si="18"/>
        <v>1175940.0022249999</v>
      </c>
      <c r="H416" s="95">
        <v>2</v>
      </c>
      <c r="I416" s="65" t="s">
        <v>1642</v>
      </c>
      <c r="J416" s="65" t="s">
        <v>1642</v>
      </c>
      <c r="K416" s="66" t="s">
        <v>3277</v>
      </c>
      <c r="L416" s="67" t="s">
        <v>1642</v>
      </c>
      <c r="M416" s="67" t="s">
        <v>8</v>
      </c>
      <c r="N416" s="68">
        <v>0</v>
      </c>
      <c r="O416" s="67">
        <v>1589</v>
      </c>
      <c r="P416" s="70">
        <v>46204</v>
      </c>
    </row>
    <row r="417" spans="2:16" ht="26.25" x14ac:dyDescent="0.25">
      <c r="B417" s="4"/>
      <c r="C417" s="100"/>
      <c r="E417" s="107"/>
      <c r="F417" s="186"/>
      <c r="H417" s="95">
        <v>2</v>
      </c>
      <c r="I417" s="65" t="s">
        <v>1642</v>
      </c>
      <c r="J417" s="65" t="s">
        <v>1642</v>
      </c>
      <c r="K417" s="66" t="s">
        <v>3277</v>
      </c>
      <c r="L417" s="67" t="s">
        <v>1642</v>
      </c>
      <c r="M417" s="67" t="s">
        <v>8</v>
      </c>
      <c r="N417" s="68">
        <v>0</v>
      </c>
      <c r="O417" s="67">
        <v>1589</v>
      </c>
      <c r="P417" s="70">
        <v>46204</v>
      </c>
    </row>
    <row r="418" spans="2:16" ht="26.25" x14ac:dyDescent="0.25">
      <c r="C418" s="100"/>
      <c r="D418" s="104"/>
      <c r="E418" s="105"/>
      <c r="F418" s="519"/>
      <c r="G418" s="126"/>
      <c r="H418" s="95">
        <v>2</v>
      </c>
      <c r="I418" s="65" t="s">
        <v>1642</v>
      </c>
      <c r="J418" s="65" t="s">
        <v>1642</v>
      </c>
      <c r="K418" s="66" t="s">
        <v>3277</v>
      </c>
      <c r="L418" s="67" t="s">
        <v>1642</v>
      </c>
      <c r="M418" s="67" t="s">
        <v>8</v>
      </c>
      <c r="N418" s="68">
        <v>0</v>
      </c>
      <c r="O418" s="67">
        <v>1589</v>
      </c>
      <c r="P418" s="70">
        <v>46204</v>
      </c>
    </row>
    <row r="419" spans="2:16" ht="26.25" x14ac:dyDescent="0.25">
      <c r="C419" s="100"/>
      <c r="E419" s="107"/>
      <c r="F419" s="186"/>
      <c r="H419" s="95">
        <v>2</v>
      </c>
      <c r="I419" s="65" t="s">
        <v>1642</v>
      </c>
      <c r="J419" s="65" t="s">
        <v>1642</v>
      </c>
      <c r="K419" s="66" t="s">
        <v>3277</v>
      </c>
      <c r="L419" s="67" t="s">
        <v>1642</v>
      </c>
      <c r="M419" s="67" t="s">
        <v>8</v>
      </c>
      <c r="N419" s="68">
        <v>0</v>
      </c>
      <c r="O419" s="67">
        <v>1589</v>
      </c>
      <c r="P419" s="70">
        <v>46204</v>
      </c>
    </row>
    <row r="420" spans="2:16" ht="26.25" x14ac:dyDescent="0.25">
      <c r="C420" s="655"/>
      <c r="E420" s="107"/>
      <c r="F420" s="186"/>
      <c r="H420" s="95">
        <v>2</v>
      </c>
      <c r="I420" s="65" t="s">
        <v>1642</v>
      </c>
      <c r="J420" s="65" t="s">
        <v>1642</v>
      </c>
      <c r="K420" s="66" t="s">
        <v>3277</v>
      </c>
      <c r="L420" s="67" t="s">
        <v>1642</v>
      </c>
      <c r="M420" s="67" t="s">
        <v>8</v>
      </c>
      <c r="N420" s="68">
        <v>0</v>
      </c>
      <c r="O420" s="67">
        <v>1589</v>
      </c>
      <c r="P420" s="70">
        <v>46204</v>
      </c>
    </row>
    <row r="421" spans="2:16" x14ac:dyDescent="0.25">
      <c r="C421" s="100"/>
      <c r="E421" s="107"/>
      <c r="F421" s="186"/>
      <c r="H421" s="95">
        <v>12</v>
      </c>
      <c r="I421" s="65">
        <v>50</v>
      </c>
      <c r="J421" s="65" t="s">
        <v>3292</v>
      </c>
      <c r="K421" s="66" t="s">
        <v>3283</v>
      </c>
      <c r="L421" s="67" t="s">
        <v>3293</v>
      </c>
      <c r="M421" s="67" t="s">
        <v>8</v>
      </c>
      <c r="N421" s="68">
        <v>0</v>
      </c>
      <c r="O421" s="67">
        <v>1832</v>
      </c>
      <c r="P421" s="70">
        <v>42309</v>
      </c>
    </row>
    <row r="422" spans="2:16" x14ac:dyDescent="0.25">
      <c r="B422" s="4"/>
      <c r="C422" s="100"/>
      <c r="E422" s="107"/>
      <c r="F422" s="186"/>
      <c r="H422" s="95">
        <v>6</v>
      </c>
      <c r="I422" s="65">
        <v>30</v>
      </c>
      <c r="J422" s="65" t="s">
        <v>3292</v>
      </c>
      <c r="K422" s="66" t="s">
        <v>3283</v>
      </c>
      <c r="L422" s="67" t="s">
        <v>3293</v>
      </c>
      <c r="M422" s="67" t="s">
        <v>8</v>
      </c>
      <c r="N422" s="68">
        <v>0</v>
      </c>
      <c r="O422" s="67">
        <v>1832</v>
      </c>
      <c r="P422" s="70">
        <v>42309</v>
      </c>
    </row>
    <row r="423" spans="2:16" x14ac:dyDescent="0.25">
      <c r="C423" s="100"/>
      <c r="D423" s="104"/>
      <c r="E423" s="105"/>
      <c r="F423" s="519"/>
      <c r="G423" s="309"/>
      <c r="H423" s="95">
        <v>10</v>
      </c>
      <c r="I423" s="65">
        <v>686</v>
      </c>
      <c r="J423" s="65" t="s">
        <v>3294</v>
      </c>
      <c r="K423" s="66" t="s">
        <v>3295</v>
      </c>
      <c r="L423" s="67" t="s">
        <v>3296</v>
      </c>
      <c r="M423" s="67" t="s">
        <v>8</v>
      </c>
      <c r="N423" s="68">
        <v>0</v>
      </c>
      <c r="O423" s="67">
        <v>2030</v>
      </c>
      <c r="P423" s="70">
        <v>42339</v>
      </c>
    </row>
    <row r="424" spans="2:16" x14ac:dyDescent="0.25">
      <c r="C424" s="100"/>
      <c r="E424" s="107"/>
      <c r="F424" s="186"/>
      <c r="H424" s="95">
        <v>15</v>
      </c>
      <c r="I424" s="65">
        <v>101</v>
      </c>
      <c r="J424" s="65" t="s">
        <v>3297</v>
      </c>
      <c r="K424" s="66" t="s">
        <v>3283</v>
      </c>
      <c r="L424" s="67" t="s">
        <v>3298</v>
      </c>
      <c r="M424" s="67" t="s">
        <v>8</v>
      </c>
      <c r="N424" s="68">
        <v>0</v>
      </c>
      <c r="O424" s="67">
        <v>2031</v>
      </c>
      <c r="P424" s="70">
        <v>42795</v>
      </c>
    </row>
    <row r="425" spans="2:16" ht="26.25" x14ac:dyDescent="0.25">
      <c r="C425" s="659"/>
      <c r="E425" s="107"/>
      <c r="F425" s="186"/>
      <c r="H425" s="95">
        <v>15</v>
      </c>
      <c r="I425" s="65">
        <v>651</v>
      </c>
      <c r="J425" s="65" t="s">
        <v>3299</v>
      </c>
      <c r="K425" s="66" t="s">
        <v>3283</v>
      </c>
      <c r="L425" s="67" t="s">
        <v>3300</v>
      </c>
      <c r="M425" s="67" t="s">
        <v>8</v>
      </c>
      <c r="N425" s="68">
        <v>0</v>
      </c>
      <c r="O425" s="67">
        <v>2667</v>
      </c>
      <c r="P425" s="70">
        <v>44256</v>
      </c>
    </row>
    <row r="426" spans="2:16" x14ac:dyDescent="0.25">
      <c r="C426" s="100"/>
      <c r="E426" s="107"/>
      <c r="F426" s="186"/>
      <c r="H426" s="95">
        <v>16</v>
      </c>
      <c r="I426" s="65">
        <v>575</v>
      </c>
      <c r="J426" s="65" t="s">
        <v>3301</v>
      </c>
      <c r="K426" s="66" t="s">
        <v>3283</v>
      </c>
      <c r="L426" s="67" t="s">
        <v>3302</v>
      </c>
      <c r="M426" s="67" t="s">
        <v>9</v>
      </c>
      <c r="N426" s="68">
        <v>0</v>
      </c>
      <c r="O426" s="67">
        <v>1011</v>
      </c>
      <c r="P426" s="70">
        <v>44166</v>
      </c>
    </row>
    <row r="427" spans="2:16" x14ac:dyDescent="0.25">
      <c r="B427" s="4"/>
      <c r="C427" s="100"/>
      <c r="E427" s="107"/>
      <c r="F427" s="186"/>
      <c r="H427" s="95">
        <v>12</v>
      </c>
      <c r="I427" s="65">
        <v>70</v>
      </c>
      <c r="J427" s="65" t="s">
        <v>3292</v>
      </c>
      <c r="K427" s="66" t="s">
        <v>3283</v>
      </c>
      <c r="L427" s="67" t="s">
        <v>3293</v>
      </c>
      <c r="M427" s="67" t="s">
        <v>9</v>
      </c>
      <c r="N427" s="68">
        <v>0</v>
      </c>
      <c r="O427" s="67">
        <v>1832</v>
      </c>
      <c r="P427" s="70">
        <v>42309</v>
      </c>
    </row>
    <row r="428" spans="2:16" x14ac:dyDescent="0.25">
      <c r="C428" s="100"/>
      <c r="D428" s="104"/>
      <c r="E428" s="105"/>
      <c r="F428" s="519"/>
      <c r="G428" s="126"/>
      <c r="H428" s="95">
        <v>37</v>
      </c>
      <c r="I428" s="65">
        <v>300</v>
      </c>
      <c r="J428" s="65" t="s">
        <v>3303</v>
      </c>
      <c r="K428" s="66" t="s">
        <v>3283</v>
      </c>
      <c r="L428" s="67" t="s">
        <v>3304</v>
      </c>
      <c r="M428" s="67" t="s">
        <v>11</v>
      </c>
      <c r="N428" s="68">
        <v>341437.82339000003</v>
      </c>
      <c r="O428" s="67">
        <v>1248</v>
      </c>
      <c r="P428" s="70">
        <v>45689</v>
      </c>
    </row>
    <row r="429" spans="2:16" ht="26.25" x14ac:dyDescent="0.25">
      <c r="C429" s="100"/>
      <c r="D429" s="101"/>
      <c r="E429" s="102"/>
      <c r="F429" s="519"/>
      <c r="G429" s="307"/>
      <c r="H429" s="95">
        <v>10</v>
      </c>
      <c r="I429" s="65">
        <v>132</v>
      </c>
      <c r="J429" s="65" t="s">
        <v>3305</v>
      </c>
      <c r="K429" s="66" t="s">
        <v>3306</v>
      </c>
      <c r="L429" s="67" t="s">
        <v>3307</v>
      </c>
      <c r="M429" s="67" t="s">
        <v>11</v>
      </c>
      <c r="N429" s="68">
        <v>57722.573315000001</v>
      </c>
      <c r="O429" s="67">
        <v>1249</v>
      </c>
      <c r="P429" s="70">
        <v>45444</v>
      </c>
    </row>
    <row r="430" spans="2:16" ht="26.25" x14ac:dyDescent="0.25">
      <c r="C430" s="107"/>
      <c r="E430" s="107"/>
      <c r="F430" s="186"/>
      <c r="G430" s="135"/>
      <c r="H430" s="95">
        <v>15</v>
      </c>
      <c r="I430" s="65">
        <v>213</v>
      </c>
      <c r="J430" s="65" t="s">
        <v>3308</v>
      </c>
      <c r="K430" s="66" t="s">
        <v>3309</v>
      </c>
      <c r="L430" s="67" t="s">
        <v>3310</v>
      </c>
      <c r="M430" s="67" t="s">
        <v>11</v>
      </c>
      <c r="N430" s="68">
        <v>38993.594955</v>
      </c>
      <c r="O430" s="67">
        <v>2032</v>
      </c>
      <c r="P430" s="70">
        <v>42309</v>
      </c>
    </row>
    <row r="431" spans="2:16" x14ac:dyDescent="0.25">
      <c r="C431" s="100"/>
      <c r="E431" s="107"/>
      <c r="F431" s="186"/>
      <c r="H431" s="95">
        <v>18</v>
      </c>
      <c r="I431" s="65">
        <v>660</v>
      </c>
      <c r="J431" s="65" t="s">
        <v>3303</v>
      </c>
      <c r="K431" s="66" t="s">
        <v>3283</v>
      </c>
      <c r="L431" s="67" t="s">
        <v>3311</v>
      </c>
      <c r="M431" s="67" t="s">
        <v>11</v>
      </c>
      <c r="N431" s="68">
        <v>72960.664575000003</v>
      </c>
      <c r="O431" s="67">
        <v>2796</v>
      </c>
      <c r="P431" s="70">
        <v>45231</v>
      </c>
    </row>
    <row r="432" spans="2:16" x14ac:dyDescent="0.25">
      <c r="B432" s="4"/>
      <c r="C432" s="100"/>
      <c r="E432" s="107"/>
      <c r="F432" s="186"/>
      <c r="H432" s="95">
        <v>12</v>
      </c>
      <c r="I432" s="65">
        <v>690</v>
      </c>
      <c r="J432" s="65" t="s">
        <v>3303</v>
      </c>
      <c r="K432" s="66" t="s">
        <v>3283</v>
      </c>
      <c r="L432" s="67" t="s">
        <v>3311</v>
      </c>
      <c r="M432" s="67" t="s">
        <v>11</v>
      </c>
      <c r="N432" s="68">
        <v>131681.81878500001</v>
      </c>
      <c r="O432" s="67">
        <v>2796</v>
      </c>
      <c r="P432" s="70">
        <v>45231</v>
      </c>
    </row>
    <row r="433" spans="1:16" x14ac:dyDescent="0.25">
      <c r="C433" s="100"/>
      <c r="D433" s="104"/>
      <c r="E433" s="105"/>
      <c r="F433" s="519"/>
      <c r="G433" s="126"/>
      <c r="H433" s="95">
        <v>12</v>
      </c>
      <c r="I433" s="65">
        <v>745</v>
      </c>
      <c r="J433" s="65" t="s">
        <v>3312</v>
      </c>
      <c r="K433" s="66" t="s">
        <v>3283</v>
      </c>
      <c r="L433" s="67" t="s">
        <v>3313</v>
      </c>
      <c r="M433" s="67" t="s">
        <v>11</v>
      </c>
      <c r="N433" s="68">
        <v>31624.605534999999</v>
      </c>
      <c r="O433" s="67">
        <v>2857</v>
      </c>
      <c r="P433" s="70">
        <v>45444</v>
      </c>
    </row>
    <row r="434" spans="1:16" ht="26.25" x14ac:dyDescent="0.25">
      <c r="C434" s="100"/>
      <c r="D434" s="354"/>
      <c r="E434" s="105"/>
      <c r="F434" s="519"/>
      <c r="G434" s="520"/>
      <c r="H434" s="95">
        <v>6</v>
      </c>
      <c r="I434" s="65">
        <v>390</v>
      </c>
      <c r="J434" s="65" t="s">
        <v>3314</v>
      </c>
      <c r="K434" s="66" t="s">
        <v>3283</v>
      </c>
      <c r="L434" s="67" t="s">
        <v>3315</v>
      </c>
      <c r="M434" s="67" t="s">
        <v>12</v>
      </c>
      <c r="N434" s="68">
        <v>244347.46583500001</v>
      </c>
      <c r="O434" s="67">
        <v>1012</v>
      </c>
      <c r="P434" s="70">
        <v>44378</v>
      </c>
    </row>
    <row r="435" spans="1:16" ht="26.25" x14ac:dyDescent="0.25">
      <c r="C435" s="100"/>
      <c r="D435" s="354"/>
      <c r="E435" s="105"/>
      <c r="F435" s="519"/>
      <c r="G435" s="520"/>
      <c r="H435" s="95">
        <v>6</v>
      </c>
      <c r="I435" s="65">
        <v>95</v>
      </c>
      <c r="J435" s="65" t="s">
        <v>3316</v>
      </c>
      <c r="K435" s="66" t="s">
        <v>3283</v>
      </c>
      <c r="L435" s="67" t="s">
        <v>3317</v>
      </c>
      <c r="M435" s="67" t="s">
        <v>12</v>
      </c>
      <c r="N435" s="68">
        <v>257171.45583500003</v>
      </c>
      <c r="O435" s="67">
        <v>1012</v>
      </c>
      <c r="P435" s="70">
        <v>44378</v>
      </c>
    </row>
    <row r="436" spans="1:16" ht="15.75" thickBot="1" x14ac:dyDescent="0.3">
      <c r="C436" s="100"/>
      <c r="D436" s="354"/>
      <c r="E436" s="105"/>
      <c r="F436" s="519"/>
      <c r="G436" s="520"/>
      <c r="H436" s="127"/>
      <c r="I436" s="89"/>
    </row>
    <row r="437" spans="1:16" ht="45.75" customHeight="1" thickBot="1" x14ac:dyDescent="0.3">
      <c r="A437" s="658" t="s">
        <v>3318</v>
      </c>
      <c r="B437" s="49"/>
      <c r="C437" s="13"/>
      <c r="D437" s="9"/>
      <c r="E437" s="8"/>
      <c r="I437" s="89"/>
    </row>
    <row r="438" spans="1:16" ht="16.5" thickTop="1" thickBot="1" x14ac:dyDescent="0.3">
      <c r="A438" s="11"/>
      <c r="B438" s="12"/>
      <c r="C438" s="8"/>
      <c r="D438" s="9"/>
      <c r="E438" s="8"/>
      <c r="I438" s="89"/>
    </row>
    <row r="439" spans="1:16" ht="45.75" customHeight="1" thickTop="1" thickBot="1" x14ac:dyDescent="0.3">
      <c r="A439" s="648" t="s">
        <v>16</v>
      </c>
      <c r="B439" s="12"/>
      <c r="C439" s="8"/>
      <c r="D439" s="9"/>
      <c r="E439" s="8"/>
      <c r="H439" s="649" t="s">
        <v>17</v>
      </c>
      <c r="I439" s="89"/>
    </row>
    <row r="440" spans="1:16" ht="16.5" thickTop="1" thickBot="1" x14ac:dyDescent="0.3">
      <c r="C440" s="107"/>
      <c r="D440" s="104"/>
      <c r="E440" s="105"/>
      <c r="F440" s="519"/>
      <c r="G440" s="126"/>
      <c r="H440" s="127"/>
      <c r="I440" s="89"/>
    </row>
    <row r="441" spans="1:16" ht="45.75" customHeight="1" thickTop="1" thickBot="1" x14ac:dyDescent="0.3">
      <c r="A441" s="630" t="s">
        <v>2</v>
      </c>
      <c r="B441" s="631" t="s">
        <v>3</v>
      </c>
      <c r="C441" s="632" t="s">
        <v>4</v>
      </c>
      <c r="D441" s="631" t="s">
        <v>5</v>
      </c>
      <c r="E441" s="633" t="s">
        <v>4</v>
      </c>
      <c r="F441" s="634" t="s">
        <v>6</v>
      </c>
      <c r="G441" s="126"/>
      <c r="H441" s="650" t="s">
        <v>18</v>
      </c>
      <c r="I441" s="651" t="s">
        <v>19</v>
      </c>
      <c r="J441" s="652" t="s">
        <v>20</v>
      </c>
      <c r="K441" s="652" t="s">
        <v>21</v>
      </c>
      <c r="L441" s="652" t="s">
        <v>22</v>
      </c>
      <c r="M441" s="652" t="s">
        <v>23</v>
      </c>
      <c r="N441" s="653" t="s">
        <v>6</v>
      </c>
      <c r="O441" s="652" t="s">
        <v>24</v>
      </c>
      <c r="P441" s="654" t="s">
        <v>25</v>
      </c>
    </row>
    <row r="442" spans="1:16" ht="15.75" thickTop="1" x14ac:dyDescent="0.25">
      <c r="A442" s="20" t="s">
        <v>7</v>
      </c>
      <c r="B442" s="21">
        <v>7</v>
      </c>
      <c r="C442" s="636">
        <f>B442/B$451</f>
        <v>0.13461538461538461</v>
      </c>
      <c r="D442" s="23">
        <f>SUM(H442:H448)</f>
        <v>31</v>
      </c>
      <c r="E442" s="636">
        <f>D442/D$451</f>
        <v>0.11439114391143912</v>
      </c>
      <c r="F442" s="24"/>
      <c r="G442" s="126"/>
      <c r="H442" s="95">
        <v>10</v>
      </c>
      <c r="I442" s="65">
        <v>202</v>
      </c>
      <c r="J442" s="65" t="s">
        <v>3319</v>
      </c>
      <c r="K442" s="66" t="s">
        <v>3320</v>
      </c>
      <c r="L442" s="67" t="s">
        <v>3321</v>
      </c>
      <c r="M442" s="67" t="s">
        <v>7</v>
      </c>
      <c r="N442" s="68">
        <v>0</v>
      </c>
      <c r="O442" s="67">
        <v>1595</v>
      </c>
      <c r="P442" s="70">
        <v>46296</v>
      </c>
    </row>
    <row r="443" spans="1:16" x14ac:dyDescent="0.25">
      <c r="A443" s="25" t="s">
        <v>8</v>
      </c>
      <c r="B443" s="26">
        <v>6</v>
      </c>
      <c r="C443" s="636">
        <f>B443/B$451</f>
        <v>0.11538461538461539</v>
      </c>
      <c r="D443" s="28">
        <f>SUM(H449:H454)</f>
        <v>64</v>
      </c>
      <c r="E443" s="636">
        <f>D443/D$451</f>
        <v>0.23616236162361623</v>
      </c>
      <c r="F443" s="29"/>
      <c r="G443" s="136"/>
      <c r="H443" s="95">
        <v>3</v>
      </c>
      <c r="I443" s="65" t="s">
        <v>1642</v>
      </c>
      <c r="J443" s="65" t="s">
        <v>1642</v>
      </c>
      <c r="K443" s="66" t="s">
        <v>3322</v>
      </c>
      <c r="L443" s="67" t="s">
        <v>1642</v>
      </c>
      <c r="M443" s="67" t="s">
        <v>7</v>
      </c>
      <c r="N443" s="68">
        <v>0</v>
      </c>
      <c r="O443" s="67">
        <v>1851</v>
      </c>
      <c r="P443" s="70">
        <v>42339</v>
      </c>
    </row>
    <row r="444" spans="1:16" x14ac:dyDescent="0.25">
      <c r="A444" s="25" t="s">
        <v>9</v>
      </c>
      <c r="B444" s="30">
        <v>7</v>
      </c>
      <c r="C444" s="636">
        <f>B444/B$451</f>
        <v>0.13461538461538461</v>
      </c>
      <c r="D444" s="32">
        <f>SUM(H455:H461)</f>
        <v>50</v>
      </c>
      <c r="E444" s="636">
        <f>D444/D$451</f>
        <v>0.18450184501845018</v>
      </c>
      <c r="F444" s="29"/>
      <c r="G444" s="136"/>
      <c r="H444" s="95">
        <v>3</v>
      </c>
      <c r="I444" s="65" t="s">
        <v>1642</v>
      </c>
      <c r="J444" s="65" t="s">
        <v>1642</v>
      </c>
      <c r="K444" s="66" t="s">
        <v>3322</v>
      </c>
      <c r="L444" s="67" t="s">
        <v>1642</v>
      </c>
      <c r="M444" s="67" t="s">
        <v>7</v>
      </c>
      <c r="N444" s="68">
        <v>0</v>
      </c>
      <c r="O444" s="67">
        <v>1851</v>
      </c>
      <c r="P444" s="70">
        <v>42339</v>
      </c>
    </row>
    <row r="445" spans="1:16" x14ac:dyDescent="0.25">
      <c r="A445" s="637" t="s">
        <v>10</v>
      </c>
      <c r="B445" s="638">
        <f>SUM(B442:B444)</f>
        <v>20</v>
      </c>
      <c r="C445" s="639">
        <f t="shared" ref="C445:F445" si="19">SUM(C442:C444)</f>
        <v>0.38461538461538458</v>
      </c>
      <c r="D445" s="638">
        <f t="shared" si="19"/>
        <v>145</v>
      </c>
      <c r="E445" s="639">
        <f t="shared" si="19"/>
        <v>0.53505535055350562</v>
      </c>
      <c r="F445" s="640">
        <f t="shared" si="19"/>
        <v>0</v>
      </c>
      <c r="G445" s="136"/>
      <c r="H445" s="95">
        <v>3</v>
      </c>
      <c r="I445" s="65" t="s">
        <v>1642</v>
      </c>
      <c r="J445" s="65" t="s">
        <v>1642</v>
      </c>
      <c r="K445" s="66" t="s">
        <v>3322</v>
      </c>
      <c r="L445" s="67" t="s">
        <v>1642</v>
      </c>
      <c r="M445" s="67" t="s">
        <v>7</v>
      </c>
      <c r="N445" s="68">
        <v>0</v>
      </c>
      <c r="O445" s="67">
        <v>1851</v>
      </c>
      <c r="P445" s="70">
        <v>42339</v>
      </c>
    </row>
    <row r="446" spans="1:16" x14ac:dyDescent="0.25">
      <c r="A446" s="26"/>
      <c r="B446" s="30"/>
      <c r="C446" s="641"/>
      <c r="D446" s="30"/>
      <c r="E446" s="642"/>
      <c r="F446" s="41"/>
      <c r="G446" s="136"/>
      <c r="H446" s="95">
        <v>4</v>
      </c>
      <c r="I446" s="65" t="s">
        <v>1642</v>
      </c>
      <c r="J446" s="65" t="s">
        <v>1642</v>
      </c>
      <c r="K446" s="66" t="s">
        <v>3322</v>
      </c>
      <c r="L446" s="67" t="s">
        <v>1642</v>
      </c>
      <c r="M446" s="67" t="s">
        <v>7</v>
      </c>
      <c r="N446" s="68">
        <v>0</v>
      </c>
      <c r="O446" s="67">
        <v>1852</v>
      </c>
      <c r="P446" s="70">
        <v>42339</v>
      </c>
    </row>
    <row r="447" spans="1:16" x14ac:dyDescent="0.25">
      <c r="A447" s="26" t="s">
        <v>11</v>
      </c>
      <c r="B447" s="30">
        <v>18</v>
      </c>
      <c r="C447" s="636">
        <f>B447/B$451</f>
        <v>0.34615384615384615</v>
      </c>
      <c r="D447" s="32">
        <f>SUM(H462:H479)</f>
        <v>96</v>
      </c>
      <c r="E447" s="636">
        <f>D447/D$451</f>
        <v>0.35424354243542433</v>
      </c>
      <c r="F447" s="389">
        <f>SUM(N462:N479)</f>
        <v>779213.66462500021</v>
      </c>
      <c r="G447" s="136"/>
      <c r="H447" s="95">
        <v>4</v>
      </c>
      <c r="I447" s="65" t="s">
        <v>1642</v>
      </c>
      <c r="J447" s="65" t="s">
        <v>1642</v>
      </c>
      <c r="K447" s="66" t="s">
        <v>3322</v>
      </c>
      <c r="L447" s="67" t="s">
        <v>1642</v>
      </c>
      <c r="M447" s="67" t="s">
        <v>7</v>
      </c>
      <c r="N447" s="68">
        <v>0</v>
      </c>
      <c r="O447" s="67">
        <v>1852</v>
      </c>
      <c r="P447" s="70">
        <v>42339</v>
      </c>
    </row>
    <row r="448" spans="1:16" x14ac:dyDescent="0.25">
      <c r="A448" s="26" t="s">
        <v>12</v>
      </c>
      <c r="B448" s="30">
        <v>14</v>
      </c>
      <c r="C448" s="636">
        <f>B448/B$451</f>
        <v>0.26923076923076922</v>
      </c>
      <c r="D448" s="32">
        <f>SUM(H480:H493)</f>
        <v>30</v>
      </c>
      <c r="E448" s="636">
        <f>D448/D$451</f>
        <v>0.11070110701107011</v>
      </c>
      <c r="F448" s="389">
        <f>SUM(N480:N493)</f>
        <v>1722134.3797600002</v>
      </c>
      <c r="G448" s="87"/>
      <c r="H448" s="95">
        <v>4</v>
      </c>
      <c r="I448" s="65" t="s">
        <v>1642</v>
      </c>
      <c r="J448" s="65" t="s">
        <v>1642</v>
      </c>
      <c r="K448" s="66" t="s">
        <v>3322</v>
      </c>
      <c r="L448" s="67" t="s">
        <v>1642</v>
      </c>
      <c r="M448" s="67" t="s">
        <v>7</v>
      </c>
      <c r="N448" s="68">
        <v>0</v>
      </c>
      <c r="O448" s="67">
        <v>1852</v>
      </c>
      <c r="P448" s="70">
        <v>42339</v>
      </c>
    </row>
    <row r="449" spans="1:16" x14ac:dyDescent="0.25">
      <c r="A449" s="637" t="s">
        <v>13</v>
      </c>
      <c r="B449" s="638">
        <f>SUM(B447:B448)</f>
        <v>32</v>
      </c>
      <c r="C449" s="639">
        <f t="shared" ref="C449:F449" si="20">SUM(C447:C448)</f>
        <v>0.61538461538461542</v>
      </c>
      <c r="D449" s="638">
        <f t="shared" si="20"/>
        <v>126</v>
      </c>
      <c r="E449" s="639">
        <f t="shared" si="20"/>
        <v>0.46494464944649444</v>
      </c>
      <c r="F449" s="640">
        <f t="shared" si="20"/>
        <v>2501348.0443850001</v>
      </c>
      <c r="G449" s="87"/>
      <c r="H449" s="95">
        <v>10</v>
      </c>
      <c r="I449" s="65">
        <v>797</v>
      </c>
      <c r="J449" s="65" t="s">
        <v>2254</v>
      </c>
      <c r="K449" s="66" t="s">
        <v>3323</v>
      </c>
      <c r="L449" s="67" t="s">
        <v>3324</v>
      </c>
      <c r="M449" s="67" t="s">
        <v>8</v>
      </c>
      <c r="N449" s="68">
        <v>0</v>
      </c>
      <c r="O449" s="67">
        <v>1247</v>
      </c>
      <c r="P449" s="70">
        <v>45689</v>
      </c>
    </row>
    <row r="450" spans="1:16" x14ac:dyDescent="0.25">
      <c r="A450" s="44"/>
      <c r="B450" s="30"/>
      <c r="C450" s="643"/>
      <c r="D450" s="30"/>
      <c r="E450" s="644"/>
      <c r="F450" s="47"/>
      <c r="G450" s="135"/>
      <c r="H450" s="95">
        <v>4</v>
      </c>
      <c r="I450" s="65" t="s">
        <v>1642</v>
      </c>
      <c r="J450" s="65" t="s">
        <v>1642</v>
      </c>
      <c r="K450" s="66" t="s">
        <v>3325</v>
      </c>
      <c r="L450" s="67" t="s">
        <v>1642</v>
      </c>
      <c r="M450" s="67" t="s">
        <v>8</v>
      </c>
      <c r="N450" s="68">
        <v>0</v>
      </c>
      <c r="O450" s="67">
        <v>1684</v>
      </c>
      <c r="P450" s="70">
        <v>47300</v>
      </c>
    </row>
    <row r="451" spans="1:16" x14ac:dyDescent="0.25">
      <c r="A451" s="645" t="s">
        <v>2346</v>
      </c>
      <c r="B451" s="638">
        <f>SUM(B445,B449)</f>
        <v>52</v>
      </c>
      <c r="C451" s="639">
        <f t="shared" ref="C451:F451" si="21">SUM(C445,C449)</f>
        <v>1</v>
      </c>
      <c r="D451" s="638">
        <f t="shared" si="21"/>
        <v>271</v>
      </c>
      <c r="E451" s="639">
        <f t="shared" si="21"/>
        <v>1</v>
      </c>
      <c r="F451" s="640">
        <f t="shared" si="21"/>
        <v>2501348.0443850001</v>
      </c>
      <c r="H451" s="95">
        <v>20</v>
      </c>
      <c r="I451" s="65">
        <v>52</v>
      </c>
      <c r="J451" s="65" t="s">
        <v>3326</v>
      </c>
      <c r="K451" s="66" t="s">
        <v>3322</v>
      </c>
      <c r="L451" s="67" t="s">
        <v>3327</v>
      </c>
      <c r="M451" s="67" t="s">
        <v>8</v>
      </c>
      <c r="N451" s="68">
        <v>0</v>
      </c>
      <c r="O451" s="67">
        <v>1851</v>
      </c>
      <c r="P451" s="70">
        <v>42339</v>
      </c>
    </row>
    <row r="452" spans="1:16" x14ac:dyDescent="0.25">
      <c r="C452" s="100"/>
      <c r="D452" s="101"/>
      <c r="E452" s="102"/>
      <c r="F452" s="519"/>
      <c r="G452" s="307"/>
      <c r="H452" s="95">
        <v>6</v>
      </c>
      <c r="I452" s="65">
        <v>54</v>
      </c>
      <c r="J452" s="65" t="s">
        <v>3326</v>
      </c>
      <c r="K452" s="66" t="s">
        <v>3322</v>
      </c>
      <c r="L452" s="67" t="s">
        <v>3328</v>
      </c>
      <c r="M452" s="67" t="s">
        <v>8</v>
      </c>
      <c r="N452" s="68">
        <v>0</v>
      </c>
      <c r="O452" s="67">
        <v>1851</v>
      </c>
      <c r="P452" s="70">
        <v>42339</v>
      </c>
    </row>
    <row r="453" spans="1:16" x14ac:dyDescent="0.25">
      <c r="C453" s="100"/>
      <c r="D453" s="104"/>
      <c r="E453" s="105"/>
      <c r="F453" s="519"/>
      <c r="G453" s="520"/>
      <c r="H453" s="95">
        <v>12</v>
      </c>
      <c r="I453" s="65">
        <v>813</v>
      </c>
      <c r="J453" s="65" t="s">
        <v>3329</v>
      </c>
      <c r="K453" s="66" t="s">
        <v>3322</v>
      </c>
      <c r="L453" s="67" t="s">
        <v>3330</v>
      </c>
      <c r="M453" s="67" t="s">
        <v>8</v>
      </c>
      <c r="N453" s="68">
        <v>0</v>
      </c>
      <c r="O453" s="67">
        <v>1852</v>
      </c>
      <c r="P453" s="70">
        <v>42339</v>
      </c>
    </row>
    <row r="454" spans="1:16" x14ac:dyDescent="0.25">
      <c r="C454" s="100"/>
      <c r="D454" s="104"/>
      <c r="E454" s="105"/>
      <c r="F454" s="519"/>
      <c r="G454" s="126"/>
      <c r="H454" s="95">
        <v>12</v>
      </c>
      <c r="I454" s="65">
        <v>1159</v>
      </c>
      <c r="J454" s="65" t="s">
        <v>3331</v>
      </c>
      <c r="K454" s="66" t="s">
        <v>3325</v>
      </c>
      <c r="L454" s="67" t="s">
        <v>3332</v>
      </c>
      <c r="M454" s="67" t="s">
        <v>8</v>
      </c>
      <c r="N454" s="68">
        <v>0</v>
      </c>
      <c r="O454" s="67">
        <v>2669</v>
      </c>
      <c r="P454" s="70">
        <v>44621</v>
      </c>
    </row>
    <row r="455" spans="1:16" x14ac:dyDescent="0.25">
      <c r="C455" s="100"/>
      <c r="D455" s="104"/>
      <c r="E455" s="105"/>
      <c r="F455" s="519"/>
      <c r="G455" s="126"/>
      <c r="H455" s="95">
        <v>10</v>
      </c>
      <c r="I455" s="65">
        <v>400</v>
      </c>
      <c r="J455" s="65" t="s">
        <v>3333</v>
      </c>
      <c r="K455" s="66" t="s">
        <v>3334</v>
      </c>
      <c r="L455" s="67" t="s">
        <v>3335</v>
      </c>
      <c r="M455" s="67" t="s">
        <v>9</v>
      </c>
      <c r="N455" s="68">
        <v>0</v>
      </c>
      <c r="O455" s="67">
        <v>1244</v>
      </c>
      <c r="P455" s="70">
        <v>45658</v>
      </c>
    </row>
    <row r="456" spans="1:16" x14ac:dyDescent="0.25">
      <c r="C456" s="100"/>
      <c r="D456" s="104"/>
      <c r="E456" s="105"/>
      <c r="F456" s="519"/>
      <c r="G456" s="126"/>
      <c r="H456" s="95">
        <v>2</v>
      </c>
      <c r="I456" s="65" t="s">
        <v>1642</v>
      </c>
      <c r="J456" s="65" t="s">
        <v>1642</v>
      </c>
      <c r="K456" s="66" t="s">
        <v>3336</v>
      </c>
      <c r="L456" s="67" t="s">
        <v>1642</v>
      </c>
      <c r="M456" s="67" t="s">
        <v>9</v>
      </c>
      <c r="N456" s="68">
        <v>0</v>
      </c>
      <c r="O456" s="67">
        <v>1586</v>
      </c>
      <c r="P456" s="70">
        <v>46388</v>
      </c>
    </row>
    <row r="457" spans="1:16" x14ac:dyDescent="0.25">
      <c r="C457" s="100"/>
      <c r="D457" s="104"/>
      <c r="E457" s="105"/>
      <c r="F457" s="519"/>
      <c r="G457" s="126"/>
      <c r="H457" s="95">
        <v>4</v>
      </c>
      <c r="I457" s="65" t="s">
        <v>1642</v>
      </c>
      <c r="J457" s="65" t="s">
        <v>1642</v>
      </c>
      <c r="K457" s="66" t="s">
        <v>3325</v>
      </c>
      <c r="L457" s="67" t="s">
        <v>1642</v>
      </c>
      <c r="M457" s="67" t="s">
        <v>9</v>
      </c>
      <c r="N457" s="68">
        <v>0</v>
      </c>
      <c r="O457" s="67">
        <v>1684</v>
      </c>
      <c r="P457" s="70">
        <v>47300</v>
      </c>
    </row>
    <row r="458" spans="1:16" x14ac:dyDescent="0.25">
      <c r="C458" s="100"/>
      <c r="D458" s="104"/>
      <c r="E458" s="105"/>
      <c r="F458" s="519"/>
      <c r="G458" s="126"/>
      <c r="H458" s="95">
        <v>6</v>
      </c>
      <c r="I458" s="65">
        <v>1160</v>
      </c>
      <c r="J458" s="65" t="s">
        <v>3331</v>
      </c>
      <c r="K458" s="66" t="s">
        <v>3325</v>
      </c>
      <c r="L458" s="67" t="s">
        <v>3337</v>
      </c>
      <c r="M458" s="67" t="s">
        <v>9</v>
      </c>
      <c r="N458" s="68">
        <v>0</v>
      </c>
      <c r="O458" s="67">
        <v>1684</v>
      </c>
      <c r="P458" s="70">
        <v>47300</v>
      </c>
    </row>
    <row r="459" spans="1:16" x14ac:dyDescent="0.25">
      <c r="C459" s="100"/>
      <c r="D459" s="104"/>
      <c r="E459" s="105"/>
      <c r="F459" s="519"/>
      <c r="G459" s="126"/>
      <c r="H459" s="95">
        <v>12</v>
      </c>
      <c r="I459" s="65">
        <v>203</v>
      </c>
      <c r="J459" s="65" t="s">
        <v>3338</v>
      </c>
      <c r="K459" s="66" t="s">
        <v>3339</v>
      </c>
      <c r="L459" s="67" t="s">
        <v>3340</v>
      </c>
      <c r="M459" s="67" t="s">
        <v>9</v>
      </c>
      <c r="N459" s="68">
        <v>0</v>
      </c>
      <c r="O459" s="67">
        <v>2668</v>
      </c>
      <c r="P459" s="70">
        <v>44593</v>
      </c>
    </row>
    <row r="460" spans="1:16" x14ac:dyDescent="0.25">
      <c r="C460" s="100"/>
      <c r="D460" s="104"/>
      <c r="E460" s="105"/>
      <c r="F460" s="519"/>
      <c r="G460" s="126"/>
      <c r="H460" s="95">
        <v>6</v>
      </c>
      <c r="I460" s="65">
        <v>125</v>
      </c>
      <c r="J460" s="65" t="s">
        <v>2070</v>
      </c>
      <c r="K460" s="66" t="s">
        <v>3322</v>
      </c>
      <c r="L460" s="67" t="s">
        <v>3341</v>
      </c>
      <c r="M460" s="67" t="s">
        <v>9</v>
      </c>
      <c r="N460" s="68">
        <v>0</v>
      </c>
      <c r="O460" s="67">
        <v>3128</v>
      </c>
      <c r="P460" s="70">
        <v>46478</v>
      </c>
    </row>
    <row r="461" spans="1:16" x14ac:dyDescent="0.25">
      <c r="C461" s="100"/>
      <c r="D461" s="104"/>
      <c r="E461" s="105"/>
      <c r="F461" s="519"/>
      <c r="G461" s="126"/>
      <c r="H461" s="95">
        <v>10</v>
      </c>
      <c r="I461" s="65">
        <v>117</v>
      </c>
      <c r="J461" s="65" t="s">
        <v>2070</v>
      </c>
      <c r="K461" s="66" t="s">
        <v>3322</v>
      </c>
      <c r="L461" s="67" t="s">
        <v>3341</v>
      </c>
      <c r="M461" s="67" t="s">
        <v>9</v>
      </c>
      <c r="N461" s="68">
        <v>0</v>
      </c>
      <c r="O461" s="67">
        <v>3128</v>
      </c>
      <c r="P461" s="70">
        <v>46478</v>
      </c>
    </row>
    <row r="462" spans="1:16" x14ac:dyDescent="0.25">
      <c r="C462" s="100"/>
      <c r="D462" s="104"/>
      <c r="E462" s="105"/>
      <c r="F462" s="519"/>
      <c r="G462" s="126"/>
      <c r="H462" s="95">
        <v>8</v>
      </c>
      <c r="I462" s="65">
        <v>28</v>
      </c>
      <c r="J462" s="65" t="s">
        <v>3342</v>
      </c>
      <c r="K462" s="66" t="s">
        <v>3322</v>
      </c>
      <c r="L462" s="67" t="s">
        <v>3343</v>
      </c>
      <c r="M462" s="67" t="s">
        <v>11</v>
      </c>
      <c r="N462" s="68">
        <v>137158.97387000002</v>
      </c>
      <c r="O462" s="67">
        <v>1165</v>
      </c>
      <c r="P462" s="70">
        <v>45413</v>
      </c>
    </row>
    <row r="463" spans="1:16" ht="26.25" x14ac:dyDescent="0.25">
      <c r="C463" s="100"/>
      <c r="D463" s="104"/>
      <c r="E463" s="105"/>
      <c r="F463" s="519"/>
      <c r="G463" s="126"/>
      <c r="H463" s="95">
        <v>2</v>
      </c>
      <c r="I463" s="65" t="s">
        <v>1642</v>
      </c>
      <c r="J463" s="65" t="s">
        <v>1642</v>
      </c>
      <c r="K463" s="66" t="s">
        <v>3344</v>
      </c>
      <c r="L463" s="67" t="s">
        <v>1642</v>
      </c>
      <c r="M463" s="67" t="s">
        <v>11</v>
      </c>
      <c r="N463" s="68">
        <v>43481.619225000002</v>
      </c>
      <c r="O463" s="67">
        <v>1166</v>
      </c>
      <c r="P463" s="70">
        <v>45444</v>
      </c>
    </row>
    <row r="464" spans="1:16" ht="26.25" x14ac:dyDescent="0.25">
      <c r="C464" s="100"/>
      <c r="D464" s="104"/>
      <c r="E464" s="105"/>
      <c r="F464" s="519"/>
      <c r="G464" s="520"/>
      <c r="H464" s="95">
        <v>2</v>
      </c>
      <c r="I464" s="65" t="s">
        <v>1642</v>
      </c>
      <c r="J464" s="65" t="s">
        <v>1642</v>
      </c>
      <c r="K464" s="66" t="s">
        <v>3344</v>
      </c>
      <c r="L464" s="67" t="s">
        <v>1642</v>
      </c>
      <c r="M464" s="67" t="s">
        <v>11</v>
      </c>
      <c r="N464" s="68">
        <v>33833.987105</v>
      </c>
      <c r="O464" s="67">
        <v>1166</v>
      </c>
      <c r="P464" s="70">
        <v>45444</v>
      </c>
    </row>
    <row r="465" spans="3:16" ht="26.25" x14ac:dyDescent="0.25">
      <c r="C465" s="100"/>
      <c r="D465" s="104"/>
      <c r="E465" s="105"/>
      <c r="F465" s="519"/>
      <c r="G465" s="126"/>
      <c r="H465" s="95">
        <v>2</v>
      </c>
      <c r="I465" s="65" t="s">
        <v>1642</v>
      </c>
      <c r="J465" s="65" t="s">
        <v>1642</v>
      </c>
      <c r="K465" s="66" t="s">
        <v>3344</v>
      </c>
      <c r="L465" s="67" t="s">
        <v>1642</v>
      </c>
      <c r="M465" s="67" t="s">
        <v>11</v>
      </c>
      <c r="N465" s="68">
        <v>50687.277105000008</v>
      </c>
      <c r="O465" s="67">
        <v>1166</v>
      </c>
      <c r="P465" s="70">
        <v>45444</v>
      </c>
    </row>
    <row r="466" spans="3:16" ht="26.25" x14ac:dyDescent="0.25">
      <c r="C466" s="100"/>
      <c r="D466" s="104"/>
      <c r="E466" s="105"/>
      <c r="F466" s="519"/>
      <c r="G466" s="126"/>
      <c r="H466" s="95">
        <v>2</v>
      </c>
      <c r="I466" s="65" t="s">
        <v>1642</v>
      </c>
      <c r="J466" s="65" t="s">
        <v>1642</v>
      </c>
      <c r="K466" s="66" t="s">
        <v>3344</v>
      </c>
      <c r="L466" s="67" t="s">
        <v>1642</v>
      </c>
      <c r="M466" s="67" t="s">
        <v>11</v>
      </c>
      <c r="N466" s="68">
        <v>62370.947104999999</v>
      </c>
      <c r="O466" s="67">
        <v>1166</v>
      </c>
      <c r="P466" s="70">
        <v>45444</v>
      </c>
    </row>
    <row r="467" spans="3:16" ht="26.25" x14ac:dyDescent="0.25">
      <c r="C467" s="100"/>
      <c r="D467" s="104"/>
      <c r="E467" s="105"/>
      <c r="F467" s="519"/>
      <c r="G467" s="126"/>
      <c r="H467" s="95">
        <v>2</v>
      </c>
      <c r="I467" s="65" t="s">
        <v>1642</v>
      </c>
      <c r="J467" s="65" t="s">
        <v>1642</v>
      </c>
      <c r="K467" s="66" t="s">
        <v>3344</v>
      </c>
      <c r="L467" s="67" t="s">
        <v>1642</v>
      </c>
      <c r="M467" s="67" t="s">
        <v>11</v>
      </c>
      <c r="N467" s="68">
        <v>71067.939224999995</v>
      </c>
      <c r="O467" s="67">
        <v>1166</v>
      </c>
      <c r="P467" s="70">
        <v>45444</v>
      </c>
    </row>
    <row r="468" spans="3:16" x14ac:dyDescent="0.25">
      <c r="C468" s="100"/>
      <c r="D468" s="104"/>
      <c r="E468" s="105"/>
      <c r="F468" s="519"/>
      <c r="G468" s="520"/>
      <c r="H468" s="95">
        <v>2</v>
      </c>
      <c r="I468" s="65" t="s">
        <v>1642</v>
      </c>
      <c r="J468" s="65" t="s">
        <v>1642</v>
      </c>
      <c r="K468" s="66" t="s">
        <v>3323</v>
      </c>
      <c r="L468" s="67" t="s">
        <v>1642</v>
      </c>
      <c r="M468" s="67" t="s">
        <v>11</v>
      </c>
      <c r="N468" s="68">
        <v>64747.218209999999</v>
      </c>
      <c r="O468" s="67">
        <v>1167</v>
      </c>
      <c r="P468" s="70">
        <v>45108</v>
      </c>
    </row>
    <row r="469" spans="3:16" x14ac:dyDescent="0.25">
      <c r="C469" s="100"/>
      <c r="D469" s="104"/>
      <c r="E469" s="105"/>
      <c r="F469" s="519"/>
      <c r="G469" s="520"/>
      <c r="H469" s="95">
        <v>2</v>
      </c>
      <c r="I469" s="65" t="s">
        <v>1642</v>
      </c>
      <c r="J469" s="65" t="s">
        <v>1642</v>
      </c>
      <c r="K469" s="66" t="s">
        <v>3323</v>
      </c>
      <c r="L469" s="67" t="s">
        <v>1642</v>
      </c>
      <c r="M469" s="67" t="s">
        <v>11</v>
      </c>
      <c r="N469" s="68">
        <v>59575.873809999997</v>
      </c>
      <c r="O469" s="67">
        <v>1167</v>
      </c>
      <c r="P469" s="70">
        <v>45108</v>
      </c>
    </row>
    <row r="470" spans="3:16" x14ac:dyDescent="0.25">
      <c r="C470" s="100"/>
      <c r="D470" s="104"/>
      <c r="E470" s="105"/>
      <c r="F470" s="519"/>
      <c r="G470" s="309"/>
      <c r="H470" s="95">
        <v>2</v>
      </c>
      <c r="I470" s="65" t="s">
        <v>1642</v>
      </c>
      <c r="J470" s="65" t="s">
        <v>1642</v>
      </c>
      <c r="K470" s="66" t="s">
        <v>3323</v>
      </c>
      <c r="L470" s="67" t="s">
        <v>1642</v>
      </c>
      <c r="M470" s="67" t="s">
        <v>11</v>
      </c>
      <c r="N470" s="68">
        <v>64117.190710000003</v>
      </c>
      <c r="O470" s="67">
        <v>1167</v>
      </c>
      <c r="P470" s="70">
        <v>45108</v>
      </c>
    </row>
    <row r="471" spans="3:16" x14ac:dyDescent="0.25">
      <c r="C471" s="100"/>
      <c r="D471" s="104"/>
      <c r="E471" s="105"/>
      <c r="F471" s="519"/>
      <c r="G471" s="520"/>
      <c r="H471" s="95">
        <v>10</v>
      </c>
      <c r="I471" s="65">
        <v>369</v>
      </c>
      <c r="J471" s="65" t="s">
        <v>149</v>
      </c>
      <c r="K471" s="66" t="s">
        <v>3339</v>
      </c>
      <c r="L471" s="67" t="s">
        <v>3345</v>
      </c>
      <c r="M471" s="67" t="s">
        <v>11</v>
      </c>
      <c r="N471" s="68">
        <v>17720.89372</v>
      </c>
      <c r="O471" s="67">
        <v>1246</v>
      </c>
      <c r="P471" s="70">
        <v>45627</v>
      </c>
    </row>
    <row r="472" spans="3:16" x14ac:dyDescent="0.25">
      <c r="C472" s="100"/>
      <c r="D472" s="104"/>
      <c r="E472" s="105"/>
      <c r="F472" s="519"/>
      <c r="G472" s="520"/>
      <c r="H472" s="95">
        <v>2</v>
      </c>
      <c r="I472" s="65" t="s">
        <v>1642</v>
      </c>
      <c r="J472" s="65" t="s">
        <v>1642</v>
      </c>
      <c r="K472" s="66" t="s">
        <v>3336</v>
      </c>
      <c r="L472" s="67" t="s">
        <v>1642</v>
      </c>
      <c r="M472" s="67" t="s">
        <v>11</v>
      </c>
      <c r="N472" s="68">
        <v>4534.0253099999991</v>
      </c>
      <c r="O472" s="67">
        <v>1586</v>
      </c>
      <c r="P472" s="70">
        <v>46388</v>
      </c>
    </row>
    <row r="473" spans="3:16" x14ac:dyDescent="0.25">
      <c r="C473" s="100"/>
      <c r="D473" s="104"/>
      <c r="E473" s="105"/>
      <c r="F473" s="519"/>
      <c r="G473" s="520"/>
      <c r="H473" s="95">
        <v>2</v>
      </c>
      <c r="I473" s="65" t="s">
        <v>1642</v>
      </c>
      <c r="J473" s="65" t="s">
        <v>1642</v>
      </c>
      <c r="K473" s="66" t="s">
        <v>3336</v>
      </c>
      <c r="L473" s="67" t="s">
        <v>1642</v>
      </c>
      <c r="M473" s="67" t="s">
        <v>11</v>
      </c>
      <c r="N473" s="68">
        <v>5180.2545599999994</v>
      </c>
      <c r="O473" s="67">
        <v>1586</v>
      </c>
      <c r="P473" s="70">
        <v>46388</v>
      </c>
    </row>
    <row r="474" spans="3:16" x14ac:dyDescent="0.25">
      <c r="C474" s="100"/>
      <c r="D474" s="104"/>
      <c r="E474" s="105"/>
      <c r="F474" s="519"/>
      <c r="G474" s="520"/>
      <c r="H474" s="95">
        <v>2</v>
      </c>
      <c r="I474" s="65" t="s">
        <v>1642</v>
      </c>
      <c r="J474" s="65" t="s">
        <v>1642</v>
      </c>
      <c r="K474" s="66" t="s">
        <v>3336</v>
      </c>
      <c r="L474" s="67" t="s">
        <v>1642</v>
      </c>
      <c r="M474" s="67" t="s">
        <v>11</v>
      </c>
      <c r="N474" s="68">
        <v>7923.13292</v>
      </c>
      <c r="O474" s="67">
        <v>1586</v>
      </c>
      <c r="P474" s="70">
        <v>46388</v>
      </c>
    </row>
    <row r="475" spans="3:16" x14ac:dyDescent="0.25">
      <c r="C475" s="100"/>
      <c r="D475" s="354"/>
      <c r="E475" s="105"/>
      <c r="F475" s="519"/>
      <c r="G475" s="520"/>
      <c r="H475" s="95">
        <v>2</v>
      </c>
      <c r="I475" s="65" t="s">
        <v>1642</v>
      </c>
      <c r="J475" s="65" t="s">
        <v>1642</v>
      </c>
      <c r="K475" s="66" t="s">
        <v>3336</v>
      </c>
      <c r="L475" s="67" t="s">
        <v>1642</v>
      </c>
      <c r="M475" s="67" t="s">
        <v>11</v>
      </c>
      <c r="N475" s="68">
        <v>6551.3726099999994</v>
      </c>
      <c r="O475" s="67">
        <v>1586</v>
      </c>
      <c r="P475" s="70">
        <v>46388</v>
      </c>
    </row>
    <row r="476" spans="3:16" x14ac:dyDescent="0.25">
      <c r="C476" s="100"/>
      <c r="D476" s="354"/>
      <c r="E476" s="105"/>
      <c r="F476" s="519"/>
      <c r="G476" s="520"/>
      <c r="H476" s="95">
        <v>10</v>
      </c>
      <c r="I476" s="65">
        <v>1152</v>
      </c>
      <c r="J476" s="65" t="s">
        <v>3331</v>
      </c>
      <c r="K476" s="66" t="s">
        <v>3325</v>
      </c>
      <c r="L476" s="67" t="s">
        <v>3346</v>
      </c>
      <c r="M476" s="67" t="s">
        <v>11</v>
      </c>
      <c r="N476" s="68">
        <v>67844.823875000002</v>
      </c>
      <c r="O476" s="67">
        <v>1684</v>
      </c>
      <c r="P476" s="70">
        <v>47300</v>
      </c>
    </row>
    <row r="477" spans="3:16" x14ac:dyDescent="0.25">
      <c r="C477" s="100"/>
      <c r="D477" s="354"/>
      <c r="E477" s="105"/>
      <c r="F477" s="519"/>
      <c r="G477" s="520"/>
      <c r="H477" s="95">
        <v>4</v>
      </c>
      <c r="I477" s="65" t="s">
        <v>1642</v>
      </c>
      <c r="J477" s="65" t="s">
        <v>1642</v>
      </c>
      <c r="K477" s="66" t="s">
        <v>3325</v>
      </c>
      <c r="L477" s="67" t="s">
        <v>1642</v>
      </c>
      <c r="M477" s="67" t="s">
        <v>11</v>
      </c>
      <c r="N477" s="68">
        <v>31425.018209999998</v>
      </c>
      <c r="O477" s="67">
        <v>1684</v>
      </c>
      <c r="P477" s="70">
        <v>47300</v>
      </c>
    </row>
    <row r="478" spans="3:16" x14ac:dyDescent="0.25">
      <c r="C478" s="100"/>
      <c r="D478" s="354"/>
      <c r="E478" s="105"/>
      <c r="F478" s="519"/>
      <c r="G478" s="520"/>
      <c r="H478" s="95">
        <v>20</v>
      </c>
      <c r="I478" s="65">
        <v>620</v>
      </c>
      <c r="J478" s="65" t="s">
        <v>3347</v>
      </c>
      <c r="K478" s="66" t="s">
        <v>3322</v>
      </c>
      <c r="L478" s="67" t="s">
        <v>3348</v>
      </c>
      <c r="M478" s="67" t="s">
        <v>11</v>
      </c>
      <c r="N478" s="68">
        <v>25602.360539999998</v>
      </c>
      <c r="O478" s="67">
        <v>1781</v>
      </c>
      <c r="P478" s="70">
        <v>47209</v>
      </c>
    </row>
    <row r="479" spans="3:16" x14ac:dyDescent="0.25">
      <c r="C479" s="100"/>
      <c r="D479" s="354"/>
      <c r="E479" s="105"/>
      <c r="F479" s="519"/>
      <c r="G479" s="520"/>
      <c r="H479" s="95">
        <v>20</v>
      </c>
      <c r="I479" s="65">
        <v>582</v>
      </c>
      <c r="J479" s="65" t="s">
        <v>3349</v>
      </c>
      <c r="K479" s="66" t="s">
        <v>3322</v>
      </c>
      <c r="L479" s="67" t="s">
        <v>3350</v>
      </c>
      <c r="M479" s="67" t="s">
        <v>11</v>
      </c>
      <c r="N479" s="68">
        <v>25390.756515000001</v>
      </c>
      <c r="O479" s="67">
        <v>1781</v>
      </c>
      <c r="P479" s="70">
        <v>47209</v>
      </c>
    </row>
    <row r="480" spans="3:16" x14ac:dyDescent="0.25">
      <c r="C480" s="100"/>
      <c r="D480" s="354"/>
      <c r="E480" s="105"/>
      <c r="F480" s="519"/>
      <c r="G480" s="520"/>
      <c r="H480" s="95">
        <v>4</v>
      </c>
      <c r="I480" s="65" t="s">
        <v>1642</v>
      </c>
      <c r="J480" s="65" t="s">
        <v>1642</v>
      </c>
      <c r="K480" s="66" t="s">
        <v>3322</v>
      </c>
      <c r="L480" s="67" t="s">
        <v>1642</v>
      </c>
      <c r="M480" s="67" t="s">
        <v>12</v>
      </c>
      <c r="N480" s="68">
        <v>177608.68581500003</v>
      </c>
      <c r="O480" s="67">
        <v>1165</v>
      </c>
      <c r="P480" s="70">
        <v>45413</v>
      </c>
    </row>
    <row r="481" spans="3:16" x14ac:dyDescent="0.25">
      <c r="C481" s="100"/>
      <c r="D481" s="104"/>
      <c r="E481" s="105"/>
      <c r="F481" s="519"/>
      <c r="G481" s="126"/>
      <c r="H481" s="95">
        <v>2</v>
      </c>
      <c r="I481" s="65" t="s">
        <v>1642</v>
      </c>
      <c r="J481" s="65" t="s">
        <v>1642</v>
      </c>
      <c r="K481" s="66" t="s">
        <v>3322</v>
      </c>
      <c r="L481" s="67" t="s">
        <v>1642</v>
      </c>
      <c r="M481" s="67" t="s">
        <v>12</v>
      </c>
      <c r="N481" s="68">
        <v>139108.204035</v>
      </c>
      <c r="O481" s="67">
        <v>1165</v>
      </c>
      <c r="P481" s="70">
        <v>45413</v>
      </c>
    </row>
    <row r="482" spans="3:16" x14ac:dyDescent="0.25">
      <c r="C482" s="100"/>
      <c r="D482" s="104"/>
      <c r="E482" s="105"/>
      <c r="F482" s="519"/>
      <c r="G482" s="126"/>
      <c r="H482" s="95">
        <v>2</v>
      </c>
      <c r="I482" s="65" t="s">
        <v>1642</v>
      </c>
      <c r="J482" s="65" t="s">
        <v>1642</v>
      </c>
      <c r="K482" s="66" t="s">
        <v>3322</v>
      </c>
      <c r="L482" s="67" t="s">
        <v>1642</v>
      </c>
      <c r="M482" s="67" t="s">
        <v>12</v>
      </c>
      <c r="N482" s="68">
        <v>133284.89053500001</v>
      </c>
      <c r="O482" s="67">
        <v>1165</v>
      </c>
      <c r="P482" s="70">
        <v>45413</v>
      </c>
    </row>
    <row r="483" spans="3:16" x14ac:dyDescent="0.25">
      <c r="C483" s="100"/>
      <c r="D483" s="104"/>
      <c r="E483" s="105"/>
      <c r="F483" s="519"/>
      <c r="G483" s="309"/>
      <c r="H483" s="95">
        <v>2</v>
      </c>
      <c r="I483" s="65" t="s">
        <v>1642</v>
      </c>
      <c r="J483" s="65" t="s">
        <v>1642</v>
      </c>
      <c r="K483" s="66" t="s">
        <v>3322</v>
      </c>
      <c r="L483" s="67" t="s">
        <v>1642</v>
      </c>
      <c r="M483" s="67" t="s">
        <v>12</v>
      </c>
      <c r="N483" s="68">
        <v>94766.548334999999</v>
      </c>
      <c r="O483" s="67">
        <v>1165</v>
      </c>
      <c r="P483" s="70">
        <v>45413</v>
      </c>
    </row>
    <row r="484" spans="3:16" x14ac:dyDescent="0.25">
      <c r="C484" s="100"/>
      <c r="D484" s="104"/>
      <c r="E484" s="105"/>
      <c r="F484" s="519"/>
      <c r="G484" s="126"/>
      <c r="H484" s="95">
        <v>2</v>
      </c>
      <c r="I484" s="65" t="s">
        <v>1642</v>
      </c>
      <c r="J484" s="65" t="s">
        <v>1642</v>
      </c>
      <c r="K484" s="66" t="s">
        <v>3322</v>
      </c>
      <c r="L484" s="67" t="s">
        <v>1642</v>
      </c>
      <c r="M484" s="67" t="s">
        <v>12</v>
      </c>
      <c r="N484" s="68">
        <v>97160.978335000007</v>
      </c>
      <c r="O484" s="67">
        <v>1165</v>
      </c>
      <c r="P484" s="70">
        <v>45413</v>
      </c>
    </row>
    <row r="485" spans="3:16" x14ac:dyDescent="0.25">
      <c r="C485" s="100"/>
      <c r="D485" s="104"/>
      <c r="E485" s="105"/>
      <c r="F485" s="519"/>
      <c r="G485" s="126"/>
      <c r="H485" s="95">
        <v>2</v>
      </c>
      <c r="I485" s="65" t="s">
        <v>1642</v>
      </c>
      <c r="J485" s="65" t="s">
        <v>1642</v>
      </c>
      <c r="K485" s="66" t="s">
        <v>3322</v>
      </c>
      <c r="L485" s="67" t="s">
        <v>1642</v>
      </c>
      <c r="M485" s="67" t="s">
        <v>12</v>
      </c>
      <c r="N485" s="68">
        <v>112009.325935</v>
      </c>
      <c r="O485" s="67">
        <v>1165</v>
      </c>
      <c r="P485" s="70">
        <v>45413</v>
      </c>
    </row>
    <row r="486" spans="3:16" x14ac:dyDescent="0.25">
      <c r="C486" s="100"/>
      <c r="D486" s="104"/>
      <c r="E486" s="105"/>
      <c r="F486" s="519"/>
      <c r="G486" s="474"/>
      <c r="H486" s="95">
        <v>2</v>
      </c>
      <c r="I486" s="65" t="s">
        <v>1642</v>
      </c>
      <c r="J486" s="65" t="s">
        <v>1642</v>
      </c>
      <c r="K486" s="66" t="s">
        <v>3322</v>
      </c>
      <c r="L486" s="67" t="s">
        <v>1642</v>
      </c>
      <c r="M486" s="67" t="s">
        <v>12</v>
      </c>
      <c r="N486" s="68">
        <v>138555.67943500003</v>
      </c>
      <c r="O486" s="67">
        <v>1165</v>
      </c>
      <c r="P486" s="70">
        <v>45413</v>
      </c>
    </row>
    <row r="487" spans="3:16" x14ac:dyDescent="0.25">
      <c r="C487" s="100"/>
      <c r="D487" s="104"/>
      <c r="E487" s="105"/>
      <c r="F487" s="519"/>
      <c r="G487" s="126"/>
      <c r="H487" s="95">
        <v>2</v>
      </c>
      <c r="I487" s="65" t="s">
        <v>1642</v>
      </c>
      <c r="J487" s="65" t="s">
        <v>1642</v>
      </c>
      <c r="K487" s="66" t="s">
        <v>3322</v>
      </c>
      <c r="L487" s="67" t="s">
        <v>1642</v>
      </c>
      <c r="M487" s="67" t="s">
        <v>12</v>
      </c>
      <c r="N487" s="68">
        <v>124732.73593500002</v>
      </c>
      <c r="O487" s="67">
        <v>1165</v>
      </c>
      <c r="P487" s="70">
        <v>45413</v>
      </c>
    </row>
    <row r="488" spans="3:16" x14ac:dyDescent="0.25">
      <c r="C488" s="100"/>
      <c r="D488" s="104"/>
      <c r="E488" s="105"/>
      <c r="F488" s="519"/>
      <c r="G488" s="126"/>
      <c r="H488" s="95">
        <v>2</v>
      </c>
      <c r="I488" s="65" t="s">
        <v>1642</v>
      </c>
      <c r="J488" s="65" t="s">
        <v>1642</v>
      </c>
      <c r="K488" s="66" t="s">
        <v>3322</v>
      </c>
      <c r="L488" s="67" t="s">
        <v>1642</v>
      </c>
      <c r="M488" s="67" t="s">
        <v>12</v>
      </c>
      <c r="N488" s="68">
        <v>135966.665935</v>
      </c>
      <c r="O488" s="67">
        <v>1165</v>
      </c>
      <c r="P488" s="70">
        <v>45413</v>
      </c>
    </row>
    <row r="489" spans="3:16" x14ac:dyDescent="0.25">
      <c r="C489" s="100"/>
      <c r="D489" s="104"/>
      <c r="E489" s="105"/>
      <c r="F489" s="519"/>
      <c r="G489" s="126"/>
      <c r="H489" s="95">
        <v>2</v>
      </c>
      <c r="I489" s="65" t="s">
        <v>1642</v>
      </c>
      <c r="J489" s="65" t="s">
        <v>1642</v>
      </c>
      <c r="K489" s="66" t="s">
        <v>3322</v>
      </c>
      <c r="L489" s="67" t="s">
        <v>1642</v>
      </c>
      <c r="M489" s="67" t="s">
        <v>12</v>
      </c>
      <c r="N489" s="68">
        <v>148685.33647500002</v>
      </c>
      <c r="O489" s="67">
        <v>1165</v>
      </c>
      <c r="P489" s="70">
        <v>45413</v>
      </c>
    </row>
    <row r="490" spans="3:16" x14ac:dyDescent="0.25">
      <c r="C490" s="100"/>
      <c r="D490" s="104"/>
      <c r="E490" s="105"/>
      <c r="F490" s="519"/>
      <c r="G490" s="126"/>
      <c r="H490" s="95">
        <v>2</v>
      </c>
      <c r="I490" s="65" t="s">
        <v>1642</v>
      </c>
      <c r="J490" s="65" t="s">
        <v>1642</v>
      </c>
      <c r="K490" s="66" t="s">
        <v>3322</v>
      </c>
      <c r="L490" s="67" t="s">
        <v>1642</v>
      </c>
      <c r="M490" s="67" t="s">
        <v>12</v>
      </c>
      <c r="N490" s="68">
        <v>126180.28593500001</v>
      </c>
      <c r="O490" s="67">
        <v>1165</v>
      </c>
      <c r="P490" s="70">
        <v>45413</v>
      </c>
    </row>
    <row r="491" spans="3:16" x14ac:dyDescent="0.25">
      <c r="C491" s="100"/>
      <c r="D491" s="104"/>
      <c r="E491" s="105"/>
      <c r="F491" s="519"/>
      <c r="G491" s="126"/>
      <c r="H491" s="95">
        <v>2</v>
      </c>
      <c r="I491" s="65" t="s">
        <v>1642</v>
      </c>
      <c r="J491" s="65" t="s">
        <v>1642</v>
      </c>
      <c r="K491" s="66" t="s">
        <v>3322</v>
      </c>
      <c r="L491" s="67" t="s">
        <v>1642</v>
      </c>
      <c r="M491" s="67" t="s">
        <v>12</v>
      </c>
      <c r="N491" s="68">
        <v>116959.330535</v>
      </c>
      <c r="O491" s="67">
        <v>1165</v>
      </c>
      <c r="P491" s="70">
        <v>45413</v>
      </c>
    </row>
    <row r="492" spans="3:16" x14ac:dyDescent="0.25">
      <c r="C492" s="100"/>
      <c r="D492" s="104"/>
      <c r="E492" s="105"/>
      <c r="F492" s="519"/>
      <c r="G492" s="126"/>
      <c r="H492" s="95">
        <v>2</v>
      </c>
      <c r="I492" s="65" t="s">
        <v>1642</v>
      </c>
      <c r="J492" s="65" t="s">
        <v>1642</v>
      </c>
      <c r="K492" s="66" t="s">
        <v>3323</v>
      </c>
      <c r="L492" s="67" t="s">
        <v>1642</v>
      </c>
      <c r="M492" s="67" t="s">
        <v>12</v>
      </c>
      <c r="N492" s="68">
        <v>95240.861710000012</v>
      </c>
      <c r="O492" s="67">
        <v>1167</v>
      </c>
      <c r="P492" s="70">
        <v>45108</v>
      </c>
    </row>
    <row r="493" spans="3:16" x14ac:dyDescent="0.25">
      <c r="C493" s="100"/>
      <c r="D493" s="104"/>
      <c r="E493" s="105"/>
      <c r="F493" s="519"/>
      <c r="G493" s="309"/>
      <c r="H493" s="95">
        <v>2</v>
      </c>
      <c r="I493" s="65" t="s">
        <v>1642</v>
      </c>
      <c r="J493" s="65" t="s">
        <v>1642</v>
      </c>
      <c r="K493" s="66" t="s">
        <v>3323</v>
      </c>
      <c r="L493" s="67" t="s">
        <v>1642</v>
      </c>
      <c r="M493" s="67" t="s">
        <v>12</v>
      </c>
      <c r="N493" s="68">
        <v>81874.850810000004</v>
      </c>
      <c r="O493" s="67">
        <v>1167</v>
      </c>
      <c r="P493" s="70">
        <v>45108</v>
      </c>
    </row>
    <row r="502" spans="3:9" x14ac:dyDescent="0.25">
      <c r="C502" s="100"/>
      <c r="D502" s="354"/>
      <c r="E502" s="105"/>
      <c r="F502" s="136"/>
      <c r="G502" s="136"/>
      <c r="H502" s="88"/>
      <c r="I502" s="89"/>
    </row>
    <row r="503" spans="3:9" x14ac:dyDescent="0.25">
      <c r="C503" s="100"/>
      <c r="D503" s="354"/>
      <c r="E503" s="105"/>
      <c r="F503" s="136"/>
      <c r="G503" s="136"/>
      <c r="H503" s="88"/>
      <c r="I503" s="89"/>
    </row>
    <row r="504" spans="3:9" x14ac:dyDescent="0.25">
      <c r="C504" s="100"/>
      <c r="D504" s="354"/>
      <c r="E504" s="105"/>
      <c r="F504" s="136"/>
      <c r="G504" s="136"/>
      <c r="H504" s="88"/>
      <c r="I504" s="89"/>
    </row>
    <row r="505" spans="3:9" x14ac:dyDescent="0.25">
      <c r="C505" s="100"/>
      <c r="D505" s="354"/>
      <c r="E505" s="105"/>
      <c r="F505" s="136"/>
      <c r="G505" s="136"/>
      <c r="H505" s="88"/>
      <c r="I505" s="89"/>
    </row>
    <row r="506" spans="3:9" x14ac:dyDescent="0.25">
      <c r="C506" s="100"/>
      <c r="D506" s="354"/>
      <c r="E506" s="105"/>
      <c r="F506" s="136"/>
      <c r="G506" s="136"/>
      <c r="H506" s="88"/>
      <c r="I506" s="89"/>
    </row>
    <row r="507" spans="3:9" x14ac:dyDescent="0.25">
      <c r="C507" s="100"/>
      <c r="D507" s="354"/>
      <c r="E507" s="105"/>
      <c r="F507" s="136"/>
      <c r="G507" s="136"/>
      <c r="H507" s="88"/>
      <c r="I507" s="89"/>
    </row>
    <row r="508" spans="3:9" x14ac:dyDescent="0.25">
      <c r="C508" s="100"/>
      <c r="D508" s="354"/>
      <c r="E508" s="105"/>
      <c r="F508" s="136"/>
      <c r="G508" s="136"/>
      <c r="H508" s="88"/>
      <c r="I508" s="89"/>
    </row>
    <row r="509" spans="3:9" x14ac:dyDescent="0.25">
      <c r="C509" s="100"/>
      <c r="D509" s="354"/>
      <c r="E509" s="105"/>
      <c r="F509" s="136"/>
      <c r="G509" s="136"/>
      <c r="H509" s="88"/>
      <c r="I509" s="89"/>
    </row>
    <row r="510" spans="3:9" x14ac:dyDescent="0.25">
      <c r="C510" s="100"/>
      <c r="D510" s="354"/>
      <c r="E510" s="105"/>
      <c r="F510" s="136"/>
      <c r="G510" s="136"/>
      <c r="H510" s="88"/>
      <c r="I510" s="89"/>
    </row>
    <row r="511" spans="3:9" x14ac:dyDescent="0.25">
      <c r="C511" s="100"/>
      <c r="D511" s="354"/>
      <c r="E511" s="105"/>
      <c r="F511" s="136"/>
      <c r="G511" s="136"/>
      <c r="H511" s="88"/>
      <c r="I511" s="89"/>
    </row>
    <row r="512" spans="3:9" x14ac:dyDescent="0.25">
      <c r="C512" s="100"/>
      <c r="D512" s="104"/>
      <c r="E512" s="105"/>
      <c r="F512" s="136"/>
      <c r="G512" s="136"/>
      <c r="H512" s="88"/>
      <c r="I512" s="89"/>
    </row>
    <row r="513" spans="2:9" x14ac:dyDescent="0.25">
      <c r="C513" s="100"/>
      <c r="D513" s="104"/>
      <c r="E513" s="105"/>
      <c r="F513" s="136"/>
      <c r="G513" s="136"/>
      <c r="H513" s="88"/>
      <c r="I513" s="89"/>
    </row>
    <row r="514" spans="2:9" x14ac:dyDescent="0.25">
      <c r="C514" s="100"/>
      <c r="E514" s="107"/>
      <c r="F514" s="186"/>
      <c r="G514" s="135"/>
    </row>
    <row r="515" spans="2:9" x14ac:dyDescent="0.25">
      <c r="B515" s="4"/>
      <c r="C515" s="100"/>
      <c r="E515" s="107"/>
      <c r="F515" s="186"/>
    </row>
    <row r="516" spans="2:9" x14ac:dyDescent="0.25">
      <c r="C516" s="100"/>
      <c r="D516" s="104"/>
      <c r="E516" s="105"/>
      <c r="F516" s="519"/>
      <c r="G516" s="126"/>
      <c r="H516" s="127"/>
      <c r="I516" s="89"/>
    </row>
    <row r="517" spans="2:9" x14ac:dyDescent="0.25">
      <c r="C517" s="100"/>
      <c r="E517" s="107"/>
      <c r="F517" s="186"/>
    </row>
    <row r="518" spans="2:9" x14ac:dyDescent="0.25">
      <c r="C518" s="100"/>
      <c r="E518" s="107"/>
      <c r="F518" s="186"/>
    </row>
    <row r="519" spans="2:9" x14ac:dyDescent="0.25">
      <c r="C519" s="100"/>
      <c r="E519" s="107"/>
      <c r="F519" s="186"/>
    </row>
    <row r="520" spans="2:9" x14ac:dyDescent="0.25">
      <c r="B520" s="4"/>
      <c r="C520" s="100"/>
      <c r="E520" s="107"/>
      <c r="F520" s="186"/>
    </row>
    <row r="521" spans="2:9" x14ac:dyDescent="0.25">
      <c r="C521" s="100"/>
      <c r="D521" s="104"/>
      <c r="E521" s="105"/>
      <c r="F521" s="519"/>
      <c r="G521" s="126"/>
      <c r="H521" s="127"/>
      <c r="I521" s="89"/>
    </row>
    <row r="522" spans="2:9" x14ac:dyDescent="0.25">
      <c r="C522" s="100"/>
      <c r="E522" s="107"/>
      <c r="F522" s="186"/>
    </row>
    <row r="523" spans="2:9" x14ac:dyDescent="0.25">
      <c r="C523" s="655"/>
      <c r="E523" s="107"/>
      <c r="F523" s="186"/>
    </row>
    <row r="524" spans="2:9" x14ac:dyDescent="0.25">
      <c r="C524" s="100"/>
      <c r="E524" s="107"/>
      <c r="F524" s="186"/>
    </row>
    <row r="525" spans="2:9" x14ac:dyDescent="0.25">
      <c r="B525" s="4"/>
      <c r="C525" s="100"/>
      <c r="E525" s="107"/>
      <c r="F525" s="186"/>
    </row>
    <row r="526" spans="2:9" x14ac:dyDescent="0.25">
      <c r="C526" s="100"/>
      <c r="D526" s="354"/>
      <c r="E526" s="105"/>
      <c r="F526" s="519"/>
      <c r="G526" s="126"/>
      <c r="H526" s="127"/>
      <c r="I526" s="89"/>
    </row>
    <row r="527" spans="2:9" x14ac:dyDescent="0.25">
      <c r="C527" s="100"/>
      <c r="D527" s="354"/>
      <c r="E527" s="105"/>
      <c r="F527" s="519"/>
      <c r="G527" s="126"/>
      <c r="H527" s="127"/>
      <c r="I527" s="89"/>
    </row>
    <row r="528" spans="2:9" x14ac:dyDescent="0.25">
      <c r="C528" s="107"/>
      <c r="D528" s="354"/>
      <c r="E528" s="105"/>
      <c r="F528" s="519"/>
      <c r="G528" s="126"/>
      <c r="H528" s="127"/>
      <c r="I528" s="89"/>
    </row>
    <row r="529" spans="3:9" x14ac:dyDescent="0.25">
      <c r="C529" s="100"/>
      <c r="D529" s="354"/>
      <c r="E529" s="105"/>
      <c r="F529" s="519"/>
      <c r="G529" s="126"/>
      <c r="H529" s="127"/>
      <c r="I529" s="89"/>
    </row>
    <row r="563" ht="27" customHeight="1" x14ac:dyDescent="0.25"/>
    <row r="636" spans="8:8" x14ac:dyDescent="0.25">
      <c r="H636" s="210"/>
    </row>
  </sheetData>
  <mergeCells count="2">
    <mergeCell ref="A1:B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45F1-6B17-4808-BC15-3453868D022D}">
  <dimension ref="A1:P279"/>
  <sheetViews>
    <sheetView topLeftCell="A135" workbookViewId="0">
      <selection activeCell="D37" sqref="D37"/>
    </sheetView>
  </sheetViews>
  <sheetFormatPr baseColWidth="10" defaultRowHeight="15" x14ac:dyDescent="0.25"/>
  <cols>
    <col min="1" max="1" width="28" customWidth="1"/>
    <col min="2" max="2" width="16.5703125" customWidth="1"/>
    <col min="3" max="3" width="14" style="619" customWidth="1"/>
    <col min="4" max="4" width="14.42578125" customWidth="1"/>
    <col min="5" max="5" width="12.7109375" style="621" customWidth="1"/>
    <col min="6" max="6" width="19.85546875" style="50" customWidth="1"/>
    <col min="7" max="7" width="19.42578125" customWidth="1"/>
    <col min="8" max="8" width="15.42578125" customWidth="1"/>
    <col min="9" max="9" width="18.42578125" customWidth="1"/>
    <col min="10" max="10" width="18.7109375" customWidth="1"/>
    <col min="11" max="11" width="17.85546875" customWidth="1"/>
    <col min="14" max="14" width="14.42578125" style="50" bestFit="1" customWidth="1"/>
  </cols>
  <sheetData>
    <row r="1" spans="1:10" ht="45.75" customHeight="1" thickTop="1" thickBot="1" x14ac:dyDescent="0.3">
      <c r="A1" s="581" t="s">
        <v>2948</v>
      </c>
      <c r="B1" s="2" t="s">
        <v>1788</v>
      </c>
      <c r="C1" s="582"/>
      <c r="D1" s="4"/>
      <c r="E1" s="583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582"/>
      <c r="D2" s="4"/>
      <c r="E2" s="583"/>
      <c r="F2" s="6"/>
      <c r="G2" s="377"/>
      <c r="H2" s="7"/>
      <c r="I2" s="7"/>
      <c r="J2" s="7"/>
    </row>
    <row r="3" spans="1:10" ht="45.75" customHeight="1" thickBot="1" x14ac:dyDescent="0.3">
      <c r="A3" s="891" t="s">
        <v>2949</v>
      </c>
      <c r="B3" s="892"/>
      <c r="C3" s="584"/>
      <c r="D3" s="9"/>
      <c r="E3" s="584"/>
      <c r="F3" s="10"/>
      <c r="G3" s="377"/>
      <c r="H3" s="7"/>
      <c r="I3" s="7"/>
      <c r="J3" s="7"/>
    </row>
    <row r="4" spans="1:10" ht="15.75" thickBot="1" x14ac:dyDescent="0.3">
      <c r="A4" s="11"/>
      <c r="B4" s="12"/>
      <c r="C4" s="584"/>
      <c r="D4" s="9"/>
      <c r="E4" s="585"/>
      <c r="F4" s="14"/>
      <c r="G4" s="377"/>
      <c r="H4" s="7"/>
      <c r="I4" s="7"/>
      <c r="J4" s="7"/>
    </row>
    <row r="5" spans="1:10" ht="45.75" customHeight="1" thickBot="1" x14ac:dyDescent="0.3">
      <c r="A5" s="586" t="s">
        <v>2</v>
      </c>
      <c r="B5" s="587" t="s">
        <v>3</v>
      </c>
      <c r="C5" s="588" t="s">
        <v>4</v>
      </c>
      <c r="D5" s="587" t="s">
        <v>5</v>
      </c>
      <c r="E5" s="589" t="s">
        <v>4</v>
      </c>
      <c r="F5" s="590" t="s">
        <v>6</v>
      </c>
      <c r="G5" s="377"/>
      <c r="H5" s="7"/>
      <c r="I5" s="7"/>
      <c r="J5" s="7"/>
    </row>
    <row r="6" spans="1:10" ht="15.75" thickTop="1" x14ac:dyDescent="0.25">
      <c r="A6" s="20" t="s">
        <v>7</v>
      </c>
      <c r="B6" s="21">
        <v>51</v>
      </c>
      <c r="C6" s="629">
        <f>B6/B$15</f>
        <v>0.58620689655172409</v>
      </c>
      <c r="D6" s="23">
        <v>623</v>
      </c>
      <c r="E6" s="629">
        <f>D6/D$15</f>
        <v>0.5484154929577465</v>
      </c>
      <c r="F6" s="24"/>
      <c r="G6" s="377"/>
      <c r="H6" s="7"/>
      <c r="I6" s="7"/>
      <c r="J6" s="7"/>
    </row>
    <row r="7" spans="1:10" x14ac:dyDescent="0.25">
      <c r="A7" s="25" t="s">
        <v>8</v>
      </c>
      <c r="B7" s="26">
        <v>14</v>
      </c>
      <c r="C7" s="629">
        <f>B7/B$15</f>
        <v>0.16091954022988506</v>
      </c>
      <c r="D7" s="28">
        <v>260</v>
      </c>
      <c r="E7" s="629">
        <f>D7/D$15</f>
        <v>0.22887323943661972</v>
      </c>
      <c r="F7" s="29"/>
      <c r="G7" s="377"/>
      <c r="H7" s="7"/>
      <c r="I7" s="7"/>
      <c r="J7" s="7"/>
    </row>
    <row r="8" spans="1:10" x14ac:dyDescent="0.25">
      <c r="A8" s="25" t="s">
        <v>9</v>
      </c>
      <c r="B8" s="30">
        <v>6</v>
      </c>
      <c r="C8" s="629">
        <f>B8/B$15</f>
        <v>6.8965517241379309E-2</v>
      </c>
      <c r="D8" s="32">
        <v>96</v>
      </c>
      <c r="E8" s="629">
        <f>D8/D$15</f>
        <v>8.4507042253521125E-2</v>
      </c>
      <c r="F8" s="29"/>
      <c r="G8" s="377"/>
      <c r="H8" s="7"/>
      <c r="I8" s="7"/>
      <c r="J8" s="7"/>
    </row>
    <row r="9" spans="1:10" x14ac:dyDescent="0.25">
      <c r="A9" s="594" t="s">
        <v>10</v>
      </c>
      <c r="B9" s="595">
        <f>SUM(B6:B8)</f>
        <v>71</v>
      </c>
      <c r="C9" s="596">
        <f>SUM(C6:C8)</f>
        <v>0.81609195402298851</v>
      </c>
      <c r="D9" s="597">
        <f>SUM(D6:D8)</f>
        <v>979</v>
      </c>
      <c r="E9" s="598">
        <f>SUM(E6:E8)</f>
        <v>0.86179577464788737</v>
      </c>
      <c r="F9" s="599"/>
      <c r="G9" s="377"/>
      <c r="H9" s="7"/>
      <c r="I9" s="7"/>
      <c r="J9" s="7"/>
    </row>
    <row r="10" spans="1:10" x14ac:dyDescent="0.25">
      <c r="A10" s="26"/>
      <c r="B10" s="30"/>
      <c r="C10" s="600"/>
      <c r="D10" s="30"/>
      <c r="E10" s="601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8</v>
      </c>
      <c r="C11" s="629">
        <f>B11/B$15</f>
        <v>9.1954022988505746E-2</v>
      </c>
      <c r="D11" s="32">
        <v>94</v>
      </c>
      <c r="E11" s="629">
        <f>D11/D$15</f>
        <v>8.2746478873239437E-2</v>
      </c>
      <c r="F11" s="389">
        <v>1147674.76</v>
      </c>
      <c r="G11" s="377"/>
      <c r="H11" s="7"/>
      <c r="I11" s="7"/>
      <c r="J11" s="7"/>
    </row>
    <row r="12" spans="1:10" x14ac:dyDescent="0.25">
      <c r="A12" s="26" t="s">
        <v>12</v>
      </c>
      <c r="B12" s="30">
        <v>8</v>
      </c>
      <c r="C12" s="629">
        <f>B12/B$15</f>
        <v>9.1954022988505746E-2</v>
      </c>
      <c r="D12" s="32">
        <v>63</v>
      </c>
      <c r="E12" s="629">
        <f>D12/D$15</f>
        <v>5.5457746478873242E-2</v>
      </c>
      <c r="F12" s="389">
        <v>3391369.25</v>
      </c>
      <c r="G12" s="377"/>
      <c r="H12" s="7"/>
      <c r="I12" s="7"/>
      <c r="J12" s="7"/>
    </row>
    <row r="13" spans="1:10" x14ac:dyDescent="0.25">
      <c r="A13" s="594" t="s">
        <v>13</v>
      </c>
      <c r="B13" s="595">
        <f>SUM(B11:B12)</f>
        <v>16</v>
      </c>
      <c r="C13" s="596">
        <f>SUM(C11:C12)</f>
        <v>0.18390804597701149</v>
      </c>
      <c r="D13" s="597">
        <f>SUM(D11:D12)</f>
        <v>157</v>
      </c>
      <c r="E13" s="602">
        <f>SUM(E11:E12)</f>
        <v>0.13820422535211269</v>
      </c>
      <c r="F13" s="603">
        <f>SUM(F11:F12)</f>
        <v>4539044.01</v>
      </c>
      <c r="G13" s="377"/>
      <c r="H13" s="7"/>
      <c r="I13" s="7"/>
      <c r="J13" s="7"/>
    </row>
    <row r="14" spans="1:10" x14ac:dyDescent="0.25">
      <c r="A14" s="44"/>
      <c r="B14" s="30"/>
      <c r="C14" s="604"/>
      <c r="D14" s="30"/>
      <c r="E14" s="605"/>
      <c r="F14" s="47"/>
      <c r="G14" s="377"/>
      <c r="H14" s="7"/>
      <c r="I14" s="7"/>
      <c r="J14" s="7"/>
    </row>
    <row r="15" spans="1:10" ht="30" x14ac:dyDescent="0.25">
      <c r="A15" s="606" t="s">
        <v>2950</v>
      </c>
      <c r="B15" s="607">
        <f>SUM(B9,B13)</f>
        <v>87</v>
      </c>
      <c r="C15" s="608">
        <f t="shared" ref="C15:F15" si="0">SUM(C9,C13)</f>
        <v>1</v>
      </c>
      <c r="D15" s="607">
        <f t="shared" si="0"/>
        <v>1136</v>
      </c>
      <c r="E15" s="608">
        <f t="shared" si="0"/>
        <v>1</v>
      </c>
      <c r="F15" s="599">
        <f t="shared" si="0"/>
        <v>4539044.01</v>
      </c>
      <c r="G15" s="96"/>
    </row>
    <row r="16" spans="1:10" x14ac:dyDescent="0.25">
      <c r="A16" s="148"/>
      <c r="B16" s="329"/>
      <c r="C16" s="609"/>
      <c r="D16" s="330"/>
      <c r="E16" s="610"/>
      <c r="F16" s="133"/>
      <c r="G16" s="96"/>
    </row>
    <row r="17" spans="1:16" ht="15.75" thickBot="1" x14ac:dyDescent="0.3">
      <c r="A17" s="148"/>
      <c r="B17" s="329"/>
      <c r="C17" s="609"/>
      <c r="D17" s="330"/>
      <c r="E17" s="610"/>
      <c r="F17" s="133"/>
      <c r="G17" s="96"/>
    </row>
    <row r="18" spans="1:16" ht="45.75" customHeight="1" thickBot="1" x14ac:dyDescent="0.3">
      <c r="A18" s="611" t="s">
        <v>2951</v>
      </c>
      <c r="B18" s="49"/>
      <c r="C18" s="585"/>
      <c r="D18" s="9"/>
      <c r="E18" s="584"/>
      <c r="F18" s="10"/>
    </row>
    <row r="19" spans="1:16" ht="16.5" thickTop="1" thickBot="1" x14ac:dyDescent="0.3">
      <c r="A19" s="11"/>
      <c r="B19" s="12"/>
      <c r="C19" s="584"/>
      <c r="D19" s="9"/>
      <c r="E19" s="584"/>
      <c r="F19" s="10"/>
    </row>
    <row r="20" spans="1:16" ht="45.75" customHeight="1" thickTop="1" thickBot="1" x14ac:dyDescent="0.3">
      <c r="A20" s="612" t="s">
        <v>16</v>
      </c>
      <c r="B20" s="12"/>
      <c r="C20" s="584"/>
      <c r="D20" s="9"/>
      <c r="E20" s="584"/>
      <c r="F20" s="10"/>
      <c r="H20" s="613" t="s">
        <v>17</v>
      </c>
      <c r="I20" s="53"/>
    </row>
    <row r="21" spans="1:16" ht="16.5" thickTop="1" thickBot="1" x14ac:dyDescent="0.3">
      <c r="A21" s="11"/>
      <c r="B21" s="12"/>
      <c r="C21" s="584"/>
      <c r="D21" s="9"/>
      <c r="E21" s="585"/>
      <c r="F21" s="14"/>
    </row>
    <row r="22" spans="1:16" ht="45.75" customHeight="1" thickTop="1" thickBot="1" x14ac:dyDescent="0.3">
      <c r="A22" s="586" t="s">
        <v>2</v>
      </c>
      <c r="B22" s="587" t="s">
        <v>3</v>
      </c>
      <c r="C22" s="588" t="s">
        <v>4</v>
      </c>
      <c r="D22" s="587" t="s">
        <v>5</v>
      </c>
      <c r="E22" s="589" t="s">
        <v>4</v>
      </c>
      <c r="F22" s="590" t="s">
        <v>6</v>
      </c>
      <c r="G22" s="54"/>
      <c r="H22" s="614" t="s">
        <v>18</v>
      </c>
      <c r="I22" s="615" t="s">
        <v>19</v>
      </c>
      <c r="J22" s="616" t="s">
        <v>20</v>
      </c>
      <c r="K22" s="616" t="s">
        <v>21</v>
      </c>
      <c r="L22" s="616" t="s">
        <v>22</v>
      </c>
      <c r="M22" s="616" t="s">
        <v>23</v>
      </c>
      <c r="N22" s="617" t="s">
        <v>6</v>
      </c>
      <c r="O22" s="616" t="s">
        <v>24</v>
      </c>
      <c r="P22" s="618" t="s">
        <v>25</v>
      </c>
    </row>
    <row r="23" spans="1:16" ht="15.75" thickTop="1" x14ac:dyDescent="0.25">
      <c r="A23" s="20" t="s">
        <v>7</v>
      </c>
      <c r="B23" s="21">
        <v>14</v>
      </c>
      <c r="C23" s="592">
        <f>B23/B$32</f>
        <v>0.77777777777777779</v>
      </c>
      <c r="D23" s="23">
        <f>SUM(H23:H36)</f>
        <v>157</v>
      </c>
      <c r="E23" s="592">
        <f>D23/D$32</f>
        <v>0.63562753036437247</v>
      </c>
      <c r="F23" s="24"/>
      <c r="G23" s="309"/>
      <c r="H23" s="64">
        <v>4</v>
      </c>
      <c r="I23" s="65" t="s">
        <v>1642</v>
      </c>
      <c r="J23" s="65" t="s">
        <v>1642</v>
      </c>
      <c r="K23" s="66" t="s">
        <v>2952</v>
      </c>
      <c r="L23" s="67" t="s">
        <v>1642</v>
      </c>
      <c r="M23" s="67" t="s">
        <v>7</v>
      </c>
      <c r="N23" s="182">
        <v>0</v>
      </c>
      <c r="O23" s="69">
        <v>1515</v>
      </c>
      <c r="P23" s="70">
        <v>47392</v>
      </c>
    </row>
    <row r="24" spans="1:16" x14ac:dyDescent="0.25">
      <c r="A24" s="25" t="s">
        <v>8</v>
      </c>
      <c r="B24" s="26">
        <v>3</v>
      </c>
      <c r="C24" s="592">
        <f>B24/B$32</f>
        <v>0.16666666666666666</v>
      </c>
      <c r="D24" s="28">
        <f>SUM(H37:H39)</f>
        <v>72</v>
      </c>
      <c r="E24" s="592">
        <f>D24/D$32</f>
        <v>0.291497975708502</v>
      </c>
      <c r="F24" s="29"/>
      <c r="G24" s="136"/>
      <c r="H24" s="64">
        <v>4</v>
      </c>
      <c r="I24" s="65" t="s">
        <v>1642</v>
      </c>
      <c r="J24" s="65" t="s">
        <v>1642</v>
      </c>
      <c r="K24" s="66" t="s">
        <v>2952</v>
      </c>
      <c r="L24" s="67" t="s">
        <v>1642</v>
      </c>
      <c r="M24" s="67" t="s">
        <v>7</v>
      </c>
      <c r="N24" s="182">
        <v>0</v>
      </c>
      <c r="O24" s="69">
        <v>1515</v>
      </c>
      <c r="P24" s="70">
        <v>47392</v>
      </c>
    </row>
    <row r="25" spans="1:16" x14ac:dyDescent="0.25">
      <c r="A25" s="25" t="s">
        <v>9</v>
      </c>
      <c r="B25" s="30">
        <v>1</v>
      </c>
      <c r="C25" s="592">
        <f>B25/B$32</f>
        <v>5.5555555555555552E-2</v>
      </c>
      <c r="D25" s="32">
        <v>18</v>
      </c>
      <c r="E25" s="592">
        <f>D25/D$32</f>
        <v>7.28744939271255E-2</v>
      </c>
      <c r="F25" s="29"/>
      <c r="H25" s="64">
        <v>4</v>
      </c>
      <c r="I25" s="65" t="s">
        <v>1642</v>
      </c>
      <c r="J25" s="65" t="s">
        <v>1642</v>
      </c>
      <c r="K25" s="66" t="s">
        <v>2952</v>
      </c>
      <c r="L25" s="67" t="s">
        <v>1642</v>
      </c>
      <c r="M25" s="67" t="s">
        <v>7</v>
      </c>
      <c r="N25" s="182">
        <v>0</v>
      </c>
      <c r="O25" s="69">
        <v>1515</v>
      </c>
      <c r="P25" s="70">
        <v>47392</v>
      </c>
    </row>
    <row r="26" spans="1:16" x14ac:dyDescent="0.25">
      <c r="A26" s="594" t="s">
        <v>10</v>
      </c>
      <c r="B26" s="595">
        <f>SUM(B23:B25)</f>
        <v>18</v>
      </c>
      <c r="C26" s="608">
        <f t="shared" ref="C26:F26" si="1">SUM(C23:C25)</f>
        <v>1</v>
      </c>
      <c r="D26" s="595">
        <f t="shared" si="1"/>
        <v>247</v>
      </c>
      <c r="E26" s="608">
        <f t="shared" si="1"/>
        <v>1</v>
      </c>
      <c r="F26" s="599">
        <f t="shared" si="1"/>
        <v>0</v>
      </c>
      <c r="H26" s="64">
        <v>4</v>
      </c>
      <c r="I26" s="65" t="s">
        <v>1642</v>
      </c>
      <c r="J26" s="65" t="s">
        <v>1642</v>
      </c>
      <c r="K26" s="66" t="s">
        <v>2952</v>
      </c>
      <c r="L26" s="67" t="s">
        <v>1642</v>
      </c>
      <c r="M26" s="67" t="s">
        <v>7</v>
      </c>
      <c r="N26" s="182">
        <v>0</v>
      </c>
      <c r="O26" s="69">
        <v>1515</v>
      </c>
      <c r="P26" s="70">
        <v>47392</v>
      </c>
    </row>
    <row r="27" spans="1:16" x14ac:dyDescent="0.25">
      <c r="A27" s="26"/>
      <c r="B27" s="30"/>
      <c r="C27" s="600"/>
      <c r="D27" s="30"/>
      <c r="E27" s="601"/>
      <c r="F27" s="41"/>
      <c r="H27" s="64">
        <v>4</v>
      </c>
      <c r="I27" s="65" t="s">
        <v>1642</v>
      </c>
      <c r="J27" s="65" t="s">
        <v>1642</v>
      </c>
      <c r="K27" s="66" t="s">
        <v>2952</v>
      </c>
      <c r="L27" s="67" t="s">
        <v>1642</v>
      </c>
      <c r="M27" s="67" t="s">
        <v>7</v>
      </c>
      <c r="N27" s="182">
        <v>0</v>
      </c>
      <c r="O27" s="69">
        <v>1515</v>
      </c>
      <c r="P27" s="70">
        <v>47392</v>
      </c>
    </row>
    <row r="28" spans="1:16" x14ac:dyDescent="0.25">
      <c r="A28" s="26" t="s">
        <v>11</v>
      </c>
      <c r="B28" s="30">
        <v>0</v>
      </c>
      <c r="C28" s="592">
        <f>B28/B$32</f>
        <v>0</v>
      </c>
      <c r="D28" s="32">
        <v>0</v>
      </c>
      <c r="E28" s="592">
        <f>D28/D$32</f>
        <v>0</v>
      </c>
      <c r="F28" s="389"/>
      <c r="H28" s="64">
        <v>4</v>
      </c>
      <c r="I28" s="65" t="s">
        <v>1642</v>
      </c>
      <c r="J28" s="65" t="s">
        <v>1642</v>
      </c>
      <c r="K28" s="66" t="s">
        <v>2952</v>
      </c>
      <c r="L28" s="67" t="s">
        <v>1642</v>
      </c>
      <c r="M28" s="67" t="s">
        <v>7</v>
      </c>
      <c r="N28" s="182">
        <v>0</v>
      </c>
      <c r="O28" s="69">
        <v>1723</v>
      </c>
      <c r="P28" s="70">
        <v>47392</v>
      </c>
    </row>
    <row r="29" spans="1:16" x14ac:dyDescent="0.25">
      <c r="A29" s="26" t="s">
        <v>12</v>
      </c>
      <c r="B29" s="30">
        <v>0</v>
      </c>
      <c r="C29" s="592">
        <f>B29/B$32</f>
        <v>0</v>
      </c>
      <c r="D29" s="32">
        <v>0</v>
      </c>
      <c r="E29" s="592">
        <f>D29/D$32</f>
        <v>0</v>
      </c>
      <c r="F29" s="389"/>
      <c r="G29" s="126"/>
      <c r="H29" s="64">
        <v>4</v>
      </c>
      <c r="I29" s="65" t="s">
        <v>1642</v>
      </c>
      <c r="J29" s="65" t="s">
        <v>1642</v>
      </c>
      <c r="K29" s="66" t="s">
        <v>2952</v>
      </c>
      <c r="L29" s="67" t="s">
        <v>1642</v>
      </c>
      <c r="M29" s="67" t="s">
        <v>7</v>
      </c>
      <c r="N29" s="182">
        <v>0</v>
      </c>
      <c r="O29" s="69">
        <v>1723</v>
      </c>
      <c r="P29" s="70">
        <v>47392</v>
      </c>
    </row>
    <row r="30" spans="1:16" x14ac:dyDescent="0.25">
      <c r="A30" s="594" t="s">
        <v>13</v>
      </c>
      <c r="B30" s="595">
        <f>SUM(B28:B29)</f>
        <v>0</v>
      </c>
      <c r="C30" s="608">
        <f t="shared" ref="C30:F30" si="2">SUM(C28:C29)</f>
        <v>0</v>
      </c>
      <c r="D30" s="595">
        <f t="shared" si="2"/>
        <v>0</v>
      </c>
      <c r="E30" s="608">
        <f t="shared" si="2"/>
        <v>0</v>
      </c>
      <c r="F30" s="599">
        <f t="shared" si="2"/>
        <v>0</v>
      </c>
      <c r="H30" s="64">
        <v>4</v>
      </c>
      <c r="I30" s="65" t="s">
        <v>1642</v>
      </c>
      <c r="J30" s="65" t="s">
        <v>1642</v>
      </c>
      <c r="K30" s="66" t="s">
        <v>2952</v>
      </c>
      <c r="L30" s="67" t="s">
        <v>1642</v>
      </c>
      <c r="M30" s="67" t="s">
        <v>7</v>
      </c>
      <c r="N30" s="182">
        <v>0</v>
      </c>
      <c r="O30" s="69">
        <v>1723</v>
      </c>
      <c r="P30" s="70">
        <v>47392</v>
      </c>
    </row>
    <row r="31" spans="1:16" x14ac:dyDescent="0.25">
      <c r="A31" s="44"/>
      <c r="B31" s="30"/>
      <c r="C31" s="604"/>
      <c r="D31" s="30"/>
      <c r="E31" s="605"/>
      <c r="F31" s="47"/>
      <c r="H31" s="64">
        <v>4</v>
      </c>
      <c r="I31" s="65" t="s">
        <v>1642</v>
      </c>
      <c r="J31" s="65" t="s">
        <v>1642</v>
      </c>
      <c r="K31" s="66" t="s">
        <v>2952</v>
      </c>
      <c r="L31" s="67" t="s">
        <v>1642</v>
      </c>
      <c r="M31" s="67" t="s">
        <v>7</v>
      </c>
      <c r="N31" s="182">
        <v>0</v>
      </c>
      <c r="O31" s="69">
        <v>1723</v>
      </c>
      <c r="P31" s="70">
        <v>47392</v>
      </c>
    </row>
    <row r="32" spans="1:16" x14ac:dyDescent="0.25">
      <c r="A32" s="606" t="s">
        <v>2346</v>
      </c>
      <c r="B32" s="607">
        <f>SUM(B26,B30)</f>
        <v>18</v>
      </c>
      <c r="C32" s="608">
        <f t="shared" ref="C32:F32" si="3">SUM(C26,C30)</f>
        <v>1</v>
      </c>
      <c r="D32" s="607">
        <f t="shared" si="3"/>
        <v>247</v>
      </c>
      <c r="E32" s="608">
        <f t="shared" si="3"/>
        <v>1</v>
      </c>
      <c r="F32" s="599">
        <f t="shared" si="3"/>
        <v>0</v>
      </c>
      <c r="H32" s="64">
        <v>4</v>
      </c>
      <c r="I32" s="65" t="s">
        <v>1642</v>
      </c>
      <c r="J32" s="65" t="s">
        <v>1642</v>
      </c>
      <c r="K32" s="66" t="s">
        <v>2952</v>
      </c>
      <c r="L32" s="67" t="s">
        <v>1642</v>
      </c>
      <c r="M32" s="67" t="s">
        <v>7</v>
      </c>
      <c r="N32" s="182">
        <v>0</v>
      </c>
      <c r="O32" s="69">
        <v>1723</v>
      </c>
      <c r="P32" s="70">
        <v>47392</v>
      </c>
    </row>
    <row r="33" spans="1:16" x14ac:dyDescent="0.25">
      <c r="D33" s="104"/>
      <c r="E33" s="620"/>
      <c r="F33" s="356"/>
      <c r="G33" s="126"/>
      <c r="H33" s="64">
        <v>30</v>
      </c>
      <c r="I33" s="65">
        <v>868</v>
      </c>
      <c r="J33" s="65" t="s">
        <v>2953</v>
      </c>
      <c r="K33" s="66" t="s">
        <v>2952</v>
      </c>
      <c r="L33" s="67" t="s">
        <v>2954</v>
      </c>
      <c r="M33" s="67" t="s">
        <v>7</v>
      </c>
      <c r="N33" s="182">
        <v>0</v>
      </c>
      <c r="O33" s="69">
        <v>1992</v>
      </c>
      <c r="P33" s="70">
        <v>42675</v>
      </c>
    </row>
    <row r="34" spans="1:16" x14ac:dyDescent="0.25">
      <c r="D34" s="104"/>
      <c r="E34" s="620"/>
      <c r="F34" s="356"/>
      <c r="G34" s="126"/>
      <c r="H34" s="64">
        <v>30</v>
      </c>
      <c r="I34" s="65">
        <v>1273</v>
      </c>
      <c r="J34" s="65" t="s">
        <v>2955</v>
      </c>
      <c r="K34" s="66" t="s">
        <v>2952</v>
      </c>
      <c r="L34" s="67" t="s">
        <v>2956</v>
      </c>
      <c r="M34" s="67" t="s">
        <v>7</v>
      </c>
      <c r="N34" s="182">
        <v>0</v>
      </c>
      <c r="O34" s="69">
        <v>1992</v>
      </c>
      <c r="P34" s="70">
        <v>42675</v>
      </c>
    </row>
    <row r="35" spans="1:16" x14ac:dyDescent="0.25">
      <c r="D35" s="104"/>
      <c r="E35" s="620"/>
      <c r="F35" s="356"/>
      <c r="G35" s="126"/>
      <c r="H35" s="64">
        <v>51</v>
      </c>
      <c r="I35" s="65">
        <v>830</v>
      </c>
      <c r="J35" s="65" t="s">
        <v>2953</v>
      </c>
      <c r="K35" s="66" t="s">
        <v>2952</v>
      </c>
      <c r="L35" s="67" t="s">
        <v>2957</v>
      </c>
      <c r="M35" s="67" t="s">
        <v>7</v>
      </c>
      <c r="N35" s="182">
        <v>0</v>
      </c>
      <c r="O35" s="69">
        <v>2379</v>
      </c>
      <c r="P35" s="70">
        <v>43862</v>
      </c>
    </row>
    <row r="36" spans="1:16" x14ac:dyDescent="0.25">
      <c r="D36" s="104"/>
      <c r="E36" s="620"/>
      <c r="F36" s="356"/>
      <c r="G36" s="126"/>
      <c r="H36" s="64">
        <v>6</v>
      </c>
      <c r="I36" s="65">
        <v>101</v>
      </c>
      <c r="J36" s="65" t="s">
        <v>929</v>
      </c>
      <c r="K36" s="66" t="s">
        <v>2952</v>
      </c>
      <c r="L36" s="67" t="s">
        <v>2958</v>
      </c>
      <c r="M36" s="67" t="s">
        <v>7</v>
      </c>
      <c r="N36" s="182">
        <v>0</v>
      </c>
      <c r="O36" s="69">
        <v>3316</v>
      </c>
      <c r="P36" s="70">
        <v>47423</v>
      </c>
    </row>
    <row r="37" spans="1:16" x14ac:dyDescent="0.25">
      <c r="D37" s="104"/>
      <c r="E37" s="620"/>
      <c r="F37" s="356"/>
      <c r="G37" s="126"/>
      <c r="H37" s="64">
        <v>11</v>
      </c>
      <c r="I37" s="65">
        <v>354</v>
      </c>
      <c r="J37" s="65" t="s">
        <v>2959</v>
      </c>
      <c r="K37" s="66" t="s">
        <v>2952</v>
      </c>
      <c r="L37" s="67" t="s">
        <v>2960</v>
      </c>
      <c r="M37" s="67" t="s">
        <v>8</v>
      </c>
      <c r="N37" s="182">
        <v>0</v>
      </c>
      <c r="O37" s="69">
        <v>2767</v>
      </c>
      <c r="P37" s="70">
        <v>44713</v>
      </c>
    </row>
    <row r="38" spans="1:16" x14ac:dyDescent="0.25">
      <c r="D38" s="104"/>
      <c r="E38" s="620"/>
      <c r="F38" s="356"/>
      <c r="G38" s="126"/>
      <c r="H38" s="64">
        <v>12</v>
      </c>
      <c r="I38" s="65">
        <v>300</v>
      </c>
      <c r="J38" s="65" t="s">
        <v>2959</v>
      </c>
      <c r="K38" s="66" t="s">
        <v>2952</v>
      </c>
      <c r="L38" s="67" t="s">
        <v>2960</v>
      </c>
      <c r="M38" s="67" t="s">
        <v>8</v>
      </c>
      <c r="N38" s="182">
        <v>0</v>
      </c>
      <c r="O38" s="69">
        <v>3174</v>
      </c>
      <c r="P38" s="70">
        <v>46692</v>
      </c>
    </row>
    <row r="39" spans="1:16" x14ac:dyDescent="0.25">
      <c r="D39" s="104"/>
      <c r="E39" s="620"/>
      <c r="F39" s="356"/>
      <c r="G39" s="126"/>
      <c r="H39" s="64">
        <v>49</v>
      </c>
      <c r="I39" s="65">
        <v>1301</v>
      </c>
      <c r="J39" s="65" t="s">
        <v>2955</v>
      </c>
      <c r="K39" s="66" t="s">
        <v>2952</v>
      </c>
      <c r="L39" s="67" t="s">
        <v>2961</v>
      </c>
      <c r="M39" s="67" t="s">
        <v>8</v>
      </c>
      <c r="N39" s="182">
        <v>0</v>
      </c>
      <c r="O39" s="69">
        <v>3175</v>
      </c>
      <c r="P39" s="70">
        <v>46388</v>
      </c>
    </row>
    <row r="40" spans="1:16" x14ac:dyDescent="0.25">
      <c r="D40" s="104"/>
      <c r="E40" s="620"/>
      <c r="F40" s="356"/>
      <c r="G40" s="126"/>
      <c r="H40" s="64">
        <v>18</v>
      </c>
      <c r="I40" s="65">
        <v>360</v>
      </c>
      <c r="J40" s="65" t="s">
        <v>2962</v>
      </c>
      <c r="K40" s="66" t="s">
        <v>2952</v>
      </c>
      <c r="L40" s="67" t="s">
        <v>2963</v>
      </c>
      <c r="M40" s="67" t="s">
        <v>9</v>
      </c>
      <c r="N40" s="182">
        <v>0</v>
      </c>
      <c r="O40" s="69">
        <v>2896</v>
      </c>
      <c r="P40" s="70">
        <v>45901</v>
      </c>
    </row>
    <row r="41" spans="1:16" ht="15.75" thickBot="1" x14ac:dyDescent="0.3"/>
    <row r="42" spans="1:16" ht="45.75" customHeight="1" thickBot="1" x14ac:dyDescent="0.3">
      <c r="A42" s="611" t="s">
        <v>2964</v>
      </c>
      <c r="B42" s="49"/>
      <c r="C42" s="585"/>
      <c r="D42" s="9"/>
      <c r="E42" s="584"/>
      <c r="F42" s="10"/>
    </row>
    <row r="43" spans="1:16" ht="16.5" thickTop="1" thickBot="1" x14ac:dyDescent="0.3">
      <c r="A43" s="11"/>
      <c r="B43" s="12"/>
      <c r="C43" s="584"/>
      <c r="D43" s="9"/>
      <c r="E43" s="584"/>
      <c r="F43" s="10"/>
    </row>
    <row r="44" spans="1:16" ht="45.75" customHeight="1" thickTop="1" thickBot="1" x14ac:dyDescent="0.3">
      <c r="A44" s="612" t="s">
        <v>16</v>
      </c>
      <c r="B44" s="12"/>
      <c r="C44" s="584"/>
      <c r="D44" s="9"/>
      <c r="E44" s="584"/>
      <c r="F44" s="10"/>
      <c r="H44" s="613" t="s">
        <v>17</v>
      </c>
      <c r="I44" s="53"/>
    </row>
    <row r="45" spans="1:16" ht="16.5" thickTop="1" thickBot="1" x14ac:dyDescent="0.3">
      <c r="A45" s="11"/>
      <c r="B45" s="12"/>
      <c r="C45" s="584"/>
      <c r="D45" s="9"/>
      <c r="E45" s="585"/>
      <c r="F45" s="14"/>
    </row>
    <row r="46" spans="1:16" ht="45.75" customHeight="1" thickTop="1" thickBot="1" x14ac:dyDescent="0.3">
      <c r="A46" s="586" t="s">
        <v>2</v>
      </c>
      <c r="B46" s="587" t="s">
        <v>3</v>
      </c>
      <c r="C46" s="588" t="s">
        <v>4</v>
      </c>
      <c r="D46" s="587" t="s">
        <v>5</v>
      </c>
      <c r="E46" s="589" t="s">
        <v>4</v>
      </c>
      <c r="F46" s="590" t="s">
        <v>6</v>
      </c>
      <c r="G46" s="54"/>
      <c r="H46" s="614" t="s">
        <v>18</v>
      </c>
      <c r="I46" s="615" t="s">
        <v>19</v>
      </c>
      <c r="J46" s="616" t="s">
        <v>20</v>
      </c>
      <c r="K46" s="616" t="s">
        <v>21</v>
      </c>
      <c r="L46" s="616" t="s">
        <v>22</v>
      </c>
      <c r="M46" s="616" t="s">
        <v>23</v>
      </c>
      <c r="N46" s="617" t="s">
        <v>6</v>
      </c>
      <c r="O46" s="616" t="s">
        <v>24</v>
      </c>
      <c r="P46" s="618" t="s">
        <v>25</v>
      </c>
    </row>
    <row r="47" spans="1:16" ht="15.75" thickTop="1" x14ac:dyDescent="0.25">
      <c r="A47" s="20" t="s">
        <v>7</v>
      </c>
      <c r="B47" s="21">
        <v>2</v>
      </c>
      <c r="C47" s="591">
        <v>1</v>
      </c>
      <c r="D47" s="23">
        <v>30</v>
      </c>
      <c r="E47" s="591">
        <v>1</v>
      </c>
      <c r="F47" s="24"/>
      <c r="G47" s="309"/>
      <c r="H47" s="64">
        <v>20</v>
      </c>
      <c r="I47" s="65">
        <v>10</v>
      </c>
      <c r="J47" s="65" t="s">
        <v>2965</v>
      </c>
      <c r="K47" s="66" t="s">
        <v>2966</v>
      </c>
      <c r="L47" s="67" t="s">
        <v>2967</v>
      </c>
      <c r="M47" s="67" t="s">
        <v>7</v>
      </c>
      <c r="N47" s="182">
        <v>0</v>
      </c>
      <c r="O47" s="69">
        <v>1721</v>
      </c>
      <c r="P47" s="70">
        <v>48122</v>
      </c>
    </row>
    <row r="48" spans="1:16" x14ac:dyDescent="0.25">
      <c r="A48" s="25" t="s">
        <v>8</v>
      </c>
      <c r="B48" s="26">
        <v>0</v>
      </c>
      <c r="C48" s="592">
        <v>0</v>
      </c>
      <c r="D48" s="28">
        <v>0</v>
      </c>
      <c r="E48" s="592">
        <v>0</v>
      </c>
      <c r="F48" s="29"/>
      <c r="G48" s="136"/>
      <c r="H48" s="64">
        <v>10</v>
      </c>
      <c r="I48" s="65">
        <v>20</v>
      </c>
      <c r="J48" s="65" t="s">
        <v>2965</v>
      </c>
      <c r="K48" s="66" t="s">
        <v>2966</v>
      </c>
      <c r="L48" s="67" t="s">
        <v>2967</v>
      </c>
      <c r="M48" s="67" t="s">
        <v>7</v>
      </c>
      <c r="N48" s="182">
        <v>0</v>
      </c>
      <c r="O48" s="69">
        <v>3020</v>
      </c>
      <c r="P48" s="70">
        <v>45992</v>
      </c>
    </row>
    <row r="49" spans="1:16" x14ac:dyDescent="0.25">
      <c r="A49" s="25" t="s">
        <v>9</v>
      </c>
      <c r="B49" s="30">
        <v>0</v>
      </c>
      <c r="C49" s="593">
        <v>0</v>
      </c>
      <c r="D49" s="32">
        <v>0</v>
      </c>
      <c r="E49" s="592">
        <v>0</v>
      </c>
      <c r="F49" s="29"/>
      <c r="I49" s="622"/>
    </row>
    <row r="50" spans="1:16" ht="15" customHeight="1" x14ac:dyDescent="0.25">
      <c r="A50" s="594" t="s">
        <v>10</v>
      </c>
      <c r="B50" s="595">
        <f>SUM(B47:B49)</f>
        <v>2</v>
      </c>
      <c r="C50" s="608">
        <f t="shared" ref="C50:F50" si="4">SUM(C47:C49)</f>
        <v>1</v>
      </c>
      <c r="D50" s="595">
        <f t="shared" si="4"/>
        <v>30</v>
      </c>
      <c r="E50" s="608">
        <f t="shared" si="4"/>
        <v>1</v>
      </c>
      <c r="F50" s="599">
        <f t="shared" si="4"/>
        <v>0</v>
      </c>
      <c r="I50" s="622"/>
    </row>
    <row r="51" spans="1:16" x14ac:dyDescent="0.25">
      <c r="A51" s="26"/>
      <c r="B51" s="30"/>
      <c r="C51" s="600"/>
      <c r="D51" s="30"/>
      <c r="E51" s="601"/>
      <c r="F51" s="41"/>
      <c r="I51" s="622"/>
    </row>
    <row r="52" spans="1:16" ht="45.75" customHeight="1" x14ac:dyDescent="0.25">
      <c r="A52" s="26" t="s">
        <v>11</v>
      </c>
      <c r="B52" s="30">
        <v>0</v>
      </c>
      <c r="C52" s="592">
        <v>0</v>
      </c>
      <c r="D52" s="32">
        <v>0</v>
      </c>
      <c r="E52" s="592">
        <v>0</v>
      </c>
      <c r="F52" s="389"/>
      <c r="I52" s="622"/>
    </row>
    <row r="53" spans="1:16" x14ac:dyDescent="0.25">
      <c r="A53" s="26" t="s">
        <v>12</v>
      </c>
      <c r="B53" s="30">
        <v>0</v>
      </c>
      <c r="C53" s="593">
        <v>0</v>
      </c>
      <c r="D53" s="32">
        <v>0</v>
      </c>
      <c r="E53" s="593">
        <v>0</v>
      </c>
      <c r="F53" s="389"/>
      <c r="G53" s="126"/>
      <c r="H53" s="127"/>
      <c r="I53" s="89"/>
    </row>
    <row r="54" spans="1:16" ht="15" customHeight="1" x14ac:dyDescent="0.25">
      <c r="A54" s="594" t="s">
        <v>13</v>
      </c>
      <c r="B54" s="595">
        <v>0</v>
      </c>
      <c r="C54" s="608">
        <v>0</v>
      </c>
      <c r="D54" s="595">
        <v>0</v>
      </c>
      <c r="E54" s="608">
        <v>0</v>
      </c>
      <c r="F54" s="599">
        <v>0</v>
      </c>
      <c r="I54" s="622"/>
    </row>
    <row r="55" spans="1:16" x14ac:dyDescent="0.25">
      <c r="A55" s="44"/>
      <c r="B55" s="30"/>
      <c r="C55" s="604"/>
      <c r="D55" s="30"/>
      <c r="E55" s="605"/>
      <c r="F55" s="47"/>
    </row>
    <row r="56" spans="1:16" x14ac:dyDescent="0.25">
      <c r="A56" s="606" t="s">
        <v>2346</v>
      </c>
      <c r="B56" s="607">
        <f>SUM(B50:B55)</f>
        <v>2</v>
      </c>
      <c r="C56" s="608">
        <f t="shared" ref="C56:F56" si="5">SUM(C50:C55)</f>
        <v>1</v>
      </c>
      <c r="D56" s="607">
        <f t="shared" si="5"/>
        <v>30</v>
      </c>
      <c r="E56" s="608">
        <f t="shared" si="5"/>
        <v>1</v>
      </c>
      <c r="F56" s="599">
        <f t="shared" si="5"/>
        <v>0</v>
      </c>
    </row>
    <row r="57" spans="1:16" ht="15.75" thickBot="1" x14ac:dyDescent="0.3">
      <c r="A57" s="148"/>
      <c r="B57" s="329"/>
      <c r="C57" s="609"/>
      <c r="D57" s="330"/>
      <c r="E57" s="610"/>
      <c r="F57" s="133"/>
      <c r="G57" s="96"/>
    </row>
    <row r="58" spans="1:16" ht="45.75" customHeight="1" thickBot="1" x14ac:dyDescent="0.3">
      <c r="A58" s="611" t="s">
        <v>2968</v>
      </c>
      <c r="B58" s="49"/>
      <c r="C58" s="585"/>
      <c r="D58" s="9"/>
      <c r="E58" s="584"/>
      <c r="F58" s="10"/>
    </row>
    <row r="59" spans="1:16" ht="16.5" thickTop="1" thickBot="1" x14ac:dyDescent="0.3">
      <c r="A59" s="11"/>
      <c r="B59" s="12"/>
      <c r="C59" s="584"/>
      <c r="D59" s="9"/>
      <c r="E59" s="584"/>
      <c r="F59" s="10"/>
    </row>
    <row r="60" spans="1:16" ht="45.75" customHeight="1" thickTop="1" thickBot="1" x14ac:dyDescent="0.3">
      <c r="A60" s="612" t="s">
        <v>16</v>
      </c>
      <c r="B60" s="12"/>
      <c r="C60" s="584"/>
      <c r="D60" s="9"/>
      <c r="E60" s="584"/>
      <c r="F60" s="10"/>
      <c r="H60" s="613" t="s">
        <v>17</v>
      </c>
      <c r="I60" s="53"/>
    </row>
    <row r="61" spans="1:16" ht="16.5" thickTop="1" thickBot="1" x14ac:dyDescent="0.3">
      <c r="A61" s="11"/>
      <c r="B61" s="12"/>
      <c r="C61" s="584"/>
      <c r="D61" s="9"/>
      <c r="E61" s="585"/>
      <c r="F61" s="14"/>
    </row>
    <row r="62" spans="1:16" ht="45.75" customHeight="1" thickTop="1" thickBot="1" x14ac:dyDescent="0.3">
      <c r="A62" s="586" t="s">
        <v>2</v>
      </c>
      <c r="B62" s="587" t="s">
        <v>3</v>
      </c>
      <c r="C62" s="588" t="s">
        <v>4</v>
      </c>
      <c r="D62" s="587" t="s">
        <v>5</v>
      </c>
      <c r="E62" s="589" t="s">
        <v>4</v>
      </c>
      <c r="F62" s="590" t="s">
        <v>6</v>
      </c>
      <c r="G62" s="54"/>
      <c r="H62" s="614" t="s">
        <v>18</v>
      </c>
      <c r="I62" s="615" t="s">
        <v>19</v>
      </c>
      <c r="J62" s="616" t="s">
        <v>20</v>
      </c>
      <c r="K62" s="616" t="s">
        <v>21</v>
      </c>
      <c r="L62" s="616" t="s">
        <v>22</v>
      </c>
      <c r="M62" s="616" t="s">
        <v>23</v>
      </c>
      <c r="N62" s="617" t="s">
        <v>6</v>
      </c>
      <c r="O62" s="616" t="s">
        <v>24</v>
      </c>
      <c r="P62" s="618" t="s">
        <v>25</v>
      </c>
    </row>
    <row r="63" spans="1:16" ht="15.75" thickTop="1" x14ac:dyDescent="0.25">
      <c r="A63" s="20" t="s">
        <v>7</v>
      </c>
      <c r="B63" s="21">
        <v>2</v>
      </c>
      <c r="C63" s="591">
        <v>1</v>
      </c>
      <c r="D63" s="23">
        <v>28</v>
      </c>
      <c r="E63" s="591">
        <v>1</v>
      </c>
      <c r="F63" s="24"/>
      <c r="G63" s="309"/>
      <c r="H63" s="64">
        <v>15</v>
      </c>
      <c r="I63" s="65">
        <v>851</v>
      </c>
      <c r="J63" s="65" t="s">
        <v>2254</v>
      </c>
      <c r="K63" s="66" t="s">
        <v>2969</v>
      </c>
      <c r="L63" s="67" t="s">
        <v>2970</v>
      </c>
      <c r="M63" s="67" t="s">
        <v>7</v>
      </c>
      <c r="N63" s="68">
        <v>0</v>
      </c>
      <c r="O63" s="69">
        <v>2380</v>
      </c>
      <c r="P63" s="70">
        <v>43955</v>
      </c>
    </row>
    <row r="64" spans="1:16" x14ac:dyDescent="0.25">
      <c r="A64" s="25" t="s">
        <v>8</v>
      </c>
      <c r="B64" s="26">
        <v>0</v>
      </c>
      <c r="C64" s="592">
        <v>0</v>
      </c>
      <c r="D64" s="28">
        <v>0</v>
      </c>
      <c r="E64" s="592">
        <v>0</v>
      </c>
      <c r="F64" s="29"/>
      <c r="G64" s="136"/>
      <c r="H64" s="64">
        <v>13</v>
      </c>
      <c r="I64" s="65">
        <v>841</v>
      </c>
      <c r="J64" s="65" t="s">
        <v>2254</v>
      </c>
      <c r="K64" s="66" t="s">
        <v>2969</v>
      </c>
      <c r="L64" s="67" t="s">
        <v>2970</v>
      </c>
      <c r="M64" s="67" t="s">
        <v>7</v>
      </c>
      <c r="N64" s="68">
        <v>0</v>
      </c>
      <c r="O64" s="69">
        <v>3016</v>
      </c>
      <c r="P64" s="70">
        <v>46023</v>
      </c>
    </row>
    <row r="65" spans="1:16" x14ac:dyDescent="0.25">
      <c r="A65" s="25" t="s">
        <v>9</v>
      </c>
      <c r="B65" s="30">
        <v>0</v>
      </c>
      <c r="C65" s="593">
        <v>0</v>
      </c>
      <c r="D65" s="32">
        <v>0</v>
      </c>
      <c r="E65" s="592">
        <v>0</v>
      </c>
      <c r="F65" s="29"/>
      <c r="I65" s="622"/>
    </row>
    <row r="66" spans="1:16" x14ac:dyDescent="0.25">
      <c r="A66" s="594" t="s">
        <v>10</v>
      </c>
      <c r="B66" s="595">
        <f>SUM(B63:B65)</f>
        <v>2</v>
      </c>
      <c r="C66" s="596">
        <f>SUM(C63:C65)</f>
        <v>1</v>
      </c>
      <c r="D66" s="597">
        <f>SUM(D63:D65)</f>
        <v>28</v>
      </c>
      <c r="E66" s="598">
        <f>SUM(E63:E65)</f>
        <v>1</v>
      </c>
      <c r="F66" s="599">
        <v>0</v>
      </c>
      <c r="I66" s="622"/>
    </row>
    <row r="67" spans="1:16" x14ac:dyDescent="0.25">
      <c r="A67" s="26"/>
      <c r="B67" s="30"/>
      <c r="C67" s="600"/>
      <c r="D67" s="30"/>
      <c r="E67" s="601"/>
      <c r="F67" s="41"/>
      <c r="I67" s="622"/>
    </row>
    <row r="68" spans="1:16" x14ac:dyDescent="0.25">
      <c r="A68" s="26" t="s">
        <v>11</v>
      </c>
      <c r="B68" s="30">
        <v>0</v>
      </c>
      <c r="C68" s="592">
        <v>0</v>
      </c>
      <c r="D68" s="32">
        <v>0</v>
      </c>
      <c r="E68" s="592">
        <v>0</v>
      </c>
      <c r="F68" s="389"/>
      <c r="I68" s="622"/>
    </row>
    <row r="69" spans="1:16" x14ac:dyDescent="0.25">
      <c r="A69" s="26" t="s">
        <v>12</v>
      </c>
      <c r="B69" s="30">
        <v>0</v>
      </c>
      <c r="C69" s="593">
        <v>0</v>
      </c>
      <c r="D69" s="32">
        <v>0</v>
      </c>
      <c r="E69" s="593">
        <v>0</v>
      </c>
      <c r="F69" s="389"/>
      <c r="G69" s="126"/>
      <c r="H69" s="127"/>
      <c r="I69" s="89"/>
    </row>
    <row r="70" spans="1:16" x14ac:dyDescent="0.25">
      <c r="A70" s="594" t="s">
        <v>13</v>
      </c>
      <c r="B70" s="595">
        <v>0</v>
      </c>
      <c r="C70" s="596">
        <v>0</v>
      </c>
      <c r="D70" s="597">
        <v>0</v>
      </c>
      <c r="E70" s="602">
        <v>0</v>
      </c>
      <c r="F70" s="603">
        <v>0</v>
      </c>
      <c r="I70" s="622"/>
    </row>
    <row r="71" spans="1:16" x14ac:dyDescent="0.25">
      <c r="A71" s="44"/>
      <c r="B71" s="30"/>
      <c r="C71" s="604"/>
      <c r="D71" s="30"/>
      <c r="E71" s="605"/>
      <c r="F71" s="47"/>
    </row>
    <row r="72" spans="1:16" x14ac:dyDescent="0.25">
      <c r="A72" s="606" t="s">
        <v>2346</v>
      </c>
      <c r="B72" s="607">
        <v>2</v>
      </c>
      <c r="C72" s="602">
        <v>1</v>
      </c>
      <c r="D72" s="597">
        <f>SUM(D66:D71)</f>
        <v>28</v>
      </c>
      <c r="E72" s="602">
        <f>SUM(E66:E71)</f>
        <v>1</v>
      </c>
      <c r="F72" s="603">
        <v>0</v>
      </c>
    </row>
    <row r="73" spans="1:16" ht="15.75" thickBot="1" x14ac:dyDescent="0.3">
      <c r="A73" s="148"/>
      <c r="B73" s="329"/>
      <c r="C73" s="609"/>
      <c r="D73" s="330"/>
      <c r="E73" s="610"/>
      <c r="F73" s="133"/>
      <c r="G73" s="96"/>
    </row>
    <row r="74" spans="1:16" ht="45.75" customHeight="1" thickBot="1" x14ac:dyDescent="0.3">
      <c r="A74" s="611" t="s">
        <v>2971</v>
      </c>
      <c r="B74" s="49"/>
      <c r="C74" s="585"/>
      <c r="D74" s="9"/>
      <c r="E74" s="584"/>
      <c r="F74" s="10"/>
    </row>
    <row r="75" spans="1:16" ht="16.5" thickTop="1" thickBot="1" x14ac:dyDescent="0.3">
      <c r="A75" s="11"/>
      <c r="B75" s="12"/>
      <c r="C75" s="584"/>
      <c r="D75" s="9"/>
      <c r="E75" s="584"/>
      <c r="F75" s="10"/>
    </row>
    <row r="76" spans="1:16" ht="45.75" customHeight="1" thickTop="1" thickBot="1" x14ac:dyDescent="0.3">
      <c r="A76" s="612" t="s">
        <v>16</v>
      </c>
      <c r="B76" s="12"/>
      <c r="C76" s="584"/>
      <c r="D76" s="9"/>
      <c r="E76" s="584"/>
      <c r="F76" s="10"/>
      <c r="H76" s="613" t="s">
        <v>17</v>
      </c>
      <c r="I76" s="53"/>
    </row>
    <row r="77" spans="1:16" ht="15" customHeight="1" thickTop="1" thickBot="1" x14ac:dyDescent="0.3">
      <c r="A77" s="11"/>
      <c r="B77" s="12"/>
      <c r="C77" s="584"/>
      <c r="D77" s="9"/>
      <c r="E77" s="585"/>
      <c r="F77" s="14"/>
    </row>
    <row r="78" spans="1:16" ht="45.75" customHeight="1" thickTop="1" thickBot="1" x14ac:dyDescent="0.3">
      <c r="A78" s="586" t="s">
        <v>2</v>
      </c>
      <c r="B78" s="587" t="s">
        <v>3</v>
      </c>
      <c r="C78" s="588" t="s">
        <v>4</v>
      </c>
      <c r="D78" s="587" t="s">
        <v>5</v>
      </c>
      <c r="E78" s="589" t="s">
        <v>4</v>
      </c>
      <c r="F78" s="590" t="s">
        <v>6</v>
      </c>
      <c r="G78" s="54"/>
      <c r="H78" s="614" t="s">
        <v>18</v>
      </c>
      <c r="I78" s="615" t="s">
        <v>19</v>
      </c>
      <c r="J78" s="616" t="s">
        <v>20</v>
      </c>
      <c r="K78" s="616" t="s">
        <v>21</v>
      </c>
      <c r="L78" s="616" t="s">
        <v>22</v>
      </c>
      <c r="M78" s="616" t="s">
        <v>23</v>
      </c>
      <c r="N78" s="617" t="s">
        <v>6</v>
      </c>
      <c r="O78" s="616" t="s">
        <v>24</v>
      </c>
      <c r="P78" s="618" t="s">
        <v>25</v>
      </c>
    </row>
    <row r="79" spans="1:16" ht="15.75" thickTop="1" x14ac:dyDescent="0.25">
      <c r="A79" s="20" t="s">
        <v>7</v>
      </c>
      <c r="B79" s="21">
        <v>5</v>
      </c>
      <c r="C79" s="591">
        <f>B79/B88</f>
        <v>0.45454545454545453</v>
      </c>
      <c r="D79" s="23">
        <f>SUM(H79:H83)</f>
        <v>62</v>
      </c>
      <c r="E79" s="592">
        <f>D79/D$88</f>
        <v>0.38750000000000001</v>
      </c>
      <c r="F79" s="24"/>
      <c r="G79" s="309"/>
      <c r="H79" s="95">
        <v>25</v>
      </c>
      <c r="I79" s="65">
        <v>542</v>
      </c>
      <c r="J79" s="65" t="s">
        <v>1916</v>
      </c>
      <c r="K79" s="66" t="s">
        <v>2972</v>
      </c>
      <c r="L79" s="67" t="s">
        <v>2973</v>
      </c>
      <c r="M79" s="67" t="s">
        <v>7</v>
      </c>
      <c r="N79" s="68">
        <v>0</v>
      </c>
      <c r="O79" s="67">
        <v>1994</v>
      </c>
      <c r="P79" s="70">
        <v>42887</v>
      </c>
    </row>
    <row r="80" spans="1:16" ht="26.25" x14ac:dyDescent="0.25">
      <c r="A80" s="25" t="s">
        <v>8</v>
      </c>
      <c r="B80" s="26">
        <v>5</v>
      </c>
      <c r="C80" s="592">
        <f>B80/B$88</f>
        <v>0.45454545454545453</v>
      </c>
      <c r="D80" s="28">
        <f>SUM(H84:H88)</f>
        <v>92</v>
      </c>
      <c r="E80" s="592">
        <f>D80/D$88</f>
        <v>0.57499999999999996</v>
      </c>
      <c r="F80" s="29"/>
      <c r="G80" s="136"/>
      <c r="H80" s="95">
        <v>10</v>
      </c>
      <c r="I80" s="65">
        <v>173</v>
      </c>
      <c r="J80" s="65" t="s">
        <v>2974</v>
      </c>
      <c r="K80" s="66" t="s">
        <v>2975</v>
      </c>
      <c r="L80" s="67" t="s">
        <v>2976</v>
      </c>
      <c r="M80" s="67" t="s">
        <v>7</v>
      </c>
      <c r="N80" s="68">
        <v>0</v>
      </c>
      <c r="O80" s="67">
        <v>2124</v>
      </c>
      <c r="P80" s="70">
        <v>43252</v>
      </c>
    </row>
    <row r="81" spans="1:16" x14ac:dyDescent="0.25">
      <c r="A81" s="25" t="s">
        <v>9</v>
      </c>
      <c r="B81" s="30">
        <v>0</v>
      </c>
      <c r="C81" s="592">
        <f>B81/B$88</f>
        <v>0</v>
      </c>
      <c r="D81" s="32">
        <v>0</v>
      </c>
      <c r="E81" s="592">
        <f>D81/D$88</f>
        <v>0</v>
      </c>
      <c r="F81" s="29"/>
      <c r="H81" s="95">
        <v>15</v>
      </c>
      <c r="I81" s="65">
        <v>601</v>
      </c>
      <c r="J81" s="65" t="s">
        <v>1931</v>
      </c>
      <c r="K81" s="66" t="s">
        <v>2972</v>
      </c>
      <c r="L81" s="67" t="s">
        <v>2977</v>
      </c>
      <c r="M81" s="67" t="s">
        <v>7</v>
      </c>
      <c r="N81" s="68">
        <v>0</v>
      </c>
      <c r="O81" s="67">
        <v>2768</v>
      </c>
      <c r="P81" s="70">
        <v>44256</v>
      </c>
    </row>
    <row r="82" spans="1:16" x14ac:dyDescent="0.25">
      <c r="A82" s="594" t="s">
        <v>10</v>
      </c>
      <c r="B82" s="595">
        <f>SUM(B79:B81)</f>
        <v>10</v>
      </c>
      <c r="C82" s="608">
        <f t="shared" ref="C82:F82" si="6">SUM(C79:C81)</f>
        <v>0.90909090909090906</v>
      </c>
      <c r="D82" s="595">
        <f t="shared" si="6"/>
        <v>154</v>
      </c>
      <c r="E82" s="608">
        <f t="shared" si="6"/>
        <v>0.96249999999999991</v>
      </c>
      <c r="F82" s="599">
        <f t="shared" si="6"/>
        <v>0</v>
      </c>
      <c r="H82" s="95">
        <v>6</v>
      </c>
      <c r="I82" s="65">
        <v>20</v>
      </c>
      <c r="J82" s="65" t="s">
        <v>245</v>
      </c>
      <c r="K82" s="66" t="s">
        <v>2978</v>
      </c>
      <c r="L82" s="67" t="s">
        <v>2979</v>
      </c>
      <c r="M82" s="67" t="s">
        <v>7</v>
      </c>
      <c r="N82" s="68">
        <v>0</v>
      </c>
      <c r="O82" s="67">
        <v>3172</v>
      </c>
      <c r="P82" s="70">
        <v>46569</v>
      </c>
    </row>
    <row r="83" spans="1:16" ht="26.25" x14ac:dyDescent="0.25">
      <c r="A83" s="26"/>
      <c r="B83" s="30"/>
      <c r="C83" s="600"/>
      <c r="D83" s="30"/>
      <c r="E83" s="601"/>
      <c r="F83" s="41"/>
      <c r="H83" s="95">
        <v>6</v>
      </c>
      <c r="I83" s="65">
        <v>5</v>
      </c>
      <c r="J83" s="65" t="s">
        <v>149</v>
      </c>
      <c r="K83" s="66" t="s">
        <v>2980</v>
      </c>
      <c r="L83" s="67" t="s">
        <v>2981</v>
      </c>
      <c r="M83" s="67" t="s">
        <v>7</v>
      </c>
      <c r="N83" s="68">
        <v>0</v>
      </c>
      <c r="O83" s="67">
        <v>3178</v>
      </c>
      <c r="P83" s="70">
        <v>46327</v>
      </c>
    </row>
    <row r="84" spans="1:16" x14ac:dyDescent="0.25">
      <c r="A84" s="26" t="s">
        <v>11</v>
      </c>
      <c r="B84" s="30">
        <v>1</v>
      </c>
      <c r="C84" s="592">
        <f>B84/B$88</f>
        <v>9.0909090909090912E-2</v>
      </c>
      <c r="D84" s="32">
        <v>6</v>
      </c>
      <c r="E84" s="592">
        <f>D84/D$88</f>
        <v>3.7499999999999999E-2</v>
      </c>
      <c r="F84" s="389">
        <f>N89</f>
        <v>47269.30111</v>
      </c>
      <c r="H84" s="95">
        <v>25</v>
      </c>
      <c r="I84" s="65">
        <v>552</v>
      </c>
      <c r="J84" s="65" t="s">
        <v>1916</v>
      </c>
      <c r="K84" s="66" t="s">
        <v>2972</v>
      </c>
      <c r="L84" s="67" t="s">
        <v>2973</v>
      </c>
      <c r="M84" s="67" t="s">
        <v>8</v>
      </c>
      <c r="N84" s="68">
        <v>0</v>
      </c>
      <c r="O84" s="67">
        <v>1994</v>
      </c>
      <c r="P84" s="70">
        <v>42887</v>
      </c>
    </row>
    <row r="85" spans="1:16" x14ac:dyDescent="0.25">
      <c r="A85" s="26" t="s">
        <v>12</v>
      </c>
      <c r="B85" s="30">
        <v>0</v>
      </c>
      <c r="C85" s="592">
        <f>B85/B$88</f>
        <v>0</v>
      </c>
      <c r="D85" s="32">
        <v>0</v>
      </c>
      <c r="E85" s="592">
        <f>D85/D$88</f>
        <v>0</v>
      </c>
      <c r="F85" s="389"/>
      <c r="G85" s="126"/>
      <c r="H85" s="95">
        <v>39</v>
      </c>
      <c r="I85" s="65">
        <v>571</v>
      </c>
      <c r="J85" s="65" t="s">
        <v>2982</v>
      </c>
      <c r="K85" s="66" t="s">
        <v>2972</v>
      </c>
      <c r="L85" s="67" t="s">
        <v>2983</v>
      </c>
      <c r="M85" s="67" t="s">
        <v>8</v>
      </c>
      <c r="N85" s="68">
        <v>0</v>
      </c>
      <c r="O85" s="67">
        <v>2128</v>
      </c>
      <c r="P85" s="70">
        <v>42795</v>
      </c>
    </row>
    <row r="86" spans="1:16" x14ac:dyDescent="0.25">
      <c r="A86" s="594" t="s">
        <v>13</v>
      </c>
      <c r="B86" s="595">
        <f>SUM(B84:B85)</f>
        <v>1</v>
      </c>
      <c r="C86" s="608">
        <f t="shared" ref="C86:F86" si="7">SUM(C84:C85)</f>
        <v>9.0909090909090912E-2</v>
      </c>
      <c r="D86" s="595">
        <f t="shared" si="7"/>
        <v>6</v>
      </c>
      <c r="E86" s="623">
        <f t="shared" si="7"/>
        <v>3.7499999999999999E-2</v>
      </c>
      <c r="F86" s="599">
        <f t="shared" si="7"/>
        <v>47269.30111</v>
      </c>
      <c r="H86" s="95">
        <v>11</v>
      </c>
      <c r="I86" s="65">
        <v>541</v>
      </c>
      <c r="J86" s="65" t="s">
        <v>2984</v>
      </c>
      <c r="K86" s="66" t="s">
        <v>2985</v>
      </c>
      <c r="L86" s="67" t="s">
        <v>2986</v>
      </c>
      <c r="M86" s="67" t="s">
        <v>8</v>
      </c>
      <c r="N86" s="68">
        <v>0</v>
      </c>
      <c r="O86" s="67">
        <v>2765</v>
      </c>
      <c r="P86" s="70">
        <v>44743</v>
      </c>
    </row>
    <row r="87" spans="1:16" x14ac:dyDescent="0.25">
      <c r="A87" s="44"/>
      <c r="B87" s="30"/>
      <c r="C87" s="604"/>
      <c r="D87" s="30"/>
      <c r="E87" s="605"/>
      <c r="F87" s="47"/>
      <c r="H87" s="95">
        <v>11</v>
      </c>
      <c r="I87" s="65">
        <v>342</v>
      </c>
      <c r="J87" s="65" t="s">
        <v>2987</v>
      </c>
      <c r="K87" s="66" t="s">
        <v>2988</v>
      </c>
      <c r="L87" s="67" t="s">
        <v>2989</v>
      </c>
      <c r="M87" s="67" t="s">
        <v>8</v>
      </c>
      <c r="N87" s="68">
        <v>0</v>
      </c>
      <c r="O87" s="67">
        <v>2769</v>
      </c>
      <c r="P87" s="70">
        <v>44958</v>
      </c>
    </row>
    <row r="88" spans="1:16" x14ac:dyDescent="0.25">
      <c r="A88" s="606" t="s">
        <v>2346</v>
      </c>
      <c r="B88" s="607">
        <f>SUM(B82,B86)</f>
        <v>11</v>
      </c>
      <c r="C88" s="608">
        <f t="shared" ref="C88:F88" si="8">SUM(C82,C86)</f>
        <v>1</v>
      </c>
      <c r="D88" s="607">
        <f t="shared" si="8"/>
        <v>160</v>
      </c>
      <c r="E88" s="608">
        <f t="shared" si="8"/>
        <v>0.99999999999999989</v>
      </c>
      <c r="F88" s="599">
        <f t="shared" si="8"/>
        <v>47269.30111</v>
      </c>
      <c r="H88" s="95">
        <v>6</v>
      </c>
      <c r="I88" s="65">
        <v>315</v>
      </c>
      <c r="J88" s="65" t="s">
        <v>2990</v>
      </c>
      <c r="K88" s="66" t="s">
        <v>2991</v>
      </c>
      <c r="L88" s="67" t="s">
        <v>2992</v>
      </c>
      <c r="M88" s="67" t="s">
        <v>8</v>
      </c>
      <c r="N88" s="68">
        <v>0</v>
      </c>
      <c r="O88" s="67">
        <v>3176</v>
      </c>
      <c r="P88" s="70">
        <v>46569</v>
      </c>
    </row>
    <row r="89" spans="1:16" ht="26.25" x14ac:dyDescent="0.25">
      <c r="B89" s="216"/>
      <c r="H89" s="95">
        <v>6</v>
      </c>
      <c r="I89" s="65">
        <v>1</v>
      </c>
      <c r="J89" s="65" t="s">
        <v>2993</v>
      </c>
      <c r="K89" s="66" t="s">
        <v>2994</v>
      </c>
      <c r="L89" s="67" t="s">
        <v>2995</v>
      </c>
      <c r="M89" s="67" t="s">
        <v>11</v>
      </c>
      <c r="N89" s="68">
        <v>47269.30111</v>
      </c>
      <c r="O89" s="67">
        <v>3318</v>
      </c>
      <c r="P89" s="70">
        <v>47757</v>
      </c>
    </row>
    <row r="90" spans="1:16" ht="15.75" thickBot="1" x14ac:dyDescent="0.3">
      <c r="D90" s="104"/>
      <c r="E90" s="620"/>
      <c r="F90" s="624"/>
      <c r="G90" s="126"/>
      <c r="H90" s="127"/>
      <c r="I90" s="89"/>
    </row>
    <row r="91" spans="1:16" ht="45.75" customHeight="1" thickBot="1" x14ac:dyDescent="0.3">
      <c r="A91" s="611" t="s">
        <v>2996</v>
      </c>
      <c r="B91" s="49"/>
      <c r="C91" s="585"/>
      <c r="D91" s="9"/>
      <c r="E91" s="584"/>
      <c r="F91" s="10"/>
    </row>
    <row r="92" spans="1:16" ht="16.5" thickTop="1" thickBot="1" x14ac:dyDescent="0.3">
      <c r="A92" s="11"/>
      <c r="B92" s="12"/>
      <c r="C92" s="584"/>
      <c r="D92" s="9"/>
      <c r="E92" s="584"/>
      <c r="F92" s="10"/>
    </row>
    <row r="93" spans="1:16" ht="45.75" customHeight="1" thickTop="1" thickBot="1" x14ac:dyDescent="0.3">
      <c r="A93" s="612" t="s">
        <v>16</v>
      </c>
      <c r="B93" s="12"/>
      <c r="C93" s="584"/>
      <c r="D93" s="9"/>
      <c r="E93" s="584"/>
      <c r="F93" s="10"/>
      <c r="H93" s="613" t="s">
        <v>17</v>
      </c>
      <c r="I93" s="53"/>
    </row>
    <row r="94" spans="1:16" ht="16.5" thickTop="1" thickBot="1" x14ac:dyDescent="0.3">
      <c r="A94" s="11"/>
      <c r="B94" s="12"/>
      <c r="C94" s="584"/>
      <c r="D94" s="9"/>
      <c r="E94" s="585"/>
      <c r="F94" s="14"/>
    </row>
    <row r="95" spans="1:16" ht="45.75" customHeight="1" thickTop="1" thickBot="1" x14ac:dyDescent="0.3">
      <c r="A95" s="586" t="s">
        <v>2</v>
      </c>
      <c r="B95" s="587" t="s">
        <v>3</v>
      </c>
      <c r="C95" s="588" t="s">
        <v>4</v>
      </c>
      <c r="D95" s="587" t="s">
        <v>5</v>
      </c>
      <c r="E95" s="589" t="s">
        <v>4</v>
      </c>
      <c r="F95" s="590" t="s">
        <v>6</v>
      </c>
      <c r="G95" s="54"/>
      <c r="H95" s="614" t="s">
        <v>18</v>
      </c>
      <c r="I95" s="615" t="s">
        <v>19</v>
      </c>
      <c r="J95" s="616" t="s">
        <v>20</v>
      </c>
      <c r="K95" s="616" t="s">
        <v>21</v>
      </c>
      <c r="L95" s="616" t="s">
        <v>22</v>
      </c>
      <c r="M95" s="616" t="s">
        <v>23</v>
      </c>
      <c r="N95" s="617" t="s">
        <v>6</v>
      </c>
      <c r="O95" s="616" t="s">
        <v>24</v>
      </c>
      <c r="P95" s="618" t="s">
        <v>25</v>
      </c>
    </row>
    <row r="96" spans="1:16" ht="15.75" thickTop="1" x14ac:dyDescent="0.25">
      <c r="A96" s="20" t="s">
        <v>7</v>
      </c>
      <c r="B96" s="21">
        <v>4</v>
      </c>
      <c r="C96" s="592">
        <f>B96/B$105</f>
        <v>0.5</v>
      </c>
      <c r="D96" s="23">
        <f>SUM(H96:H99)</f>
        <v>51</v>
      </c>
      <c r="E96" s="592">
        <f>D96/D$105</f>
        <v>0.54255319148936165</v>
      </c>
      <c r="F96" s="24"/>
      <c r="G96" s="309"/>
      <c r="H96" s="64">
        <v>10</v>
      </c>
      <c r="I96" s="65">
        <v>681</v>
      </c>
      <c r="J96" s="65" t="s">
        <v>2997</v>
      </c>
      <c r="K96" s="66" t="s">
        <v>2998</v>
      </c>
      <c r="L96" s="67" t="s">
        <v>2999</v>
      </c>
      <c r="M96" s="67" t="s">
        <v>7</v>
      </c>
      <c r="N96" s="68">
        <v>0</v>
      </c>
      <c r="O96" s="69">
        <v>2126</v>
      </c>
      <c r="P96" s="70">
        <v>43252</v>
      </c>
    </row>
    <row r="97" spans="1:16" x14ac:dyDescent="0.25">
      <c r="A97" s="25" t="s">
        <v>8</v>
      </c>
      <c r="B97" s="26">
        <v>2</v>
      </c>
      <c r="C97" s="592">
        <f>B97/B$105</f>
        <v>0.25</v>
      </c>
      <c r="D97" s="28">
        <v>21</v>
      </c>
      <c r="E97" s="592">
        <f>D97/D$105</f>
        <v>0.22340425531914893</v>
      </c>
      <c r="F97" s="29"/>
      <c r="G97" s="136"/>
      <c r="H97" s="64">
        <v>23</v>
      </c>
      <c r="I97" s="65">
        <v>92</v>
      </c>
      <c r="J97" s="65" t="s">
        <v>3000</v>
      </c>
      <c r="K97" s="66" t="s">
        <v>2998</v>
      </c>
      <c r="L97" s="67" t="s">
        <v>2999</v>
      </c>
      <c r="M97" s="67" t="s">
        <v>7</v>
      </c>
      <c r="N97" s="68">
        <v>0</v>
      </c>
      <c r="O97" s="69">
        <v>2127</v>
      </c>
      <c r="P97" s="70">
        <v>42795</v>
      </c>
    </row>
    <row r="98" spans="1:16" x14ac:dyDescent="0.25">
      <c r="A98" s="25" t="s">
        <v>9</v>
      </c>
      <c r="B98" s="30">
        <v>1</v>
      </c>
      <c r="C98" s="592">
        <f>B98/B$105</f>
        <v>0.125</v>
      </c>
      <c r="D98" s="32">
        <v>11</v>
      </c>
      <c r="E98" s="592">
        <f>D98/D$105</f>
        <v>0.11702127659574468</v>
      </c>
      <c r="F98" s="29"/>
      <c r="H98" s="64">
        <v>7</v>
      </c>
      <c r="I98" s="65">
        <v>7</v>
      </c>
      <c r="J98" s="65" t="s">
        <v>3001</v>
      </c>
      <c r="K98" s="66" t="s">
        <v>3002</v>
      </c>
      <c r="L98" s="67" t="s">
        <v>3003</v>
      </c>
      <c r="M98" s="67" t="s">
        <v>7</v>
      </c>
      <c r="N98" s="68">
        <v>0</v>
      </c>
      <c r="O98" s="69">
        <v>2259</v>
      </c>
      <c r="P98" s="70">
        <v>43040</v>
      </c>
    </row>
    <row r="99" spans="1:16" x14ac:dyDescent="0.25">
      <c r="A99" s="594" t="s">
        <v>10</v>
      </c>
      <c r="B99" s="595">
        <f>SUM(B96:B98)</f>
        <v>7</v>
      </c>
      <c r="C99" s="608">
        <f t="shared" ref="C99:F99" si="9">SUM(C96:C98)</f>
        <v>0.875</v>
      </c>
      <c r="D99" s="595">
        <f t="shared" si="9"/>
        <v>83</v>
      </c>
      <c r="E99" s="608">
        <f t="shared" si="9"/>
        <v>0.88297872340425532</v>
      </c>
      <c r="F99" s="599">
        <f t="shared" si="9"/>
        <v>0</v>
      </c>
      <c r="H99" s="64">
        <v>11</v>
      </c>
      <c r="I99" s="65">
        <v>978</v>
      </c>
      <c r="J99" s="65" t="s">
        <v>3004</v>
      </c>
      <c r="K99" s="66" t="s">
        <v>3005</v>
      </c>
      <c r="L99" s="67" t="s">
        <v>3006</v>
      </c>
      <c r="M99" s="67" t="s">
        <v>7</v>
      </c>
      <c r="N99" s="68">
        <v>0</v>
      </c>
      <c r="O99" s="69">
        <v>2383</v>
      </c>
      <c r="P99" s="70">
        <v>43955</v>
      </c>
    </row>
    <row r="100" spans="1:16" x14ac:dyDescent="0.25">
      <c r="A100" s="26"/>
      <c r="B100" s="30"/>
      <c r="C100" s="600"/>
      <c r="D100" s="30"/>
      <c r="E100" s="601"/>
      <c r="F100" s="41"/>
      <c r="H100" s="64">
        <v>10</v>
      </c>
      <c r="I100" s="65">
        <v>398</v>
      </c>
      <c r="J100" s="65" t="s">
        <v>3007</v>
      </c>
      <c r="K100" s="66" t="s">
        <v>3008</v>
      </c>
      <c r="L100" s="67" t="s">
        <v>3009</v>
      </c>
      <c r="M100" s="67" t="s">
        <v>8</v>
      </c>
      <c r="N100" s="68">
        <v>0</v>
      </c>
      <c r="O100" s="69">
        <v>2125</v>
      </c>
      <c r="P100" s="70">
        <v>43252</v>
      </c>
    </row>
    <row r="101" spans="1:16" x14ac:dyDescent="0.25">
      <c r="A101" s="26" t="s">
        <v>11</v>
      </c>
      <c r="B101" s="30">
        <v>0</v>
      </c>
      <c r="C101" s="592">
        <f>B101/B$105</f>
        <v>0</v>
      </c>
      <c r="D101" s="32">
        <v>0</v>
      </c>
      <c r="E101" s="592">
        <f>D101/D$105</f>
        <v>0</v>
      </c>
      <c r="F101" s="389"/>
      <c r="H101" s="64">
        <v>11</v>
      </c>
      <c r="I101" s="65">
        <v>47</v>
      </c>
      <c r="J101" s="65" t="s">
        <v>2298</v>
      </c>
      <c r="K101" s="66" t="s">
        <v>3010</v>
      </c>
      <c r="L101" s="67" t="s">
        <v>3011</v>
      </c>
      <c r="M101" s="67" t="s">
        <v>8</v>
      </c>
      <c r="N101" s="68">
        <v>0</v>
      </c>
      <c r="O101" s="69">
        <v>2381</v>
      </c>
      <c r="P101" s="70">
        <v>43955</v>
      </c>
    </row>
    <row r="102" spans="1:16" ht="26.25" x14ac:dyDescent="0.25">
      <c r="A102" s="26" t="s">
        <v>12</v>
      </c>
      <c r="B102" s="30">
        <v>1</v>
      </c>
      <c r="C102" s="592">
        <f>B102/B$105</f>
        <v>0.125</v>
      </c>
      <c r="D102" s="32">
        <v>11</v>
      </c>
      <c r="E102" s="592">
        <f>D102/D$105</f>
        <v>0.11702127659574468</v>
      </c>
      <c r="F102" s="389">
        <f>N103</f>
        <v>569336.60525000002</v>
      </c>
      <c r="G102" s="126"/>
      <c r="H102" s="64">
        <v>11</v>
      </c>
      <c r="I102" s="65">
        <v>185</v>
      </c>
      <c r="J102" s="65" t="s">
        <v>3012</v>
      </c>
      <c r="K102" s="66" t="s">
        <v>3013</v>
      </c>
      <c r="L102" s="67" t="s">
        <v>3014</v>
      </c>
      <c r="M102" s="67" t="s">
        <v>9</v>
      </c>
      <c r="N102" s="68">
        <v>0</v>
      </c>
      <c r="O102" s="69">
        <v>2384</v>
      </c>
      <c r="P102" s="70">
        <v>45017</v>
      </c>
    </row>
    <row r="103" spans="1:16" x14ac:dyDescent="0.25">
      <c r="A103" s="594" t="s">
        <v>13</v>
      </c>
      <c r="B103" s="595">
        <f>SUM(B100:B102)</f>
        <v>1</v>
      </c>
      <c r="C103" s="608">
        <f t="shared" ref="C103:F103" si="10">SUM(C100:C102)</f>
        <v>0.125</v>
      </c>
      <c r="D103" s="595">
        <f t="shared" si="10"/>
        <v>11</v>
      </c>
      <c r="E103" s="608">
        <f t="shared" si="10"/>
        <v>0.11702127659574468</v>
      </c>
      <c r="F103" s="599">
        <f t="shared" si="10"/>
        <v>569336.60525000002</v>
      </c>
      <c r="H103" s="64">
        <v>11</v>
      </c>
      <c r="I103" s="65">
        <v>34</v>
      </c>
      <c r="J103" s="65" t="s">
        <v>194</v>
      </c>
      <c r="K103" s="66" t="s">
        <v>3015</v>
      </c>
      <c r="L103" s="67" t="s">
        <v>3016</v>
      </c>
      <c r="M103" s="67" t="s">
        <v>12</v>
      </c>
      <c r="N103" s="68">
        <v>569336.60525000002</v>
      </c>
      <c r="O103" s="69">
        <v>2803</v>
      </c>
      <c r="P103" s="70">
        <v>45078</v>
      </c>
    </row>
    <row r="104" spans="1:16" x14ac:dyDescent="0.25">
      <c r="A104" s="44"/>
      <c r="B104" s="30"/>
      <c r="C104" s="604"/>
      <c r="D104" s="30"/>
      <c r="E104" s="605"/>
      <c r="F104" s="47"/>
      <c r="H104" s="210"/>
    </row>
    <row r="105" spans="1:16" x14ac:dyDescent="0.25">
      <c r="A105" s="606" t="s">
        <v>2346</v>
      </c>
      <c r="B105" s="607">
        <f>SUM(B99,B103)</f>
        <v>8</v>
      </c>
      <c r="C105" s="608">
        <f t="shared" ref="C105:F105" si="11">SUM(C99,C103)</f>
        <v>1</v>
      </c>
      <c r="D105" s="607">
        <f t="shared" si="11"/>
        <v>94</v>
      </c>
      <c r="E105" s="608">
        <f t="shared" si="11"/>
        <v>1</v>
      </c>
      <c r="F105" s="599">
        <f t="shared" si="11"/>
        <v>569336.60525000002</v>
      </c>
    </row>
    <row r="106" spans="1:16" ht="15.75" thickBot="1" x14ac:dyDescent="0.3"/>
    <row r="107" spans="1:16" ht="45.75" customHeight="1" thickBot="1" x14ac:dyDescent="0.3">
      <c r="A107" s="611" t="s">
        <v>3017</v>
      </c>
      <c r="B107" s="49"/>
      <c r="C107" s="585"/>
      <c r="D107" s="9"/>
      <c r="E107" s="584"/>
      <c r="F107" s="10"/>
    </row>
    <row r="108" spans="1:16" ht="16.5" thickTop="1" thickBot="1" x14ac:dyDescent="0.3">
      <c r="A108" s="11"/>
      <c r="B108" s="12"/>
      <c r="C108" s="584"/>
      <c r="D108" s="9"/>
      <c r="E108" s="584"/>
      <c r="F108" s="10"/>
    </row>
    <row r="109" spans="1:16" ht="45.75" customHeight="1" thickTop="1" thickBot="1" x14ac:dyDescent="0.3">
      <c r="A109" s="612" t="s">
        <v>16</v>
      </c>
      <c r="B109" s="12"/>
      <c r="C109" s="584"/>
      <c r="D109" s="9"/>
      <c r="E109" s="584"/>
      <c r="F109" s="10"/>
      <c r="H109" s="613" t="s">
        <v>17</v>
      </c>
      <c r="I109" s="53"/>
    </row>
    <row r="110" spans="1:16" ht="16.5" thickTop="1" thickBot="1" x14ac:dyDescent="0.3">
      <c r="A110" s="11"/>
      <c r="B110" s="12"/>
      <c r="C110" s="584"/>
      <c r="D110" s="9"/>
      <c r="E110" s="585"/>
      <c r="F110" s="14"/>
    </row>
    <row r="111" spans="1:16" ht="45.75" customHeight="1" thickTop="1" thickBot="1" x14ac:dyDescent="0.3">
      <c r="A111" s="586" t="s">
        <v>2</v>
      </c>
      <c r="B111" s="587" t="s">
        <v>3</v>
      </c>
      <c r="C111" s="588" t="s">
        <v>4</v>
      </c>
      <c r="D111" s="587" t="s">
        <v>5</v>
      </c>
      <c r="E111" s="589" t="s">
        <v>4</v>
      </c>
      <c r="F111" s="590" t="s">
        <v>6</v>
      </c>
      <c r="G111" s="54"/>
      <c r="H111" s="614" t="s">
        <v>18</v>
      </c>
      <c r="I111" s="615" t="s">
        <v>19</v>
      </c>
      <c r="J111" s="616" t="s">
        <v>20</v>
      </c>
      <c r="K111" s="616" t="s">
        <v>21</v>
      </c>
      <c r="L111" s="616" t="s">
        <v>22</v>
      </c>
      <c r="M111" s="616" t="s">
        <v>23</v>
      </c>
      <c r="N111" s="617" t="s">
        <v>6</v>
      </c>
      <c r="O111" s="616" t="s">
        <v>24</v>
      </c>
      <c r="P111" s="618" t="s">
        <v>25</v>
      </c>
    </row>
    <row r="112" spans="1:16" ht="27" thickTop="1" x14ac:dyDescent="0.25">
      <c r="A112" s="20" t="s">
        <v>7</v>
      </c>
      <c r="B112" s="21">
        <v>11</v>
      </c>
      <c r="C112" s="592">
        <f>B112/B$121</f>
        <v>0.55000000000000004</v>
      </c>
      <c r="D112" s="23">
        <f>SUM(H112:H122)</f>
        <v>159</v>
      </c>
      <c r="E112" s="592">
        <f>D112/D$121</f>
        <v>0.47891566265060243</v>
      </c>
      <c r="F112" s="24"/>
      <c r="G112" s="309"/>
      <c r="H112" s="95">
        <v>21</v>
      </c>
      <c r="I112" s="65">
        <v>60</v>
      </c>
      <c r="J112" s="65" t="s">
        <v>3018</v>
      </c>
      <c r="K112" s="66" t="s">
        <v>3019</v>
      </c>
      <c r="L112" s="67" t="s">
        <v>3020</v>
      </c>
      <c r="M112" s="67" t="s">
        <v>7</v>
      </c>
      <c r="N112" s="68">
        <v>0</v>
      </c>
      <c r="O112" s="67">
        <v>1367</v>
      </c>
      <c r="P112" s="70">
        <v>44256</v>
      </c>
    </row>
    <row r="113" spans="1:16" ht="26.25" x14ac:dyDescent="0.25">
      <c r="A113" s="25" t="s">
        <v>8</v>
      </c>
      <c r="B113" s="26">
        <v>3</v>
      </c>
      <c r="C113" s="592">
        <f>B113/B$121</f>
        <v>0.15</v>
      </c>
      <c r="D113" s="28">
        <f>SUM(H123:H125)</f>
        <v>65</v>
      </c>
      <c r="E113" s="592">
        <f>D113/D$121</f>
        <v>0.19578313253012047</v>
      </c>
      <c r="F113" s="29"/>
      <c r="G113" s="136"/>
      <c r="H113" s="95">
        <v>20</v>
      </c>
      <c r="I113" s="65">
        <v>79</v>
      </c>
      <c r="J113" s="65" t="s">
        <v>3021</v>
      </c>
      <c r="K113" s="66" t="s">
        <v>3019</v>
      </c>
      <c r="L113" s="67" t="s">
        <v>3022</v>
      </c>
      <c r="M113" s="67" t="s">
        <v>7</v>
      </c>
      <c r="N113" s="68">
        <v>0</v>
      </c>
      <c r="O113" s="67">
        <v>1397</v>
      </c>
      <c r="P113" s="70">
        <v>43617</v>
      </c>
    </row>
    <row r="114" spans="1:16" x14ac:dyDescent="0.25">
      <c r="A114" s="25" t="s">
        <v>9</v>
      </c>
      <c r="B114" s="30">
        <v>4</v>
      </c>
      <c r="C114" s="592">
        <f>B114/B$121</f>
        <v>0.2</v>
      </c>
      <c r="D114" s="32">
        <f>SUM(H126:H129)</f>
        <v>67</v>
      </c>
      <c r="E114" s="592">
        <f>D114/D$121</f>
        <v>0.20180722891566266</v>
      </c>
      <c r="F114" s="29"/>
      <c r="H114" s="95">
        <v>4</v>
      </c>
      <c r="I114" s="65" t="s">
        <v>1642</v>
      </c>
      <c r="J114" s="65" t="s">
        <v>1642</v>
      </c>
      <c r="K114" s="66" t="s">
        <v>3023</v>
      </c>
      <c r="L114" s="67" t="s">
        <v>1642</v>
      </c>
      <c r="M114" s="67" t="s">
        <v>7</v>
      </c>
      <c r="N114" s="68">
        <v>0</v>
      </c>
      <c r="O114" s="67">
        <v>1722</v>
      </c>
      <c r="P114" s="70">
        <v>47392</v>
      </c>
    </row>
    <row r="115" spans="1:16" x14ac:dyDescent="0.25">
      <c r="A115" s="594" t="s">
        <v>10</v>
      </c>
      <c r="B115" s="595">
        <f>SUM(B112:B114)</f>
        <v>18</v>
      </c>
      <c r="C115" s="608">
        <f t="shared" ref="C115:F115" si="12">SUM(C112:C114)</f>
        <v>0.90000000000000013</v>
      </c>
      <c r="D115" s="595">
        <f t="shared" si="12"/>
        <v>291</v>
      </c>
      <c r="E115" s="608">
        <f t="shared" si="12"/>
        <v>0.87650602409638556</v>
      </c>
      <c r="F115" s="599">
        <f t="shared" si="12"/>
        <v>0</v>
      </c>
      <c r="H115" s="95">
        <v>4</v>
      </c>
      <c r="I115" s="65" t="s">
        <v>1642</v>
      </c>
      <c r="J115" s="65" t="s">
        <v>1642</v>
      </c>
      <c r="K115" s="66" t="s">
        <v>3023</v>
      </c>
      <c r="L115" s="67" t="s">
        <v>1642</v>
      </c>
      <c r="M115" s="67" t="s">
        <v>7</v>
      </c>
      <c r="N115" s="68">
        <v>0</v>
      </c>
      <c r="O115" s="67">
        <v>1722</v>
      </c>
      <c r="P115" s="70">
        <v>47392</v>
      </c>
    </row>
    <row r="116" spans="1:16" x14ac:dyDescent="0.25">
      <c r="A116" s="26"/>
      <c r="B116" s="30"/>
      <c r="C116" s="600"/>
      <c r="D116" s="30"/>
      <c r="E116" s="601"/>
      <c r="F116" s="41"/>
      <c r="H116" s="95">
        <v>4</v>
      </c>
      <c r="I116" s="65" t="s">
        <v>1642</v>
      </c>
      <c r="J116" s="65" t="s">
        <v>1642</v>
      </c>
      <c r="K116" s="66" t="s">
        <v>3023</v>
      </c>
      <c r="L116" s="67" t="s">
        <v>1642</v>
      </c>
      <c r="M116" s="67" t="s">
        <v>7</v>
      </c>
      <c r="N116" s="68">
        <v>0</v>
      </c>
      <c r="O116" s="67">
        <v>1722</v>
      </c>
      <c r="P116" s="70">
        <v>47392</v>
      </c>
    </row>
    <row r="117" spans="1:16" x14ac:dyDescent="0.25">
      <c r="A117" s="26" t="s">
        <v>11</v>
      </c>
      <c r="B117" s="30">
        <v>2</v>
      </c>
      <c r="C117" s="592">
        <f>B117/B$121</f>
        <v>0.1</v>
      </c>
      <c r="D117" s="32">
        <f>SUM(H130:H131)</f>
        <v>41</v>
      </c>
      <c r="E117" s="592">
        <f>D117/D$121</f>
        <v>0.12349397590361445</v>
      </c>
      <c r="F117" s="389">
        <f>SUM(N130:N131)</f>
        <v>560168.31845999998</v>
      </c>
      <c r="H117" s="95">
        <v>4</v>
      </c>
      <c r="I117" s="65" t="s">
        <v>1642</v>
      </c>
      <c r="J117" s="65" t="s">
        <v>1642</v>
      </c>
      <c r="K117" s="66" t="s">
        <v>3023</v>
      </c>
      <c r="L117" s="67" t="s">
        <v>1642</v>
      </c>
      <c r="M117" s="67" t="s">
        <v>7</v>
      </c>
      <c r="N117" s="68">
        <v>0</v>
      </c>
      <c r="O117" s="67">
        <v>1722</v>
      </c>
      <c r="P117" s="70">
        <v>47392</v>
      </c>
    </row>
    <row r="118" spans="1:16" x14ac:dyDescent="0.25">
      <c r="A118" s="26" t="s">
        <v>12</v>
      </c>
      <c r="B118" s="30">
        <v>0</v>
      </c>
      <c r="C118" s="592">
        <f>B118/B$121</f>
        <v>0</v>
      </c>
      <c r="D118" s="32"/>
      <c r="E118" s="592">
        <f>D118/D$121</f>
        <v>0</v>
      </c>
      <c r="F118" s="389"/>
      <c r="G118" s="126"/>
      <c r="H118" s="95">
        <v>30</v>
      </c>
      <c r="I118" s="65">
        <v>215</v>
      </c>
      <c r="J118" s="65" t="s">
        <v>3024</v>
      </c>
      <c r="K118" s="66" t="s">
        <v>3019</v>
      </c>
      <c r="L118" s="67" t="s">
        <v>3025</v>
      </c>
      <c r="M118" s="67" t="s">
        <v>7</v>
      </c>
      <c r="N118" s="68">
        <v>0</v>
      </c>
      <c r="O118" s="67">
        <v>1988</v>
      </c>
      <c r="P118" s="70">
        <v>47757</v>
      </c>
    </row>
    <row r="119" spans="1:16" x14ac:dyDescent="0.25">
      <c r="A119" s="594" t="s">
        <v>13</v>
      </c>
      <c r="B119" s="595">
        <f>SUM(B117:B118)</f>
        <v>2</v>
      </c>
      <c r="C119" s="608">
        <f t="shared" ref="C119" si="13">SUM(C116:C118)</f>
        <v>0.1</v>
      </c>
      <c r="D119" s="595">
        <f>SUM(D117:D118)</f>
        <v>41</v>
      </c>
      <c r="E119" s="608">
        <f>SUM(E117:E118)</f>
        <v>0.12349397590361445</v>
      </c>
      <c r="F119" s="599">
        <f>SUM(F117:F118)</f>
        <v>560168.31845999998</v>
      </c>
      <c r="H119" s="95">
        <v>30</v>
      </c>
      <c r="I119" s="65">
        <v>185</v>
      </c>
      <c r="J119" s="65" t="s">
        <v>3024</v>
      </c>
      <c r="K119" s="66" t="s">
        <v>3019</v>
      </c>
      <c r="L119" s="67" t="s">
        <v>3025</v>
      </c>
      <c r="M119" s="67" t="s">
        <v>7</v>
      </c>
      <c r="N119" s="68">
        <v>0</v>
      </c>
      <c r="O119" s="67">
        <v>1988</v>
      </c>
      <c r="P119" s="70">
        <v>47757</v>
      </c>
    </row>
    <row r="120" spans="1:16" x14ac:dyDescent="0.25">
      <c r="A120" s="44"/>
      <c r="B120" s="30"/>
      <c r="C120" s="604"/>
      <c r="D120" s="30"/>
      <c r="E120" s="605"/>
      <c r="F120" s="47"/>
      <c r="H120" s="95">
        <v>15</v>
      </c>
      <c r="I120" s="65">
        <v>234</v>
      </c>
      <c r="J120" s="65" t="s">
        <v>3026</v>
      </c>
      <c r="K120" s="66" t="s">
        <v>3019</v>
      </c>
      <c r="L120" s="67" t="s">
        <v>3027</v>
      </c>
      <c r="M120" s="67" t="s">
        <v>7</v>
      </c>
      <c r="N120" s="68">
        <v>0</v>
      </c>
      <c r="O120" s="67">
        <v>2130</v>
      </c>
      <c r="P120" s="70">
        <v>43252</v>
      </c>
    </row>
    <row r="121" spans="1:16" x14ac:dyDescent="0.25">
      <c r="A121" s="606" t="s">
        <v>2346</v>
      </c>
      <c r="B121" s="607">
        <f>SUM(B115,B119)</f>
        <v>20</v>
      </c>
      <c r="C121" s="608">
        <f>SUM(C115,C119)</f>
        <v>1.0000000000000002</v>
      </c>
      <c r="D121" s="607">
        <f>SUM(D115,D119)</f>
        <v>332</v>
      </c>
      <c r="E121" s="608">
        <f>SUM(E115,E119)</f>
        <v>1</v>
      </c>
      <c r="F121" s="599">
        <f>SUM(F115,F119)</f>
        <v>560168.31845999998</v>
      </c>
      <c r="H121" s="95">
        <v>15</v>
      </c>
      <c r="I121" s="65">
        <v>55</v>
      </c>
      <c r="J121" s="65" t="s">
        <v>3012</v>
      </c>
      <c r="K121" s="66" t="s">
        <v>3019</v>
      </c>
      <c r="L121" s="67" t="s">
        <v>3028</v>
      </c>
      <c r="M121" s="67" t="s">
        <v>7</v>
      </c>
      <c r="N121" s="68">
        <v>0</v>
      </c>
      <c r="O121" s="67">
        <v>2131</v>
      </c>
      <c r="P121" s="70">
        <v>42430</v>
      </c>
    </row>
    <row r="122" spans="1:16" x14ac:dyDescent="0.25">
      <c r="D122" s="104"/>
      <c r="E122" s="620"/>
      <c r="F122" s="358"/>
      <c r="G122" s="87"/>
      <c r="H122" s="95">
        <v>12</v>
      </c>
      <c r="I122" s="65">
        <v>417</v>
      </c>
      <c r="J122" s="65" t="s">
        <v>3029</v>
      </c>
      <c r="K122" s="66" t="s">
        <v>3019</v>
      </c>
      <c r="L122" s="67" t="s">
        <v>3030</v>
      </c>
      <c r="M122" s="67" t="s">
        <v>7</v>
      </c>
      <c r="N122" s="68">
        <v>0</v>
      </c>
      <c r="O122" s="67">
        <v>2386</v>
      </c>
      <c r="P122" s="70">
        <v>43955</v>
      </c>
    </row>
    <row r="123" spans="1:16" x14ac:dyDescent="0.25">
      <c r="C123" s="625"/>
      <c r="D123" s="104"/>
      <c r="E123" s="620"/>
      <c r="F123" s="358"/>
      <c r="G123" s="87"/>
      <c r="H123" s="95">
        <v>15</v>
      </c>
      <c r="I123" s="65">
        <v>395</v>
      </c>
      <c r="J123" s="65" t="s">
        <v>3029</v>
      </c>
      <c r="K123" s="66" t="s">
        <v>3019</v>
      </c>
      <c r="L123" s="67" t="s">
        <v>3030</v>
      </c>
      <c r="M123" s="67" t="s">
        <v>8</v>
      </c>
      <c r="N123" s="68">
        <v>0</v>
      </c>
      <c r="O123" s="67">
        <v>1608</v>
      </c>
      <c r="P123" s="70">
        <v>47757</v>
      </c>
    </row>
    <row r="124" spans="1:16" x14ac:dyDescent="0.25">
      <c r="D124" s="104"/>
      <c r="E124" s="620"/>
      <c r="F124" s="358"/>
      <c r="G124" s="87"/>
      <c r="H124" s="95">
        <v>30</v>
      </c>
      <c r="I124" s="65">
        <v>22</v>
      </c>
      <c r="J124" s="65" t="s">
        <v>3031</v>
      </c>
      <c r="K124" s="66" t="s">
        <v>3019</v>
      </c>
      <c r="L124" s="67" t="s">
        <v>3032</v>
      </c>
      <c r="M124" s="67" t="s">
        <v>8</v>
      </c>
      <c r="N124" s="68">
        <v>0</v>
      </c>
      <c r="O124" s="67">
        <v>1989</v>
      </c>
      <c r="P124" s="70">
        <v>47665</v>
      </c>
    </row>
    <row r="125" spans="1:16" ht="26.25" x14ac:dyDescent="0.25">
      <c r="B125" s="216"/>
      <c r="D125" s="104"/>
      <c r="E125" s="620"/>
      <c r="F125" s="358"/>
      <c r="G125" s="87"/>
      <c r="H125" s="95">
        <v>20</v>
      </c>
      <c r="I125" s="65">
        <v>315</v>
      </c>
      <c r="J125" s="65" t="s">
        <v>778</v>
      </c>
      <c r="K125" s="66" t="s">
        <v>3019</v>
      </c>
      <c r="L125" s="67" t="s">
        <v>3033</v>
      </c>
      <c r="M125" s="67" t="s">
        <v>8</v>
      </c>
      <c r="N125" s="68">
        <v>0</v>
      </c>
      <c r="O125" s="67">
        <v>2897</v>
      </c>
      <c r="P125" s="70">
        <v>46844</v>
      </c>
    </row>
    <row r="126" spans="1:16" x14ac:dyDescent="0.25">
      <c r="D126" s="104"/>
      <c r="E126" s="620"/>
      <c r="F126" s="356"/>
      <c r="G126" s="126"/>
      <c r="H126" s="95">
        <v>15</v>
      </c>
      <c r="I126" s="65">
        <v>415</v>
      </c>
      <c r="J126" s="65" t="s">
        <v>3029</v>
      </c>
      <c r="K126" s="66" t="s">
        <v>3019</v>
      </c>
      <c r="L126" s="67" t="s">
        <v>3030</v>
      </c>
      <c r="M126" s="67" t="s">
        <v>9</v>
      </c>
      <c r="N126" s="68">
        <v>0</v>
      </c>
      <c r="O126" s="67">
        <v>1608</v>
      </c>
      <c r="P126" s="70">
        <v>47757</v>
      </c>
    </row>
    <row r="127" spans="1:16" x14ac:dyDescent="0.25">
      <c r="D127" s="101"/>
      <c r="E127" s="626"/>
      <c r="F127" s="356"/>
      <c r="G127" s="627"/>
      <c r="H127" s="95">
        <v>4</v>
      </c>
      <c r="I127" s="65" t="s">
        <v>1642</v>
      </c>
      <c r="J127" s="65" t="s">
        <v>1642</v>
      </c>
      <c r="K127" s="66" t="s">
        <v>3023</v>
      </c>
      <c r="L127" s="67" t="s">
        <v>1642</v>
      </c>
      <c r="M127" s="67" t="s">
        <v>9</v>
      </c>
      <c r="N127" s="68">
        <v>0</v>
      </c>
      <c r="O127" s="67">
        <v>1722</v>
      </c>
      <c r="P127" s="70">
        <v>47392</v>
      </c>
    </row>
    <row r="128" spans="1:16" ht="26.25" x14ac:dyDescent="0.25">
      <c r="C128" s="625"/>
      <c r="D128" s="104"/>
      <c r="E128" s="620"/>
      <c r="F128" s="358"/>
      <c r="G128" s="87"/>
      <c r="H128" s="95">
        <v>24</v>
      </c>
      <c r="I128" s="65">
        <v>305</v>
      </c>
      <c r="J128" s="65" t="s">
        <v>778</v>
      </c>
      <c r="K128" s="66" t="s">
        <v>3019</v>
      </c>
      <c r="L128" s="67" t="s">
        <v>3033</v>
      </c>
      <c r="M128" s="67" t="s">
        <v>9</v>
      </c>
      <c r="N128" s="68">
        <v>0</v>
      </c>
      <c r="O128" s="67">
        <v>2897</v>
      </c>
      <c r="P128" s="70">
        <v>46844</v>
      </c>
    </row>
    <row r="129" spans="1:16" x14ac:dyDescent="0.25">
      <c r="H129" s="95">
        <v>24</v>
      </c>
      <c r="I129" s="65">
        <v>310</v>
      </c>
      <c r="J129" s="65" t="s">
        <v>3034</v>
      </c>
      <c r="K129" s="66" t="s">
        <v>3019</v>
      </c>
      <c r="L129" s="67" t="s">
        <v>3035</v>
      </c>
      <c r="M129" s="67" t="s">
        <v>9</v>
      </c>
      <c r="N129" s="68">
        <v>0</v>
      </c>
      <c r="O129" s="67">
        <v>2897</v>
      </c>
      <c r="P129" s="70">
        <v>46844</v>
      </c>
    </row>
    <row r="130" spans="1:16" x14ac:dyDescent="0.25">
      <c r="B130" s="216"/>
      <c r="H130" s="95">
        <v>30</v>
      </c>
      <c r="I130" s="65">
        <v>44</v>
      </c>
      <c r="J130" s="65" t="s">
        <v>3036</v>
      </c>
      <c r="K130" s="66" t="s">
        <v>3019</v>
      </c>
      <c r="L130" s="67" t="s">
        <v>3037</v>
      </c>
      <c r="M130" s="67" t="s">
        <v>11</v>
      </c>
      <c r="N130" s="68">
        <v>429607.607915</v>
      </c>
      <c r="O130" s="67">
        <v>2387</v>
      </c>
      <c r="P130" s="70">
        <v>44774</v>
      </c>
    </row>
    <row r="131" spans="1:16" x14ac:dyDescent="0.25">
      <c r="D131" s="104"/>
      <c r="E131" s="620"/>
      <c r="F131" s="624"/>
      <c r="G131" s="126"/>
      <c r="H131" s="95">
        <v>11</v>
      </c>
      <c r="I131" s="65">
        <v>61</v>
      </c>
      <c r="J131" s="65" t="s">
        <v>194</v>
      </c>
      <c r="K131" s="66" t="s">
        <v>3023</v>
      </c>
      <c r="L131" s="67" t="s">
        <v>3038</v>
      </c>
      <c r="M131" s="67" t="s">
        <v>11</v>
      </c>
      <c r="N131" s="68">
        <v>130560.71054500001</v>
      </c>
      <c r="O131" s="67">
        <v>2766</v>
      </c>
      <c r="P131" s="70">
        <v>44896</v>
      </c>
    </row>
    <row r="132" spans="1:16" ht="15.75" thickBot="1" x14ac:dyDescent="0.3"/>
    <row r="133" spans="1:16" ht="45.75" customHeight="1" thickBot="1" x14ac:dyDescent="0.3">
      <c r="A133" s="628" t="s">
        <v>3039</v>
      </c>
      <c r="B133" s="49"/>
      <c r="C133" s="585"/>
      <c r="D133" s="9"/>
      <c r="E133" s="584"/>
      <c r="F133" s="10"/>
    </row>
    <row r="134" spans="1:16" ht="16.5" thickTop="1" thickBot="1" x14ac:dyDescent="0.3">
      <c r="A134" s="11"/>
      <c r="B134" s="12"/>
      <c r="C134" s="584"/>
      <c r="D134" s="9"/>
      <c r="E134" s="584"/>
      <c r="F134" s="10"/>
    </row>
    <row r="135" spans="1:16" ht="45.75" customHeight="1" thickTop="1" thickBot="1" x14ac:dyDescent="0.3">
      <c r="A135" s="612" t="s">
        <v>16</v>
      </c>
      <c r="B135" s="12"/>
      <c r="C135" s="584"/>
      <c r="D135" s="9"/>
      <c r="E135" s="584"/>
      <c r="F135" s="10"/>
      <c r="H135" s="613" t="s">
        <v>17</v>
      </c>
      <c r="I135" s="53"/>
    </row>
    <row r="136" spans="1:16" ht="16.5" thickTop="1" thickBot="1" x14ac:dyDescent="0.3">
      <c r="A136" s="11"/>
      <c r="B136" s="12"/>
      <c r="C136" s="584"/>
      <c r="D136" s="9"/>
      <c r="E136" s="585"/>
      <c r="F136" s="14"/>
    </row>
    <row r="137" spans="1:16" ht="45.75" customHeight="1" thickTop="1" thickBot="1" x14ac:dyDescent="0.3">
      <c r="A137" s="586" t="s">
        <v>2</v>
      </c>
      <c r="B137" s="587" t="s">
        <v>3</v>
      </c>
      <c r="C137" s="588" t="s">
        <v>4</v>
      </c>
      <c r="D137" s="587" t="s">
        <v>5</v>
      </c>
      <c r="E137" s="589" t="s">
        <v>4</v>
      </c>
      <c r="F137" s="590" t="s">
        <v>6</v>
      </c>
      <c r="G137" s="54"/>
      <c r="H137" s="614" t="s">
        <v>18</v>
      </c>
      <c r="I137" s="615" t="s">
        <v>19</v>
      </c>
      <c r="J137" s="616" t="s">
        <v>20</v>
      </c>
      <c r="K137" s="616" t="s">
        <v>21</v>
      </c>
      <c r="L137" s="616" t="s">
        <v>22</v>
      </c>
      <c r="M137" s="616" t="s">
        <v>23</v>
      </c>
      <c r="N137" s="617" t="s">
        <v>6</v>
      </c>
      <c r="O137" s="616" t="s">
        <v>24</v>
      </c>
      <c r="P137" s="618" t="s">
        <v>25</v>
      </c>
    </row>
    <row r="138" spans="1:16" ht="27" thickTop="1" x14ac:dyDescent="0.25">
      <c r="A138" s="20" t="s">
        <v>7</v>
      </c>
      <c r="B138" s="21">
        <v>3</v>
      </c>
      <c r="C138" s="592">
        <f>B138/B$147</f>
        <v>0.75</v>
      </c>
      <c r="D138" s="23">
        <v>53</v>
      </c>
      <c r="E138" s="592">
        <f>D138/D$147</f>
        <v>0.77941176470588236</v>
      </c>
      <c r="F138" s="24"/>
      <c r="G138" s="309"/>
      <c r="H138" s="95">
        <v>20</v>
      </c>
      <c r="I138" s="65">
        <v>15</v>
      </c>
      <c r="J138" s="65" t="s">
        <v>3040</v>
      </c>
      <c r="K138" s="66" t="s">
        <v>3041</v>
      </c>
      <c r="L138" s="67" t="s">
        <v>3042</v>
      </c>
      <c r="M138" s="67" t="s">
        <v>7</v>
      </c>
      <c r="N138" s="68">
        <v>0</v>
      </c>
      <c r="O138" s="67">
        <v>1516</v>
      </c>
      <c r="P138" s="70">
        <v>47665</v>
      </c>
    </row>
    <row r="139" spans="1:16" ht="26.25" x14ac:dyDescent="0.25">
      <c r="A139" s="25" t="s">
        <v>8</v>
      </c>
      <c r="B139" s="26">
        <v>0</v>
      </c>
      <c r="C139" s="592">
        <f>B139/B$147</f>
        <v>0</v>
      </c>
      <c r="D139" s="28">
        <v>0</v>
      </c>
      <c r="E139" s="592">
        <f>D139/D$147</f>
        <v>0</v>
      </c>
      <c r="F139" s="29"/>
      <c r="G139" s="136"/>
      <c r="H139" s="95">
        <v>20</v>
      </c>
      <c r="I139" s="65">
        <v>25</v>
      </c>
      <c r="J139" s="65" t="s">
        <v>3040</v>
      </c>
      <c r="K139" s="66" t="s">
        <v>3041</v>
      </c>
      <c r="L139" s="67" t="s">
        <v>3042</v>
      </c>
      <c r="M139" s="67" t="s">
        <v>7</v>
      </c>
      <c r="N139" s="68">
        <v>0</v>
      </c>
      <c r="O139" s="67">
        <v>1995</v>
      </c>
      <c r="P139" s="70">
        <v>47665</v>
      </c>
    </row>
    <row r="140" spans="1:16" ht="26.25" x14ac:dyDescent="0.25">
      <c r="A140" s="25" t="s">
        <v>9</v>
      </c>
      <c r="B140" s="30">
        <v>0</v>
      </c>
      <c r="C140" s="592">
        <f>B140/B$147</f>
        <v>0</v>
      </c>
      <c r="D140" s="32">
        <v>0</v>
      </c>
      <c r="E140" s="592">
        <f>D140/D$147</f>
        <v>0</v>
      </c>
      <c r="F140" s="29"/>
      <c r="H140" s="95">
        <v>13</v>
      </c>
      <c r="I140" s="65">
        <v>26</v>
      </c>
      <c r="J140" s="65" t="s">
        <v>3043</v>
      </c>
      <c r="K140" s="66" t="s">
        <v>3044</v>
      </c>
      <c r="L140" s="67" t="s">
        <v>3045</v>
      </c>
      <c r="M140" s="67" t="s">
        <v>7</v>
      </c>
      <c r="N140" s="68">
        <v>0</v>
      </c>
      <c r="O140" s="67">
        <v>1996</v>
      </c>
      <c r="P140" s="70">
        <v>47665</v>
      </c>
    </row>
    <row r="141" spans="1:16" ht="26.25" x14ac:dyDescent="0.25">
      <c r="A141" s="594" t="s">
        <v>10</v>
      </c>
      <c r="B141" s="595">
        <f>SUM(B138:B140)</f>
        <v>3</v>
      </c>
      <c r="C141" s="608">
        <f t="shared" ref="C141:F141" si="14">SUM(C138:C140)</f>
        <v>0.75</v>
      </c>
      <c r="D141" s="595">
        <f t="shared" si="14"/>
        <v>53</v>
      </c>
      <c r="E141" s="608">
        <f t="shared" si="14"/>
        <v>0.77941176470588236</v>
      </c>
      <c r="F141" s="599">
        <f t="shared" si="14"/>
        <v>0</v>
      </c>
      <c r="H141" s="95">
        <v>15</v>
      </c>
      <c r="I141" s="65">
        <v>31</v>
      </c>
      <c r="J141" s="65" t="s">
        <v>3046</v>
      </c>
      <c r="K141" s="66" t="s">
        <v>3047</v>
      </c>
      <c r="L141" s="67" t="s">
        <v>3048</v>
      </c>
      <c r="M141" s="67" t="s">
        <v>11</v>
      </c>
      <c r="N141" s="68">
        <v>117306.39932500001</v>
      </c>
      <c r="O141" s="67">
        <v>2772</v>
      </c>
      <c r="P141" s="70">
        <v>44256</v>
      </c>
    </row>
    <row r="142" spans="1:16" x14ac:dyDescent="0.25">
      <c r="A142" s="26"/>
      <c r="B142" s="30"/>
      <c r="C142" s="600"/>
      <c r="D142" s="30"/>
      <c r="E142" s="601"/>
      <c r="F142" s="41"/>
      <c r="H142" s="210"/>
      <c r="I142" s="622"/>
    </row>
    <row r="143" spans="1:16" x14ac:dyDescent="0.25">
      <c r="A143" s="26" t="s">
        <v>11</v>
      </c>
      <c r="B143" s="30">
        <v>1</v>
      </c>
      <c r="C143" s="592">
        <f>B143/B$147</f>
        <v>0.25</v>
      </c>
      <c r="D143" s="32">
        <v>15</v>
      </c>
      <c r="E143" s="592">
        <f>D143/D$147</f>
        <v>0.22058823529411764</v>
      </c>
      <c r="F143" s="389">
        <f>N141</f>
        <v>117306.39932500001</v>
      </c>
      <c r="I143" s="622"/>
    </row>
    <row r="144" spans="1:16" x14ac:dyDescent="0.25">
      <c r="A144" s="26" t="s">
        <v>12</v>
      </c>
      <c r="B144" s="30">
        <v>0</v>
      </c>
      <c r="C144" s="592">
        <f>B144/B$147</f>
        <v>0</v>
      </c>
      <c r="D144" s="32">
        <v>0</v>
      </c>
      <c r="E144" s="592">
        <f>D144/D$147</f>
        <v>0</v>
      </c>
      <c r="F144" s="389"/>
      <c r="G144" s="126"/>
      <c r="H144" s="127"/>
      <c r="I144" s="89"/>
    </row>
    <row r="145" spans="1:16" x14ac:dyDescent="0.25">
      <c r="A145" s="594" t="s">
        <v>13</v>
      </c>
      <c r="B145" s="595">
        <f>SUM(B143:B144)</f>
        <v>1</v>
      </c>
      <c r="C145" s="608">
        <f t="shared" ref="C145:F145" si="15">SUM(C143:C144)</f>
        <v>0.25</v>
      </c>
      <c r="D145" s="595">
        <f t="shared" si="15"/>
        <v>15</v>
      </c>
      <c r="E145" s="608">
        <f t="shared" si="15"/>
        <v>0.22058823529411764</v>
      </c>
      <c r="F145" s="599">
        <f t="shared" si="15"/>
        <v>117306.39932500001</v>
      </c>
      <c r="I145" s="622"/>
    </row>
    <row r="146" spans="1:16" x14ac:dyDescent="0.25">
      <c r="A146" s="44"/>
      <c r="B146" s="30"/>
      <c r="C146" s="604"/>
      <c r="D146" s="30"/>
      <c r="E146" s="605"/>
      <c r="F146" s="47"/>
    </row>
    <row r="147" spans="1:16" x14ac:dyDescent="0.25">
      <c r="A147" s="606" t="s">
        <v>2346</v>
      </c>
      <c r="B147" s="607">
        <f>SUM(B141,B145)</f>
        <v>4</v>
      </c>
      <c r="C147" s="608">
        <f t="shared" ref="C147:F147" si="16">SUM(C141,C145)</f>
        <v>1</v>
      </c>
      <c r="D147" s="607">
        <f t="shared" si="16"/>
        <v>68</v>
      </c>
      <c r="E147" s="608">
        <f t="shared" si="16"/>
        <v>1</v>
      </c>
      <c r="F147" s="599">
        <f t="shared" si="16"/>
        <v>117306.39932500001</v>
      </c>
    </row>
    <row r="148" spans="1:16" ht="15" customHeight="1" thickBot="1" x14ac:dyDescent="0.3">
      <c r="D148" s="101"/>
      <c r="E148" s="626"/>
      <c r="F148" s="356"/>
      <c r="G148" s="307"/>
      <c r="H148" s="198"/>
      <c r="I148" s="89"/>
    </row>
    <row r="149" spans="1:16" ht="45.75" customHeight="1" thickBot="1" x14ac:dyDescent="0.3">
      <c r="A149" s="611" t="s">
        <v>3049</v>
      </c>
      <c r="B149" s="49"/>
      <c r="C149" s="585"/>
      <c r="D149" s="9"/>
      <c r="E149" s="584"/>
      <c r="F149" s="10"/>
    </row>
    <row r="150" spans="1:16" ht="16.5" thickTop="1" thickBot="1" x14ac:dyDescent="0.3">
      <c r="A150" s="11"/>
      <c r="B150" s="12"/>
      <c r="C150" s="584"/>
      <c r="D150" s="9"/>
      <c r="E150" s="584"/>
      <c r="F150" s="10"/>
    </row>
    <row r="151" spans="1:16" ht="45.75" customHeight="1" thickTop="1" thickBot="1" x14ac:dyDescent="0.3">
      <c r="A151" s="612" t="s">
        <v>16</v>
      </c>
      <c r="B151" s="12"/>
      <c r="C151" s="584"/>
      <c r="D151" s="9"/>
      <c r="E151" s="584"/>
      <c r="F151" s="10"/>
      <c r="H151" s="613" t="s">
        <v>17</v>
      </c>
      <c r="I151" s="53"/>
    </row>
    <row r="152" spans="1:16" ht="16.5" thickTop="1" thickBot="1" x14ac:dyDescent="0.3">
      <c r="A152" s="11"/>
      <c r="B152" s="12"/>
      <c r="C152" s="584"/>
      <c r="D152" s="9"/>
      <c r="E152" s="585"/>
      <c r="F152" s="14"/>
    </row>
    <row r="153" spans="1:16" ht="45.75" customHeight="1" thickTop="1" thickBot="1" x14ac:dyDescent="0.3">
      <c r="A153" s="586" t="s">
        <v>2</v>
      </c>
      <c r="B153" s="587" t="s">
        <v>3</v>
      </c>
      <c r="C153" s="588" t="s">
        <v>4</v>
      </c>
      <c r="D153" s="587" t="s">
        <v>5</v>
      </c>
      <c r="E153" s="589" t="s">
        <v>4</v>
      </c>
      <c r="F153" s="590" t="s">
        <v>6</v>
      </c>
      <c r="G153" s="54"/>
      <c r="H153" s="614" t="s">
        <v>18</v>
      </c>
      <c r="I153" s="615" t="s">
        <v>19</v>
      </c>
      <c r="J153" s="616" t="s">
        <v>20</v>
      </c>
      <c r="K153" s="616" t="s">
        <v>21</v>
      </c>
      <c r="L153" s="616" t="s">
        <v>22</v>
      </c>
      <c r="M153" s="616" t="s">
        <v>23</v>
      </c>
      <c r="N153" s="617" t="s">
        <v>6</v>
      </c>
      <c r="O153" s="616" t="s">
        <v>24</v>
      </c>
      <c r="P153" s="618" t="s">
        <v>25</v>
      </c>
    </row>
    <row r="154" spans="1:16" ht="15.75" thickTop="1" x14ac:dyDescent="0.25">
      <c r="A154" s="20" t="s">
        <v>7</v>
      </c>
      <c r="B154" s="21">
        <v>8</v>
      </c>
      <c r="C154" s="592">
        <f>B154/B$163</f>
        <v>0.53333333333333333</v>
      </c>
      <c r="D154" s="23">
        <f>SUM(H154:H161)</f>
        <v>43</v>
      </c>
      <c r="E154" s="592">
        <f>D154/D$163</f>
        <v>0.58904109589041098</v>
      </c>
      <c r="F154" s="24"/>
      <c r="G154" s="309"/>
      <c r="H154" s="64">
        <v>4</v>
      </c>
      <c r="I154" s="65" t="s">
        <v>1642</v>
      </c>
      <c r="J154" s="65" t="s">
        <v>1642</v>
      </c>
      <c r="K154" s="66" t="s">
        <v>3050</v>
      </c>
      <c r="L154" s="67" t="s">
        <v>1642</v>
      </c>
      <c r="M154" s="67" t="s">
        <v>7</v>
      </c>
      <c r="N154" s="182">
        <v>0</v>
      </c>
      <c r="O154" s="69">
        <v>1628</v>
      </c>
      <c r="P154" s="70">
        <v>47665</v>
      </c>
    </row>
    <row r="155" spans="1:16" x14ac:dyDescent="0.25">
      <c r="A155" s="25" t="s">
        <v>8</v>
      </c>
      <c r="B155" s="26">
        <v>0</v>
      </c>
      <c r="C155" s="592">
        <f>B155/B$163</f>
        <v>0</v>
      </c>
      <c r="D155" s="28">
        <v>0</v>
      </c>
      <c r="E155" s="592">
        <f>D155/D$163</f>
        <v>0</v>
      </c>
      <c r="F155" s="29"/>
      <c r="G155" s="136"/>
      <c r="H155" s="64">
        <v>4</v>
      </c>
      <c r="I155" s="65" t="s">
        <v>1642</v>
      </c>
      <c r="J155" s="65" t="s">
        <v>1642</v>
      </c>
      <c r="K155" s="66" t="s">
        <v>3050</v>
      </c>
      <c r="L155" s="67" t="s">
        <v>1642</v>
      </c>
      <c r="M155" s="67" t="s">
        <v>7</v>
      </c>
      <c r="N155" s="182">
        <v>0</v>
      </c>
      <c r="O155" s="69">
        <v>1628</v>
      </c>
      <c r="P155" s="70">
        <v>47665</v>
      </c>
    </row>
    <row r="156" spans="1:16" x14ac:dyDescent="0.25">
      <c r="A156" s="25" t="s">
        <v>9</v>
      </c>
      <c r="B156" s="30">
        <v>0</v>
      </c>
      <c r="C156" s="592">
        <f>B156/B$163</f>
        <v>0</v>
      </c>
      <c r="D156" s="32">
        <v>0</v>
      </c>
      <c r="E156" s="592">
        <f>D156/D$163</f>
        <v>0</v>
      </c>
      <c r="F156" s="29"/>
      <c r="H156" s="64">
        <v>4</v>
      </c>
      <c r="I156" s="65" t="s">
        <v>1642</v>
      </c>
      <c r="J156" s="65" t="s">
        <v>1642</v>
      </c>
      <c r="K156" s="66" t="s">
        <v>3050</v>
      </c>
      <c r="L156" s="67" t="s">
        <v>1642</v>
      </c>
      <c r="M156" s="67" t="s">
        <v>7</v>
      </c>
      <c r="N156" s="182">
        <v>0</v>
      </c>
      <c r="O156" s="69">
        <v>1628</v>
      </c>
      <c r="P156" s="70">
        <v>47665</v>
      </c>
    </row>
    <row r="157" spans="1:16" x14ac:dyDescent="0.25">
      <c r="A157" s="594" t="s">
        <v>10</v>
      </c>
      <c r="B157" s="595">
        <f>SUM(B154:B156)</f>
        <v>8</v>
      </c>
      <c r="C157" s="608">
        <f t="shared" ref="C157:F157" si="17">SUM(C154:C156)</f>
        <v>0.53333333333333333</v>
      </c>
      <c r="D157" s="595">
        <f t="shared" si="17"/>
        <v>43</v>
      </c>
      <c r="E157" s="608">
        <f t="shared" si="17"/>
        <v>0.58904109589041098</v>
      </c>
      <c r="F157" s="599">
        <f t="shared" si="17"/>
        <v>0</v>
      </c>
      <c r="H157" s="95">
        <v>4</v>
      </c>
      <c r="I157" s="65" t="s">
        <v>1642</v>
      </c>
      <c r="J157" s="65" t="s">
        <v>1642</v>
      </c>
      <c r="K157" s="66" t="s">
        <v>3050</v>
      </c>
      <c r="L157" s="67" t="s">
        <v>1642</v>
      </c>
      <c r="M157" s="67" t="s">
        <v>7</v>
      </c>
      <c r="N157" s="182">
        <v>0</v>
      </c>
      <c r="O157" s="67">
        <v>1628</v>
      </c>
      <c r="P157" s="70">
        <v>47665</v>
      </c>
    </row>
    <row r="158" spans="1:16" x14ac:dyDescent="0.25">
      <c r="A158" s="26"/>
      <c r="B158" s="30"/>
      <c r="C158" s="600"/>
      <c r="D158" s="30"/>
      <c r="E158" s="601"/>
      <c r="F158" s="41"/>
      <c r="H158" s="64">
        <v>4</v>
      </c>
      <c r="I158" s="65" t="s">
        <v>1642</v>
      </c>
      <c r="J158" s="65" t="s">
        <v>1642</v>
      </c>
      <c r="K158" s="66" t="s">
        <v>3050</v>
      </c>
      <c r="L158" s="67" t="s">
        <v>1642</v>
      </c>
      <c r="M158" s="67" t="s">
        <v>7</v>
      </c>
      <c r="N158" s="182">
        <v>0</v>
      </c>
      <c r="O158" s="69">
        <v>1628</v>
      </c>
      <c r="P158" s="70">
        <v>47665</v>
      </c>
    </row>
    <row r="159" spans="1:16" x14ac:dyDescent="0.25">
      <c r="A159" s="26" t="s">
        <v>11</v>
      </c>
      <c r="B159" s="30">
        <v>2</v>
      </c>
      <c r="C159" s="592">
        <f>B159/B$163</f>
        <v>0.13333333333333333</v>
      </c>
      <c r="D159" s="32">
        <v>10</v>
      </c>
      <c r="E159" s="592">
        <f>D159/D$163</f>
        <v>0.13698630136986301</v>
      </c>
      <c r="F159" s="389">
        <f>SUM(N162:N163)</f>
        <v>140126.42089500002</v>
      </c>
      <c r="H159" s="64">
        <v>4</v>
      </c>
      <c r="I159" s="65" t="s">
        <v>1642</v>
      </c>
      <c r="J159" s="65" t="s">
        <v>1642</v>
      </c>
      <c r="K159" s="66" t="s">
        <v>3050</v>
      </c>
      <c r="L159" s="67" t="s">
        <v>1642</v>
      </c>
      <c r="M159" s="67" t="s">
        <v>7</v>
      </c>
      <c r="N159" s="182">
        <v>0</v>
      </c>
      <c r="O159" s="69">
        <v>1628</v>
      </c>
      <c r="P159" s="70">
        <v>47665</v>
      </c>
    </row>
    <row r="160" spans="1:16" x14ac:dyDescent="0.25">
      <c r="A160" s="26" t="s">
        <v>12</v>
      </c>
      <c r="B160" s="30">
        <v>5</v>
      </c>
      <c r="C160" s="592">
        <f>B160/B$163</f>
        <v>0.33333333333333331</v>
      </c>
      <c r="D160" s="32">
        <v>20</v>
      </c>
      <c r="E160" s="592">
        <f>D160/D$163</f>
        <v>0.27397260273972601</v>
      </c>
      <c r="F160" s="389">
        <f>SUM(N164:N168)</f>
        <v>1961943.6995600001</v>
      </c>
      <c r="G160" s="126"/>
      <c r="H160" s="64">
        <v>4</v>
      </c>
      <c r="I160" s="65" t="s">
        <v>1642</v>
      </c>
      <c r="J160" s="65" t="s">
        <v>1642</v>
      </c>
      <c r="K160" s="66" t="s">
        <v>3050</v>
      </c>
      <c r="L160" s="67" t="s">
        <v>1642</v>
      </c>
      <c r="M160" s="67" t="s">
        <v>7</v>
      </c>
      <c r="N160" s="182">
        <v>0</v>
      </c>
      <c r="O160" s="69">
        <v>1628</v>
      </c>
      <c r="P160" s="70">
        <v>47665</v>
      </c>
    </row>
    <row r="161" spans="1:16" x14ac:dyDescent="0.25">
      <c r="A161" s="594" t="s">
        <v>13</v>
      </c>
      <c r="B161" s="595">
        <f>SUM(B159:B160)</f>
        <v>7</v>
      </c>
      <c r="C161" s="608">
        <f t="shared" ref="C161:F161" si="18">SUM(C159:C160)</f>
        <v>0.46666666666666667</v>
      </c>
      <c r="D161" s="595">
        <f t="shared" si="18"/>
        <v>30</v>
      </c>
      <c r="E161" s="608">
        <f t="shared" si="18"/>
        <v>0.41095890410958902</v>
      </c>
      <c r="F161" s="599">
        <f t="shared" si="18"/>
        <v>2102070.1204550001</v>
      </c>
      <c r="H161" s="64">
        <v>15</v>
      </c>
      <c r="I161" s="65">
        <v>20</v>
      </c>
      <c r="J161" s="65" t="s">
        <v>3051</v>
      </c>
      <c r="K161" s="66" t="s">
        <v>3050</v>
      </c>
      <c r="L161" s="67" t="s">
        <v>3052</v>
      </c>
      <c r="M161" s="67" t="s">
        <v>7</v>
      </c>
      <c r="N161" s="182">
        <v>0</v>
      </c>
      <c r="O161" s="69">
        <v>2122</v>
      </c>
      <c r="P161" s="70">
        <v>42675</v>
      </c>
    </row>
    <row r="162" spans="1:16" x14ac:dyDescent="0.25">
      <c r="A162" s="44"/>
      <c r="B162" s="30"/>
      <c r="C162" s="604"/>
      <c r="D162" s="30"/>
      <c r="E162" s="605"/>
      <c r="F162" s="47"/>
      <c r="H162" s="64">
        <v>4</v>
      </c>
      <c r="I162" s="65" t="s">
        <v>1642</v>
      </c>
      <c r="J162" s="65" t="s">
        <v>1642</v>
      </c>
      <c r="K162" s="66" t="s">
        <v>3050</v>
      </c>
      <c r="L162" s="67" t="s">
        <v>1642</v>
      </c>
      <c r="M162" s="67" t="s">
        <v>11</v>
      </c>
      <c r="N162" s="182">
        <v>114446.74918000001</v>
      </c>
      <c r="O162" s="69">
        <v>1628</v>
      </c>
      <c r="P162" s="70">
        <v>47665</v>
      </c>
    </row>
    <row r="163" spans="1:16" x14ac:dyDescent="0.25">
      <c r="A163" s="606" t="s">
        <v>2346</v>
      </c>
      <c r="B163" s="607">
        <f>SUM(B157,B161)</f>
        <v>15</v>
      </c>
      <c r="C163" s="608">
        <f t="shared" ref="C163:F163" si="19">SUM(C157,C161)</f>
        <v>1</v>
      </c>
      <c r="D163" s="607">
        <f t="shared" si="19"/>
        <v>73</v>
      </c>
      <c r="E163" s="608">
        <f t="shared" si="19"/>
        <v>1</v>
      </c>
      <c r="F163" s="599">
        <f t="shared" si="19"/>
        <v>2102070.1204550001</v>
      </c>
      <c r="H163" s="64">
        <v>6</v>
      </c>
      <c r="I163" s="65">
        <v>231</v>
      </c>
      <c r="J163" s="65" t="s">
        <v>3053</v>
      </c>
      <c r="K163" s="66" t="s">
        <v>3054</v>
      </c>
      <c r="L163" s="67" t="s">
        <v>3052</v>
      </c>
      <c r="M163" s="67" t="s">
        <v>11</v>
      </c>
      <c r="N163" s="182">
        <v>25679.671715</v>
      </c>
      <c r="O163" s="69">
        <v>3171</v>
      </c>
      <c r="P163" s="70">
        <v>46569</v>
      </c>
    </row>
    <row r="164" spans="1:16" x14ac:dyDescent="0.25">
      <c r="H164" s="64">
        <v>4</v>
      </c>
      <c r="I164" s="65" t="s">
        <v>1642</v>
      </c>
      <c r="J164" s="65" t="s">
        <v>1642</v>
      </c>
      <c r="K164" s="66" t="s">
        <v>3050</v>
      </c>
      <c r="L164" s="67" t="s">
        <v>1642</v>
      </c>
      <c r="M164" s="67" t="s">
        <v>12</v>
      </c>
      <c r="N164" s="182">
        <v>324041.05918000004</v>
      </c>
      <c r="O164" s="69">
        <v>1628</v>
      </c>
      <c r="P164" s="70">
        <v>47665</v>
      </c>
    </row>
    <row r="165" spans="1:16" x14ac:dyDescent="0.25">
      <c r="H165" s="64">
        <v>4</v>
      </c>
      <c r="I165" s="65" t="s">
        <v>1642</v>
      </c>
      <c r="J165" s="65" t="s">
        <v>1642</v>
      </c>
      <c r="K165" s="66" t="s">
        <v>3050</v>
      </c>
      <c r="L165" s="67" t="s">
        <v>1642</v>
      </c>
      <c r="M165" s="67" t="s">
        <v>12</v>
      </c>
      <c r="N165" s="182">
        <v>403866.77601000003</v>
      </c>
      <c r="O165" s="69">
        <v>1628</v>
      </c>
      <c r="P165" s="70">
        <v>47665</v>
      </c>
    </row>
    <row r="166" spans="1:16" x14ac:dyDescent="0.25">
      <c r="H166" s="64">
        <v>4</v>
      </c>
      <c r="I166" s="65" t="s">
        <v>1642</v>
      </c>
      <c r="J166" s="65" t="s">
        <v>1642</v>
      </c>
      <c r="K166" s="66" t="s">
        <v>3050</v>
      </c>
      <c r="L166" s="67" t="s">
        <v>1642</v>
      </c>
      <c r="M166" s="67" t="s">
        <v>12</v>
      </c>
      <c r="N166" s="182">
        <v>406040.76918</v>
      </c>
      <c r="O166" s="69">
        <v>1628</v>
      </c>
      <c r="P166" s="70">
        <v>47665</v>
      </c>
    </row>
    <row r="167" spans="1:16" x14ac:dyDescent="0.25">
      <c r="H167" s="64">
        <v>4</v>
      </c>
      <c r="I167" s="65" t="s">
        <v>1642</v>
      </c>
      <c r="J167" s="65" t="s">
        <v>1642</v>
      </c>
      <c r="K167" s="66" t="s">
        <v>3050</v>
      </c>
      <c r="L167" s="67" t="s">
        <v>1642</v>
      </c>
      <c r="M167" s="67" t="s">
        <v>12</v>
      </c>
      <c r="N167" s="182">
        <v>400199.90918000002</v>
      </c>
      <c r="O167" s="69">
        <v>1628</v>
      </c>
      <c r="P167" s="70">
        <v>47665</v>
      </c>
    </row>
    <row r="168" spans="1:16" ht="15" customHeight="1" x14ac:dyDescent="0.25">
      <c r="H168" s="64">
        <v>4</v>
      </c>
      <c r="I168" s="65" t="s">
        <v>1642</v>
      </c>
      <c r="J168" s="65" t="s">
        <v>1642</v>
      </c>
      <c r="K168" s="66" t="s">
        <v>3050</v>
      </c>
      <c r="L168" s="67" t="s">
        <v>1642</v>
      </c>
      <c r="M168" s="67" t="s">
        <v>12</v>
      </c>
      <c r="N168" s="182">
        <v>427795.18601</v>
      </c>
      <c r="O168" s="69">
        <v>1628</v>
      </c>
      <c r="P168" s="70">
        <v>47665</v>
      </c>
    </row>
    <row r="169" spans="1:16" ht="15.75" thickBot="1" x14ac:dyDescent="0.3"/>
    <row r="170" spans="1:16" ht="45.75" customHeight="1" thickBot="1" x14ac:dyDescent="0.3">
      <c r="A170" s="611" t="s">
        <v>3055</v>
      </c>
      <c r="B170" s="49"/>
      <c r="C170" s="585"/>
      <c r="D170" s="9"/>
      <c r="E170" s="584"/>
      <c r="F170" s="10"/>
    </row>
    <row r="171" spans="1:16" ht="16.5" thickTop="1" thickBot="1" x14ac:dyDescent="0.3">
      <c r="A171" s="11"/>
      <c r="B171" s="12"/>
      <c r="C171" s="584"/>
      <c r="D171" s="9"/>
      <c r="E171" s="584"/>
      <c r="F171" s="10"/>
    </row>
    <row r="172" spans="1:16" ht="45.75" customHeight="1" thickTop="1" thickBot="1" x14ac:dyDescent="0.3">
      <c r="A172" s="612" t="s">
        <v>16</v>
      </c>
      <c r="B172" s="12"/>
      <c r="C172" s="584"/>
      <c r="D172" s="9"/>
      <c r="E172" s="584"/>
      <c r="F172" s="10"/>
      <c r="H172" s="613" t="s">
        <v>17</v>
      </c>
      <c r="I172" s="53"/>
    </row>
    <row r="173" spans="1:16" ht="16.5" thickTop="1" thickBot="1" x14ac:dyDescent="0.3">
      <c r="A173" s="11"/>
      <c r="B173" s="12"/>
      <c r="C173" s="584"/>
      <c r="D173" s="9"/>
      <c r="E173" s="585"/>
      <c r="F173" s="14"/>
    </row>
    <row r="174" spans="1:16" ht="45.75" customHeight="1" thickTop="1" thickBot="1" x14ac:dyDescent="0.3">
      <c r="A174" s="586" t="s">
        <v>2</v>
      </c>
      <c r="B174" s="587" t="s">
        <v>3</v>
      </c>
      <c r="C174" s="588" t="s">
        <v>4</v>
      </c>
      <c r="D174" s="587" t="s">
        <v>5</v>
      </c>
      <c r="E174" s="589" t="s">
        <v>4</v>
      </c>
      <c r="F174" s="590" t="s">
        <v>6</v>
      </c>
      <c r="G174" s="54"/>
      <c r="H174" s="614" t="s">
        <v>18</v>
      </c>
      <c r="I174" s="615" t="s">
        <v>19</v>
      </c>
      <c r="J174" s="616" t="s">
        <v>20</v>
      </c>
      <c r="K174" s="616" t="s">
        <v>21</v>
      </c>
      <c r="L174" s="616" t="s">
        <v>22</v>
      </c>
      <c r="M174" s="616" t="s">
        <v>23</v>
      </c>
      <c r="N174" s="617" t="s">
        <v>6</v>
      </c>
      <c r="O174" s="616" t="s">
        <v>24</v>
      </c>
      <c r="P174" s="618" t="s">
        <v>25</v>
      </c>
    </row>
    <row r="175" spans="1:16" ht="15.75" thickTop="1" x14ac:dyDescent="0.25">
      <c r="A175" s="20" t="s">
        <v>7</v>
      </c>
      <c r="B175" s="21">
        <v>2</v>
      </c>
      <c r="C175" s="592">
        <f>B175/B$184</f>
        <v>0.2857142857142857</v>
      </c>
      <c r="D175" s="23">
        <v>40</v>
      </c>
      <c r="E175" s="592">
        <f>D175/D$184</f>
        <v>0.38461538461538464</v>
      </c>
      <c r="F175" s="24"/>
      <c r="G175" s="309"/>
      <c r="H175" s="64">
        <v>15</v>
      </c>
      <c r="I175" s="65">
        <v>35</v>
      </c>
      <c r="J175" s="65" t="s">
        <v>3056</v>
      </c>
      <c r="K175" s="66" t="s">
        <v>3057</v>
      </c>
      <c r="L175" s="67" t="s">
        <v>3058</v>
      </c>
      <c r="M175" s="67" t="s">
        <v>7</v>
      </c>
      <c r="N175" s="68">
        <v>0</v>
      </c>
      <c r="O175" s="69">
        <v>2129</v>
      </c>
      <c r="P175" s="70">
        <v>43040</v>
      </c>
    </row>
    <row r="176" spans="1:16" x14ac:dyDescent="0.25">
      <c r="A176" s="25" t="s">
        <v>8</v>
      </c>
      <c r="B176" s="26">
        <v>1</v>
      </c>
      <c r="C176" s="592">
        <f>B176/B$184</f>
        <v>0.14285714285714285</v>
      </c>
      <c r="D176" s="28">
        <v>10</v>
      </c>
      <c r="E176" s="592">
        <f>D176/D$184</f>
        <v>9.6153846153846159E-2</v>
      </c>
      <c r="F176" s="29"/>
      <c r="G176" s="136"/>
      <c r="H176" s="64">
        <v>25</v>
      </c>
      <c r="I176" s="65">
        <v>400</v>
      </c>
      <c r="J176" s="65" t="s">
        <v>245</v>
      </c>
      <c r="K176" s="66" t="s">
        <v>3057</v>
      </c>
      <c r="L176" s="67" t="s">
        <v>3059</v>
      </c>
      <c r="M176" s="67" t="s">
        <v>7</v>
      </c>
      <c r="N176" s="68">
        <v>0</v>
      </c>
      <c r="O176" s="69">
        <v>2385</v>
      </c>
      <c r="P176" s="70">
        <v>44320</v>
      </c>
    </row>
    <row r="177" spans="1:16" ht="26.25" x14ac:dyDescent="0.25">
      <c r="A177" s="25" t="s">
        <v>9</v>
      </c>
      <c r="B177" s="30">
        <v>0</v>
      </c>
      <c r="C177" s="592">
        <f>B177/B$88</f>
        <v>0</v>
      </c>
      <c r="D177" s="32">
        <v>0</v>
      </c>
      <c r="E177" s="592">
        <f>D177/D$88</f>
        <v>0</v>
      </c>
      <c r="F177" s="29"/>
      <c r="H177" s="64">
        <v>10</v>
      </c>
      <c r="I177" s="65">
        <v>73</v>
      </c>
      <c r="J177" s="65" t="s">
        <v>3060</v>
      </c>
      <c r="K177" s="66" t="s">
        <v>3061</v>
      </c>
      <c r="L177" s="67" t="s">
        <v>3062</v>
      </c>
      <c r="M177" s="67" t="s">
        <v>8</v>
      </c>
      <c r="N177" s="68">
        <v>0</v>
      </c>
      <c r="O177" s="69">
        <v>2260</v>
      </c>
      <c r="P177" s="70">
        <v>43252</v>
      </c>
    </row>
    <row r="178" spans="1:16" ht="26.25" x14ac:dyDescent="0.25">
      <c r="A178" s="594" t="s">
        <v>10</v>
      </c>
      <c r="B178" s="595">
        <f>SUM(B175:B177)</f>
        <v>3</v>
      </c>
      <c r="C178" s="608">
        <f t="shared" ref="C178:F178" si="20">SUM(C175:C177)</f>
        <v>0.42857142857142855</v>
      </c>
      <c r="D178" s="595">
        <f t="shared" si="20"/>
        <v>50</v>
      </c>
      <c r="E178" s="608">
        <f t="shared" si="20"/>
        <v>0.48076923076923078</v>
      </c>
      <c r="F178" s="599">
        <f t="shared" si="20"/>
        <v>0</v>
      </c>
      <c r="H178" s="64">
        <v>11</v>
      </c>
      <c r="I178" s="65">
        <v>4</v>
      </c>
      <c r="J178" s="65" t="s">
        <v>3063</v>
      </c>
      <c r="K178" s="66" t="s">
        <v>3064</v>
      </c>
      <c r="L178" s="67" t="s">
        <v>3065</v>
      </c>
      <c r="M178" s="67" t="s">
        <v>11</v>
      </c>
      <c r="N178" s="68">
        <v>156824.71087500002</v>
      </c>
      <c r="O178" s="69">
        <v>2382</v>
      </c>
      <c r="P178" s="70">
        <v>44986</v>
      </c>
    </row>
    <row r="179" spans="1:16" x14ac:dyDescent="0.25">
      <c r="A179" s="26"/>
      <c r="B179" s="30"/>
      <c r="C179" s="600"/>
      <c r="D179" s="30"/>
      <c r="E179" s="601"/>
      <c r="F179" s="41"/>
      <c r="H179" s="64">
        <v>11</v>
      </c>
      <c r="I179" s="65">
        <v>27</v>
      </c>
      <c r="J179" s="65" t="s">
        <v>194</v>
      </c>
      <c r="K179" s="66" t="s">
        <v>3066</v>
      </c>
      <c r="L179" s="67" t="s">
        <v>3067</v>
      </c>
      <c r="M179" s="67" t="s">
        <v>11</v>
      </c>
      <c r="N179" s="68">
        <v>125979.60860500002</v>
      </c>
      <c r="O179" s="69">
        <v>2770</v>
      </c>
      <c r="P179" s="70">
        <v>44958</v>
      </c>
    </row>
    <row r="180" spans="1:16" x14ac:dyDescent="0.25">
      <c r="A180" s="26" t="s">
        <v>11</v>
      </c>
      <c r="B180" s="30">
        <v>2</v>
      </c>
      <c r="C180" s="592">
        <f>B180/B$184</f>
        <v>0.2857142857142857</v>
      </c>
      <c r="D180" s="32">
        <v>22</v>
      </c>
      <c r="E180" s="592">
        <f>D180/D$184</f>
        <v>0.21153846153846154</v>
      </c>
      <c r="F180" s="389">
        <f>SUM(N178:N179)</f>
        <v>282804.31948000006</v>
      </c>
      <c r="H180" s="64">
        <v>20</v>
      </c>
      <c r="I180" s="65">
        <v>38</v>
      </c>
      <c r="J180" s="65" t="s">
        <v>3068</v>
      </c>
      <c r="K180" s="66" t="s">
        <v>3069</v>
      </c>
      <c r="L180" s="67" t="s">
        <v>3070</v>
      </c>
      <c r="M180" s="67" t="s">
        <v>12</v>
      </c>
      <c r="N180" s="68">
        <v>487337.62511000002</v>
      </c>
      <c r="O180" s="69">
        <v>1993</v>
      </c>
      <c r="P180" s="70">
        <v>47665</v>
      </c>
    </row>
    <row r="181" spans="1:16" x14ac:dyDescent="0.25">
      <c r="A181" s="26" t="s">
        <v>12</v>
      </c>
      <c r="B181" s="30">
        <v>2</v>
      </c>
      <c r="C181" s="592">
        <f>B181/B$184</f>
        <v>0.2857142857142857</v>
      </c>
      <c r="D181" s="32">
        <v>32</v>
      </c>
      <c r="E181" s="592">
        <f>D181/D$184</f>
        <v>0.30769230769230771</v>
      </c>
      <c r="F181" s="389">
        <f>SUM(N180:N181)</f>
        <v>860088.94819500006</v>
      </c>
      <c r="G181" s="126"/>
      <c r="H181" s="64">
        <v>12</v>
      </c>
      <c r="I181" s="65">
        <v>150</v>
      </c>
      <c r="J181" s="65" t="s">
        <v>1676</v>
      </c>
      <c r="K181" s="66" t="s">
        <v>3057</v>
      </c>
      <c r="L181" s="67" t="s">
        <v>3071</v>
      </c>
      <c r="M181" s="67" t="s">
        <v>12</v>
      </c>
      <c r="N181" s="68">
        <v>372751.32308500004</v>
      </c>
      <c r="O181" s="69">
        <v>3018</v>
      </c>
      <c r="P181" s="70">
        <v>45931</v>
      </c>
    </row>
    <row r="182" spans="1:16" x14ac:dyDescent="0.25">
      <c r="A182" s="594" t="s">
        <v>13</v>
      </c>
      <c r="B182" s="595">
        <f>SUM(B180:B181)</f>
        <v>4</v>
      </c>
      <c r="C182" s="608">
        <f t="shared" ref="C182:E182" si="21">SUM(C180:C181)</f>
        <v>0.5714285714285714</v>
      </c>
      <c r="D182" s="595">
        <f t="shared" si="21"/>
        <v>54</v>
      </c>
      <c r="E182" s="608">
        <f t="shared" si="21"/>
        <v>0.51923076923076927</v>
      </c>
      <c r="F182" s="599">
        <f>SUM(F180:F181)</f>
        <v>1142893.2676750002</v>
      </c>
      <c r="H182" s="210"/>
      <c r="I182" s="622"/>
    </row>
    <row r="183" spans="1:16" x14ac:dyDescent="0.25">
      <c r="A183" s="44"/>
      <c r="B183" s="30"/>
      <c r="C183" s="604"/>
      <c r="D183" s="30"/>
      <c r="E183" s="605"/>
      <c r="F183" s="47"/>
    </row>
    <row r="184" spans="1:16" x14ac:dyDescent="0.25">
      <c r="A184" s="606" t="s">
        <v>2346</v>
      </c>
      <c r="B184" s="607">
        <f>SUM(B178,B182)</f>
        <v>7</v>
      </c>
      <c r="C184" s="608">
        <f t="shared" ref="C184:F184" si="22">SUM(C178,C182)</f>
        <v>1</v>
      </c>
      <c r="D184" s="607">
        <f t="shared" si="22"/>
        <v>104</v>
      </c>
      <c r="E184" s="608">
        <f t="shared" si="22"/>
        <v>1</v>
      </c>
      <c r="F184" s="599">
        <f t="shared" si="22"/>
        <v>1142893.2676750002</v>
      </c>
    </row>
    <row r="199" spans="4:4" x14ac:dyDescent="0.25">
      <c r="D199" s="221"/>
    </row>
    <row r="224" ht="15" customHeight="1" x14ac:dyDescent="0.25"/>
    <row r="240" ht="15" customHeight="1" x14ac:dyDescent="0.25"/>
    <row r="241" ht="15" customHeight="1" x14ac:dyDescent="0.25"/>
    <row r="258" spans="4:9" x14ac:dyDescent="0.25">
      <c r="D258" s="104"/>
      <c r="E258" s="620"/>
      <c r="F258" s="356"/>
      <c r="G258" s="126"/>
      <c r="H258" s="127"/>
      <c r="I258" s="89"/>
    </row>
    <row r="259" spans="4:9" x14ac:dyDescent="0.25">
      <c r="D259" s="104"/>
      <c r="E259" s="620"/>
      <c r="F259" s="356"/>
      <c r="G259" s="126"/>
      <c r="H259" s="127"/>
      <c r="I259" s="89"/>
    </row>
    <row r="260" spans="4:9" x14ac:dyDescent="0.25">
      <c r="D260" s="104"/>
      <c r="E260" s="620"/>
      <c r="F260" s="356"/>
      <c r="G260" s="126"/>
      <c r="H260" s="127"/>
      <c r="I260" s="89"/>
    </row>
    <row r="261" spans="4:9" x14ac:dyDescent="0.25">
      <c r="D261" s="104"/>
      <c r="E261" s="620"/>
      <c r="F261" s="356"/>
      <c r="G261" s="126"/>
      <c r="H261" s="127"/>
      <c r="I261" s="89"/>
    </row>
    <row r="262" spans="4:9" x14ac:dyDescent="0.25">
      <c r="D262" s="104"/>
      <c r="E262" s="620"/>
      <c r="F262" s="356"/>
      <c r="G262" s="126"/>
      <c r="H262" s="127"/>
      <c r="I262" s="89"/>
    </row>
    <row r="263" spans="4:9" x14ac:dyDescent="0.25">
      <c r="D263" s="104"/>
      <c r="E263" s="620"/>
      <c r="F263" s="356"/>
      <c r="G263" s="126"/>
      <c r="H263" s="127"/>
      <c r="I263" s="89"/>
    </row>
    <row r="279" spans="4:9" x14ac:dyDescent="0.25">
      <c r="D279" s="104"/>
      <c r="E279" s="620"/>
      <c r="F279" s="624"/>
      <c r="G279" s="126"/>
      <c r="H279" s="127"/>
      <c r="I279" s="89"/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EACF-F236-4FE5-9B58-98416B9C5AC7}">
  <dimension ref="A1:P730"/>
  <sheetViews>
    <sheetView workbookViewId="0">
      <selection activeCell="I3" sqref="I3"/>
    </sheetView>
  </sheetViews>
  <sheetFormatPr baseColWidth="10" defaultRowHeight="15" x14ac:dyDescent="0.25"/>
  <cols>
    <col min="1" max="1" width="27.85546875" bestFit="1" customWidth="1"/>
    <col min="2" max="2" width="12.7109375" customWidth="1"/>
    <col min="3" max="3" width="10.7109375" style="322" customWidth="1"/>
    <col min="4" max="4" width="14" customWidth="1"/>
    <col min="5" max="5" width="11.28515625" style="221" customWidth="1"/>
    <col min="6" max="6" width="18" style="50" customWidth="1"/>
    <col min="7" max="7" width="18.42578125" customWidth="1"/>
    <col min="8" max="8" width="17" customWidth="1"/>
    <col min="9" max="9" width="15.7109375" customWidth="1"/>
    <col min="10" max="10" width="19.5703125" customWidth="1"/>
    <col min="11" max="11" width="16.42578125" customWidth="1"/>
    <col min="13" max="13" width="19.28515625" bestFit="1" customWidth="1"/>
    <col min="14" max="14" width="14.85546875" style="50" customWidth="1"/>
  </cols>
  <sheetData>
    <row r="1" spans="1:10" ht="45.75" customHeight="1" thickTop="1" thickBot="1" x14ac:dyDescent="0.3">
      <c r="A1" s="798" t="s">
        <v>3899</v>
      </c>
      <c r="B1" s="2" t="s">
        <v>1788</v>
      </c>
      <c r="C1" s="489"/>
      <c r="D1" s="4"/>
      <c r="E1" s="490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  <c r="I2" s="7"/>
      <c r="J2" s="7"/>
    </row>
    <row r="3" spans="1:10" ht="45.75" customHeight="1" thickBot="1" x14ac:dyDescent="0.3">
      <c r="A3" s="893" t="s">
        <v>3900</v>
      </c>
      <c r="B3" s="894"/>
      <c r="C3" s="169"/>
      <c r="D3" s="9"/>
      <c r="E3" s="169"/>
      <c r="F3" s="10"/>
      <c r="G3" s="377"/>
      <c r="H3" s="7"/>
      <c r="I3" s="7"/>
      <c r="J3" s="7"/>
    </row>
    <row r="4" spans="1:10" ht="15.75" thickBot="1" x14ac:dyDescent="0.3">
      <c r="A4" s="11"/>
      <c r="B4" s="12"/>
      <c r="C4" s="169"/>
      <c r="D4" s="9"/>
      <c r="E4" s="171"/>
      <c r="F4" s="14"/>
      <c r="G4" s="377"/>
      <c r="H4" s="7"/>
      <c r="I4" s="7"/>
      <c r="J4" s="7"/>
    </row>
    <row r="5" spans="1:10" ht="45.75" customHeight="1" thickBot="1" x14ac:dyDescent="0.3">
      <c r="A5" s="799" t="s">
        <v>2</v>
      </c>
      <c r="B5" s="800" t="s">
        <v>3</v>
      </c>
      <c r="C5" s="801" t="s">
        <v>4</v>
      </c>
      <c r="D5" s="800" t="s">
        <v>5</v>
      </c>
      <c r="E5" s="802" t="s">
        <v>4</v>
      </c>
      <c r="F5" s="803" t="s">
        <v>6</v>
      </c>
      <c r="G5" s="377"/>
      <c r="H5" s="7"/>
      <c r="I5" s="7"/>
      <c r="J5" s="7"/>
    </row>
    <row r="6" spans="1:10" ht="15" customHeight="1" thickTop="1" x14ac:dyDescent="0.25">
      <c r="A6" s="20" t="s">
        <v>7</v>
      </c>
      <c r="B6" s="21">
        <v>286</v>
      </c>
      <c r="C6" s="27">
        <f>B6/B$15</f>
        <v>0.54580152671755722</v>
      </c>
      <c r="D6" s="23">
        <v>1395</v>
      </c>
      <c r="E6" s="27">
        <f>D6/D$15</f>
        <v>0.51286764705882348</v>
      </c>
      <c r="F6" s="24"/>
      <c r="G6" s="377"/>
      <c r="H6" s="210"/>
    </row>
    <row r="7" spans="1:10" ht="15" customHeight="1" x14ac:dyDescent="0.25">
      <c r="A7" s="25" t="s">
        <v>8</v>
      </c>
      <c r="B7" s="26">
        <v>147</v>
      </c>
      <c r="C7" s="27">
        <f>B7/B$15</f>
        <v>0.28053435114503816</v>
      </c>
      <c r="D7" s="28">
        <v>861</v>
      </c>
      <c r="E7" s="27">
        <f>D7/D$15</f>
        <v>0.31654411764705881</v>
      </c>
      <c r="F7" s="29"/>
      <c r="G7" s="377"/>
    </row>
    <row r="8" spans="1:10" ht="15" customHeight="1" x14ac:dyDescent="0.25">
      <c r="A8" s="25" t="s">
        <v>9</v>
      </c>
      <c r="B8" s="30">
        <v>43</v>
      </c>
      <c r="C8" s="27">
        <f>B8/B$15</f>
        <v>8.2061068702290074E-2</v>
      </c>
      <c r="D8" s="32">
        <v>319</v>
      </c>
      <c r="E8" s="27">
        <f>D8/D$15</f>
        <v>0.11727941176470588</v>
      </c>
      <c r="F8" s="29"/>
      <c r="G8" s="377"/>
      <c r="H8" s="135"/>
    </row>
    <row r="9" spans="1:10" ht="15" customHeight="1" x14ac:dyDescent="0.25">
      <c r="A9" s="804" t="s">
        <v>10</v>
      </c>
      <c r="B9" s="805">
        <f>SUM(B6:B8)</f>
        <v>476</v>
      </c>
      <c r="C9" s="806">
        <f t="shared" ref="C9:F9" si="0">SUM(C6:C8)</f>
        <v>0.90839694656488534</v>
      </c>
      <c r="D9" s="805">
        <f t="shared" si="0"/>
        <v>2575</v>
      </c>
      <c r="E9" s="806">
        <f t="shared" si="0"/>
        <v>0.9466911764705882</v>
      </c>
      <c r="F9" s="807">
        <f t="shared" si="0"/>
        <v>0</v>
      </c>
      <c r="G9" s="377"/>
    </row>
    <row r="10" spans="1:10" ht="15" customHeight="1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ht="15" customHeight="1" x14ac:dyDescent="0.25">
      <c r="A11" s="26" t="s">
        <v>11</v>
      </c>
      <c r="B11" s="30">
        <v>28</v>
      </c>
      <c r="C11" s="27">
        <f>B11/B$15</f>
        <v>5.3435114503816793E-2</v>
      </c>
      <c r="D11" s="32">
        <v>95</v>
      </c>
      <c r="E11" s="27">
        <f>D11/D$15</f>
        <v>3.4926470588235295E-2</v>
      </c>
      <c r="F11" s="389">
        <v>747337.22</v>
      </c>
      <c r="G11" s="464"/>
      <c r="H11" s="808"/>
      <c r="I11" s="7" t="s">
        <v>3901</v>
      </c>
      <c r="J11" s="7" t="s">
        <v>3902</v>
      </c>
    </row>
    <row r="12" spans="1:10" ht="15" customHeight="1" x14ac:dyDescent="0.25">
      <c r="A12" s="26" t="s">
        <v>12</v>
      </c>
      <c r="B12" s="30">
        <v>20</v>
      </c>
      <c r="C12" s="27">
        <f>B12/B$15</f>
        <v>3.8167938931297711E-2</v>
      </c>
      <c r="D12" s="32">
        <v>50</v>
      </c>
      <c r="E12" s="27">
        <f>D12/D$15</f>
        <v>1.8382352941176471E-2</v>
      </c>
      <c r="F12" s="389">
        <v>3720459.32</v>
      </c>
      <c r="G12" s="377"/>
      <c r="H12" s="808"/>
      <c r="I12" s="7"/>
      <c r="J12" s="7"/>
    </row>
    <row r="13" spans="1:10" ht="15" customHeight="1" x14ac:dyDescent="0.25">
      <c r="A13" s="804" t="s">
        <v>13</v>
      </c>
      <c r="B13" s="805">
        <f>SUM(B11:B12)</f>
        <v>48</v>
      </c>
      <c r="C13" s="806">
        <f t="shared" ref="C13:F13" si="1">SUM(C11:C12)</f>
        <v>9.1603053435114504E-2</v>
      </c>
      <c r="D13" s="805">
        <f t="shared" si="1"/>
        <v>145</v>
      </c>
      <c r="E13" s="806">
        <f t="shared" si="1"/>
        <v>5.330882352941177E-2</v>
      </c>
      <c r="F13" s="807">
        <f t="shared" si="1"/>
        <v>4467796.54</v>
      </c>
      <c r="G13" s="377"/>
      <c r="H13" s="7"/>
      <c r="I13" s="7"/>
      <c r="J13" s="7"/>
    </row>
    <row r="14" spans="1:10" ht="15" customHeight="1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" x14ac:dyDescent="0.25">
      <c r="A15" s="809" t="s">
        <v>3903</v>
      </c>
      <c r="B15" s="810">
        <f>SUM(B9,B13)</f>
        <v>524</v>
      </c>
      <c r="C15" s="806">
        <f t="shared" ref="C15:F15" si="2">SUM(C9,C13)</f>
        <v>0.99999999999999989</v>
      </c>
      <c r="D15" s="810">
        <f t="shared" si="2"/>
        <v>2720</v>
      </c>
      <c r="E15" s="806">
        <f t="shared" si="2"/>
        <v>1</v>
      </c>
      <c r="F15" s="807">
        <f t="shared" si="2"/>
        <v>4467796.54</v>
      </c>
      <c r="G15" s="96"/>
    </row>
    <row r="16" spans="1:10" ht="15" customHeight="1" x14ac:dyDescent="0.25">
      <c r="A16" s="148"/>
      <c r="B16" s="329"/>
      <c r="C16" s="130"/>
      <c r="D16" s="330"/>
      <c r="E16" s="132"/>
      <c r="F16" s="133"/>
      <c r="G16" s="96"/>
    </row>
    <row r="17" spans="1:16" ht="15" customHeight="1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811" t="s">
        <v>3904</v>
      </c>
      <c r="B18" s="49"/>
      <c r="C18" s="171"/>
      <c r="D18" s="9"/>
      <c r="E18" s="169"/>
      <c r="F18" s="10"/>
    </row>
    <row r="19" spans="1:16" ht="15" customHeight="1" thickTop="1" thickBot="1" x14ac:dyDescent="0.3">
      <c r="A19" s="11"/>
      <c r="B19" s="12"/>
      <c r="C19" s="169"/>
      <c r="D19" s="9"/>
      <c r="E19" s="169"/>
      <c r="F19" s="10"/>
    </row>
    <row r="20" spans="1:16" ht="45.75" customHeight="1" thickTop="1" thickBot="1" x14ac:dyDescent="0.3">
      <c r="A20" s="812" t="s">
        <v>16</v>
      </c>
      <c r="B20" s="12"/>
      <c r="C20" s="169"/>
      <c r="D20" s="9"/>
      <c r="E20" s="169"/>
      <c r="F20" s="10"/>
      <c r="H20" s="813" t="s">
        <v>17</v>
      </c>
      <c r="I20" s="53"/>
    </row>
    <row r="21" spans="1:16" ht="15" customHeight="1" thickTop="1" thickBot="1" x14ac:dyDescent="0.3">
      <c r="A21" s="11"/>
      <c r="B21" s="12"/>
      <c r="C21" s="169"/>
      <c r="D21" s="9"/>
      <c r="E21" s="171"/>
      <c r="F21" s="14"/>
    </row>
    <row r="22" spans="1:16" ht="45.75" customHeight="1" thickTop="1" thickBot="1" x14ac:dyDescent="0.3">
      <c r="A22" s="799" t="s">
        <v>2</v>
      </c>
      <c r="B22" s="800" t="s">
        <v>3</v>
      </c>
      <c r="C22" s="801" t="s">
        <v>4</v>
      </c>
      <c r="D22" s="800" t="s">
        <v>5</v>
      </c>
      <c r="E22" s="802" t="s">
        <v>4</v>
      </c>
      <c r="F22" s="803" t="s">
        <v>6</v>
      </c>
      <c r="G22" s="54"/>
      <c r="H22" s="814" t="s">
        <v>18</v>
      </c>
      <c r="I22" s="815" t="s">
        <v>19</v>
      </c>
      <c r="J22" s="816" t="s">
        <v>20</v>
      </c>
      <c r="K22" s="816" t="s">
        <v>21</v>
      </c>
      <c r="L22" s="816" t="s">
        <v>22</v>
      </c>
      <c r="M22" s="816" t="s">
        <v>23</v>
      </c>
      <c r="N22" s="817" t="s">
        <v>6</v>
      </c>
      <c r="O22" s="816" t="s">
        <v>24</v>
      </c>
      <c r="P22" s="818" t="s">
        <v>25</v>
      </c>
    </row>
    <row r="23" spans="1:16" ht="15" customHeight="1" thickTop="1" x14ac:dyDescent="0.25">
      <c r="A23" s="20" t="s">
        <v>7</v>
      </c>
      <c r="B23" s="21">
        <v>1</v>
      </c>
      <c r="C23" s="27">
        <v>1</v>
      </c>
      <c r="D23" s="23">
        <v>13</v>
      </c>
      <c r="E23" s="27">
        <v>1</v>
      </c>
      <c r="F23" s="24"/>
      <c r="G23" s="309"/>
      <c r="H23" s="95">
        <v>13</v>
      </c>
      <c r="I23" s="65">
        <v>31</v>
      </c>
      <c r="J23" s="65" t="s">
        <v>3905</v>
      </c>
      <c r="K23" s="66" t="s">
        <v>3906</v>
      </c>
      <c r="L23" s="67" t="s">
        <v>3907</v>
      </c>
      <c r="M23" s="67" t="s">
        <v>7</v>
      </c>
      <c r="N23" s="68">
        <v>0</v>
      </c>
      <c r="O23" s="67">
        <v>2094</v>
      </c>
      <c r="P23" s="70">
        <v>42675</v>
      </c>
    </row>
    <row r="24" spans="1:16" x14ac:dyDescent="0.25">
      <c r="A24" s="25" t="s">
        <v>8</v>
      </c>
      <c r="B24" s="26">
        <v>0</v>
      </c>
      <c r="C24" s="27">
        <v>0</v>
      </c>
      <c r="D24" s="28">
        <v>0</v>
      </c>
      <c r="E24" s="27">
        <v>0</v>
      </c>
      <c r="F24" s="29"/>
      <c r="G24" s="135"/>
    </row>
    <row r="25" spans="1:16" x14ac:dyDescent="0.25">
      <c r="A25" s="25" t="s">
        <v>9</v>
      </c>
      <c r="B25" s="30">
        <v>0</v>
      </c>
      <c r="C25" s="27">
        <v>0</v>
      </c>
      <c r="D25" s="32">
        <v>0</v>
      </c>
      <c r="E25" s="27">
        <v>0</v>
      </c>
      <c r="F25" s="29"/>
    </row>
    <row r="26" spans="1:16" ht="15" customHeight="1" x14ac:dyDescent="0.25">
      <c r="A26" s="804" t="s">
        <v>10</v>
      </c>
      <c r="B26" s="805">
        <f>SUM(B23:B25)</f>
        <v>1</v>
      </c>
      <c r="C26" s="819">
        <f>SUM(C23:C25)</f>
        <v>1</v>
      </c>
      <c r="D26" s="820">
        <f>SUM(D23:D25)</f>
        <v>13</v>
      </c>
      <c r="E26" s="821">
        <f>SUM(E23:E25)</f>
        <v>1</v>
      </c>
      <c r="F26" s="807">
        <v>0</v>
      </c>
      <c r="G26" s="126"/>
      <c r="H26" s="127"/>
      <c r="I26" s="89"/>
    </row>
    <row r="27" spans="1:16" x14ac:dyDescent="0.25">
      <c r="A27" s="26"/>
      <c r="B27" s="30">
        <v>0</v>
      </c>
      <c r="C27" s="39">
        <v>0</v>
      </c>
      <c r="D27" s="30">
        <v>0</v>
      </c>
      <c r="E27" s="40">
        <v>0</v>
      </c>
      <c r="F27" s="41">
        <v>0</v>
      </c>
      <c r="G27" s="126"/>
      <c r="H27" s="127"/>
      <c r="I27" s="89"/>
    </row>
    <row r="28" spans="1:16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389">
        <v>0</v>
      </c>
      <c r="G28" s="126"/>
      <c r="H28" s="127"/>
      <c r="I28" s="89"/>
    </row>
    <row r="29" spans="1:16" x14ac:dyDescent="0.25">
      <c r="A29" s="26" t="s">
        <v>12</v>
      </c>
      <c r="B29" s="30">
        <v>0</v>
      </c>
      <c r="C29" s="27">
        <v>0</v>
      </c>
      <c r="D29" s="32">
        <v>0</v>
      </c>
      <c r="E29" s="27">
        <v>0</v>
      </c>
      <c r="F29" s="389">
        <v>0</v>
      </c>
      <c r="G29" s="135"/>
    </row>
    <row r="30" spans="1:16" x14ac:dyDescent="0.25">
      <c r="A30" s="804" t="s">
        <v>13</v>
      </c>
      <c r="B30" s="805">
        <v>0</v>
      </c>
      <c r="C30" s="819">
        <v>0</v>
      </c>
      <c r="D30" s="820">
        <v>0</v>
      </c>
      <c r="E30" s="806">
        <v>0</v>
      </c>
      <c r="F30" s="822">
        <v>0</v>
      </c>
    </row>
    <row r="31" spans="1:16" ht="15" customHeight="1" x14ac:dyDescent="0.25">
      <c r="A31" s="44"/>
      <c r="B31" s="30"/>
      <c r="C31" s="45"/>
      <c r="D31" s="30"/>
      <c r="E31" s="46"/>
      <c r="F31" s="47"/>
      <c r="G31" s="126"/>
      <c r="H31" s="127"/>
      <c r="I31" s="89"/>
    </row>
    <row r="32" spans="1:16" x14ac:dyDescent="0.25">
      <c r="A32" s="809" t="s">
        <v>2346</v>
      </c>
      <c r="B32" s="810">
        <f>SUM(B26:B31)</f>
        <v>1</v>
      </c>
      <c r="C32" s="806">
        <f>SUM(C26:C31)</f>
        <v>1</v>
      </c>
      <c r="D32" s="823">
        <f>SUM(D26:D31)</f>
        <v>13</v>
      </c>
      <c r="E32" s="806">
        <f>SUM(E26:E31)</f>
        <v>1</v>
      </c>
      <c r="F32" s="807">
        <v>0</v>
      </c>
    </row>
    <row r="33" spans="1:16" ht="15.75" thickBot="1" x14ac:dyDescent="0.3"/>
    <row r="34" spans="1:16" ht="45.75" customHeight="1" thickBot="1" x14ac:dyDescent="0.3">
      <c r="A34" s="811" t="s">
        <v>3908</v>
      </c>
      <c r="B34" s="49"/>
      <c r="C34" s="171"/>
      <c r="D34" s="9"/>
      <c r="E34" s="169"/>
      <c r="F34" s="10"/>
    </row>
    <row r="35" spans="1:16" ht="16.5" thickTop="1" thickBot="1" x14ac:dyDescent="0.3">
      <c r="A35" s="11"/>
      <c r="B35" s="12"/>
      <c r="C35" s="169"/>
      <c r="D35" s="9"/>
      <c r="E35" s="169"/>
      <c r="F35" s="10"/>
    </row>
    <row r="36" spans="1:16" ht="45.75" customHeight="1" thickTop="1" thickBot="1" x14ac:dyDescent="0.3">
      <c r="A36" s="812" t="s">
        <v>16</v>
      </c>
      <c r="B36" s="12"/>
      <c r="C36" s="169"/>
      <c r="D36" s="9"/>
      <c r="E36" s="169"/>
      <c r="F36" s="10"/>
      <c r="H36" s="813" t="s">
        <v>17</v>
      </c>
      <c r="I36" s="53"/>
    </row>
    <row r="37" spans="1:16" ht="16.5" thickTop="1" thickBot="1" x14ac:dyDescent="0.3">
      <c r="A37" s="11"/>
      <c r="B37" s="12"/>
      <c r="C37" s="169"/>
      <c r="D37" s="9"/>
      <c r="E37" s="171"/>
      <c r="F37" s="14"/>
    </row>
    <row r="38" spans="1:16" ht="45.75" customHeight="1" thickTop="1" thickBot="1" x14ac:dyDescent="0.3">
      <c r="A38" s="799" t="s">
        <v>2</v>
      </c>
      <c r="B38" s="800" t="s">
        <v>3</v>
      </c>
      <c r="C38" s="801" t="s">
        <v>4</v>
      </c>
      <c r="D38" s="800" t="s">
        <v>5</v>
      </c>
      <c r="E38" s="802" t="s">
        <v>4</v>
      </c>
      <c r="F38" s="803" t="s">
        <v>6</v>
      </c>
      <c r="G38" s="54"/>
      <c r="H38" s="814" t="s">
        <v>18</v>
      </c>
      <c r="I38" s="815" t="s">
        <v>19</v>
      </c>
      <c r="J38" s="816" t="s">
        <v>20</v>
      </c>
      <c r="K38" s="816" t="s">
        <v>21</v>
      </c>
      <c r="L38" s="816" t="s">
        <v>22</v>
      </c>
      <c r="M38" s="816" t="s">
        <v>23</v>
      </c>
      <c r="N38" s="817" t="s">
        <v>6</v>
      </c>
      <c r="O38" s="816" t="s">
        <v>24</v>
      </c>
      <c r="P38" s="818" t="s">
        <v>25</v>
      </c>
    </row>
    <row r="39" spans="1:16" ht="15.75" thickTop="1" x14ac:dyDescent="0.25">
      <c r="A39" s="20" t="s">
        <v>7</v>
      </c>
      <c r="B39" s="21">
        <v>1</v>
      </c>
      <c r="C39" s="27">
        <v>1</v>
      </c>
      <c r="D39" s="23">
        <v>10</v>
      </c>
      <c r="E39" s="27">
        <v>1</v>
      </c>
      <c r="F39" s="24"/>
      <c r="G39" s="309"/>
      <c r="H39" s="95">
        <v>10</v>
      </c>
      <c r="I39" s="65">
        <v>100</v>
      </c>
      <c r="J39" s="65" t="s">
        <v>149</v>
      </c>
      <c r="K39" s="66" t="s">
        <v>3909</v>
      </c>
      <c r="L39" s="67" t="s">
        <v>3910</v>
      </c>
      <c r="M39" s="67" t="s">
        <v>7</v>
      </c>
      <c r="N39" s="68">
        <v>0</v>
      </c>
      <c r="O39" s="67">
        <v>2021</v>
      </c>
      <c r="P39" s="70">
        <v>43252</v>
      </c>
    </row>
    <row r="40" spans="1:16" x14ac:dyDescent="0.25">
      <c r="A40" s="25" t="s">
        <v>8</v>
      </c>
      <c r="B40" s="26">
        <v>0</v>
      </c>
      <c r="C40" s="27">
        <v>0</v>
      </c>
      <c r="D40" s="28">
        <v>0</v>
      </c>
      <c r="E40" s="27">
        <v>0</v>
      </c>
      <c r="F40" s="29"/>
      <c r="G40" s="135"/>
    </row>
    <row r="41" spans="1:16" x14ac:dyDescent="0.25">
      <c r="A41" s="25" t="s">
        <v>9</v>
      </c>
      <c r="B41" s="30">
        <v>0</v>
      </c>
      <c r="C41" s="27">
        <v>0</v>
      </c>
      <c r="D41" s="32">
        <v>0</v>
      </c>
      <c r="E41" s="27">
        <v>0</v>
      </c>
      <c r="F41" s="29"/>
    </row>
    <row r="42" spans="1:16" x14ac:dyDescent="0.25">
      <c r="A42" s="804" t="s">
        <v>10</v>
      </c>
      <c r="B42" s="805">
        <f>SUM(B39:B41)</f>
        <v>1</v>
      </c>
      <c r="C42" s="819">
        <f>SUM(C39:C41)</f>
        <v>1</v>
      </c>
      <c r="D42" s="820">
        <f>SUM(D39:D41)</f>
        <v>10</v>
      </c>
      <c r="E42" s="821">
        <f>SUM(E39:E41)</f>
        <v>1</v>
      </c>
      <c r="F42" s="807">
        <v>0</v>
      </c>
      <c r="G42" s="126"/>
      <c r="H42" s="127"/>
      <c r="I42" s="89"/>
    </row>
    <row r="43" spans="1:16" x14ac:dyDescent="0.25">
      <c r="A43" s="26"/>
      <c r="B43" s="30">
        <v>0</v>
      </c>
      <c r="C43" s="39">
        <v>0</v>
      </c>
      <c r="D43" s="30">
        <v>0</v>
      </c>
      <c r="E43" s="40">
        <v>0</v>
      </c>
      <c r="F43" s="41">
        <v>0</v>
      </c>
      <c r="G43" s="126"/>
      <c r="H43" s="127"/>
      <c r="I43" s="89"/>
    </row>
    <row r="44" spans="1:16" x14ac:dyDescent="0.25">
      <c r="A44" s="26" t="s">
        <v>11</v>
      </c>
      <c r="B44" s="30">
        <v>0</v>
      </c>
      <c r="C44" s="27">
        <v>0</v>
      </c>
      <c r="D44" s="32">
        <v>0</v>
      </c>
      <c r="E44" s="27">
        <v>0</v>
      </c>
      <c r="F44" s="389">
        <v>0</v>
      </c>
      <c r="G44" s="126"/>
      <c r="H44" s="127"/>
      <c r="I44" s="89"/>
    </row>
    <row r="45" spans="1:16" x14ac:dyDescent="0.25">
      <c r="A45" s="26" t="s">
        <v>12</v>
      </c>
      <c r="B45" s="30">
        <v>0</v>
      </c>
      <c r="C45" s="27">
        <v>0</v>
      </c>
      <c r="D45" s="32">
        <v>0</v>
      </c>
      <c r="E45" s="27">
        <v>0</v>
      </c>
      <c r="F45" s="389">
        <v>0</v>
      </c>
      <c r="G45" s="135"/>
    </row>
    <row r="46" spans="1:16" x14ac:dyDescent="0.25">
      <c r="A46" s="804" t="s">
        <v>13</v>
      </c>
      <c r="B46" s="805">
        <v>0</v>
      </c>
      <c r="C46" s="819">
        <v>0</v>
      </c>
      <c r="D46" s="820">
        <v>0</v>
      </c>
      <c r="E46" s="806">
        <v>0</v>
      </c>
      <c r="F46" s="822">
        <v>0</v>
      </c>
    </row>
    <row r="47" spans="1:16" x14ac:dyDescent="0.25">
      <c r="A47" s="44"/>
      <c r="B47" s="30"/>
      <c r="C47" s="45"/>
      <c r="D47" s="30"/>
      <c r="E47" s="46"/>
      <c r="F47" s="47"/>
      <c r="G47" s="126"/>
      <c r="H47" s="127"/>
      <c r="I47" s="89"/>
    </row>
    <row r="48" spans="1:16" x14ac:dyDescent="0.25">
      <c r="A48" s="809" t="s">
        <v>2346</v>
      </c>
      <c r="B48" s="810">
        <f>SUM(B42:B47)</f>
        <v>1</v>
      </c>
      <c r="C48" s="806">
        <f>SUM(C42:C47)</f>
        <v>1</v>
      </c>
      <c r="D48" s="823">
        <f>SUM(D42:D47)</f>
        <v>10</v>
      </c>
      <c r="E48" s="806">
        <f>SUM(E42:E47)</f>
        <v>1</v>
      </c>
      <c r="F48" s="807">
        <v>0</v>
      </c>
    </row>
    <row r="49" spans="1:16" ht="15.75" thickBot="1" x14ac:dyDescent="0.3"/>
    <row r="50" spans="1:16" ht="45.75" customHeight="1" thickBot="1" x14ac:dyDescent="0.3">
      <c r="A50" s="811" t="s">
        <v>3911</v>
      </c>
      <c r="B50" s="49"/>
      <c r="C50" s="171"/>
      <c r="D50" s="9"/>
      <c r="E50" s="169"/>
      <c r="F50" s="10"/>
    </row>
    <row r="51" spans="1:16" ht="16.5" thickTop="1" thickBot="1" x14ac:dyDescent="0.3">
      <c r="A51" s="11"/>
      <c r="B51" s="12"/>
      <c r="C51" s="169"/>
      <c r="D51" s="9"/>
      <c r="E51" s="169"/>
      <c r="F51" s="10"/>
    </row>
    <row r="52" spans="1:16" ht="45.75" customHeight="1" thickTop="1" thickBot="1" x14ac:dyDescent="0.3">
      <c r="A52" s="812" t="s">
        <v>16</v>
      </c>
      <c r="B52" s="12"/>
      <c r="C52" s="169"/>
      <c r="D52" s="9"/>
      <c r="E52" s="169"/>
      <c r="F52" s="10"/>
      <c r="H52" s="813" t="s">
        <v>17</v>
      </c>
      <c r="I52" s="53"/>
    </row>
    <row r="53" spans="1:16" ht="16.5" thickTop="1" thickBot="1" x14ac:dyDescent="0.3">
      <c r="A53" s="11"/>
      <c r="B53" s="12"/>
      <c r="C53" s="169"/>
      <c r="D53" s="9"/>
      <c r="E53" s="171"/>
      <c r="F53" s="14"/>
    </row>
    <row r="54" spans="1:16" ht="45.75" customHeight="1" thickTop="1" thickBot="1" x14ac:dyDescent="0.3">
      <c r="A54" s="799" t="s">
        <v>2</v>
      </c>
      <c r="B54" s="800" t="s">
        <v>3</v>
      </c>
      <c r="C54" s="801" t="s">
        <v>4</v>
      </c>
      <c r="D54" s="800" t="s">
        <v>5</v>
      </c>
      <c r="E54" s="802" t="s">
        <v>4</v>
      </c>
      <c r="F54" s="803" t="s">
        <v>6</v>
      </c>
      <c r="G54" s="54"/>
      <c r="H54" s="814" t="s">
        <v>18</v>
      </c>
      <c r="I54" s="815" t="s">
        <v>19</v>
      </c>
      <c r="J54" s="816" t="s">
        <v>20</v>
      </c>
      <c r="K54" s="816" t="s">
        <v>21</v>
      </c>
      <c r="L54" s="816" t="s">
        <v>22</v>
      </c>
      <c r="M54" s="816" t="s">
        <v>23</v>
      </c>
      <c r="N54" s="817" t="s">
        <v>6</v>
      </c>
      <c r="O54" s="816" t="s">
        <v>24</v>
      </c>
      <c r="P54" s="818" t="s">
        <v>25</v>
      </c>
    </row>
    <row r="55" spans="1:16" ht="27" thickTop="1" x14ac:dyDescent="0.25">
      <c r="A55" s="20" t="s">
        <v>7</v>
      </c>
      <c r="B55" s="21">
        <v>1</v>
      </c>
      <c r="C55" s="27">
        <v>1</v>
      </c>
      <c r="D55" s="23">
        <v>10</v>
      </c>
      <c r="E55" s="27">
        <v>1</v>
      </c>
      <c r="F55" s="24"/>
      <c r="G55" s="309"/>
      <c r="H55" s="95">
        <v>10</v>
      </c>
      <c r="I55" s="65">
        <v>44</v>
      </c>
      <c r="J55" s="65" t="s">
        <v>194</v>
      </c>
      <c r="K55" s="66" t="s">
        <v>3912</v>
      </c>
      <c r="L55" s="67" t="s">
        <v>3913</v>
      </c>
      <c r="M55" s="67" t="s">
        <v>7</v>
      </c>
      <c r="N55" s="68">
        <v>0</v>
      </c>
      <c r="O55" s="67">
        <v>2686</v>
      </c>
      <c r="P55" s="70">
        <v>45200</v>
      </c>
    </row>
    <row r="56" spans="1:16" x14ac:dyDescent="0.25">
      <c r="A56" s="25" t="s">
        <v>8</v>
      </c>
      <c r="B56" s="26">
        <v>0</v>
      </c>
      <c r="C56" s="27">
        <v>0</v>
      </c>
      <c r="D56" s="28">
        <v>0</v>
      </c>
      <c r="E56" s="27">
        <v>0</v>
      </c>
      <c r="F56" s="29"/>
      <c r="G56" s="135"/>
    </row>
    <row r="57" spans="1:16" x14ac:dyDescent="0.25">
      <c r="A57" s="25" t="s">
        <v>9</v>
      </c>
      <c r="B57" s="30">
        <v>0</v>
      </c>
      <c r="C57" s="27">
        <v>0</v>
      </c>
      <c r="D57" s="32">
        <v>0</v>
      </c>
      <c r="E57" s="27">
        <v>0</v>
      </c>
      <c r="F57" s="29"/>
    </row>
    <row r="58" spans="1:16" x14ac:dyDescent="0.25">
      <c r="A58" s="804" t="s">
        <v>10</v>
      </c>
      <c r="B58" s="805">
        <f>SUM(B55:B57)</f>
        <v>1</v>
      </c>
      <c r="C58" s="819">
        <f>SUM(C55:C57)</f>
        <v>1</v>
      </c>
      <c r="D58" s="820">
        <f>SUM(D55:D57)</f>
        <v>10</v>
      </c>
      <c r="E58" s="821">
        <f>SUM(E55:E57)</f>
        <v>1</v>
      </c>
      <c r="F58" s="807">
        <v>0</v>
      </c>
      <c r="G58" s="126"/>
      <c r="H58" s="127"/>
      <c r="I58" s="89"/>
    </row>
    <row r="59" spans="1:16" x14ac:dyDescent="0.25">
      <c r="A59" s="26"/>
      <c r="B59" s="30">
        <v>0</v>
      </c>
      <c r="C59" s="39">
        <v>0</v>
      </c>
      <c r="D59" s="30">
        <v>0</v>
      </c>
      <c r="E59" s="40">
        <v>0</v>
      </c>
      <c r="F59" s="41">
        <v>0</v>
      </c>
      <c r="G59" s="126"/>
      <c r="H59" s="127"/>
      <c r="I59" s="89"/>
    </row>
    <row r="60" spans="1:16" x14ac:dyDescent="0.25">
      <c r="A60" s="26" t="s">
        <v>11</v>
      </c>
      <c r="B60" s="30">
        <v>0</v>
      </c>
      <c r="C60" s="27">
        <v>0</v>
      </c>
      <c r="D60" s="32">
        <v>0</v>
      </c>
      <c r="E60" s="27">
        <v>0</v>
      </c>
      <c r="F60" s="389">
        <v>0</v>
      </c>
      <c r="G60" s="126"/>
      <c r="H60" s="127"/>
      <c r="I60" s="89"/>
    </row>
    <row r="61" spans="1:16" x14ac:dyDescent="0.25">
      <c r="A61" s="26" t="s">
        <v>12</v>
      </c>
      <c r="B61" s="30">
        <v>0</v>
      </c>
      <c r="C61" s="27">
        <v>0</v>
      </c>
      <c r="D61" s="32">
        <v>0</v>
      </c>
      <c r="E61" s="27">
        <v>0</v>
      </c>
      <c r="F61" s="389">
        <v>0</v>
      </c>
      <c r="G61" s="135"/>
    </row>
    <row r="62" spans="1:16" x14ac:dyDescent="0.25">
      <c r="A62" s="804" t="s">
        <v>13</v>
      </c>
      <c r="B62" s="805">
        <v>0</v>
      </c>
      <c r="C62" s="819">
        <v>0</v>
      </c>
      <c r="D62" s="820">
        <v>0</v>
      </c>
      <c r="E62" s="806">
        <v>0</v>
      </c>
      <c r="F62" s="822">
        <v>0</v>
      </c>
    </row>
    <row r="63" spans="1:16" x14ac:dyDescent="0.25">
      <c r="A63" s="44"/>
      <c r="B63" s="30"/>
      <c r="C63" s="45"/>
      <c r="D63" s="30"/>
      <c r="E63" s="46"/>
      <c r="F63" s="47"/>
      <c r="G63" s="126"/>
      <c r="H63" s="127"/>
      <c r="I63" s="89"/>
    </row>
    <row r="64" spans="1:16" x14ac:dyDescent="0.25">
      <c r="A64" s="809" t="s">
        <v>2346</v>
      </c>
      <c r="B64" s="810">
        <f>SUM(B58:B63)</f>
        <v>1</v>
      </c>
      <c r="C64" s="806">
        <f>SUM(C58:C63)</f>
        <v>1</v>
      </c>
      <c r="D64" s="823">
        <f>SUM(D58:D63)</f>
        <v>10</v>
      </c>
      <c r="E64" s="806">
        <f>SUM(E58:E63)</f>
        <v>1</v>
      </c>
      <c r="F64" s="807">
        <v>0</v>
      </c>
    </row>
    <row r="65" spans="1:16" ht="15.75" thickBot="1" x14ac:dyDescent="0.3"/>
    <row r="66" spans="1:16" ht="45.75" customHeight="1" thickBot="1" x14ac:dyDescent="0.3">
      <c r="A66" s="811" t="s">
        <v>3914</v>
      </c>
      <c r="B66" s="49"/>
      <c r="C66" s="171"/>
      <c r="D66" s="9"/>
      <c r="E66" s="169"/>
      <c r="F66" s="10"/>
    </row>
    <row r="67" spans="1:16" ht="16.5" thickTop="1" thickBot="1" x14ac:dyDescent="0.3">
      <c r="A67" s="11"/>
      <c r="B67" s="12"/>
      <c r="C67" s="169"/>
      <c r="D67" s="9"/>
      <c r="E67" s="169"/>
      <c r="F67" s="10"/>
    </row>
    <row r="68" spans="1:16" ht="45.75" customHeight="1" thickTop="1" thickBot="1" x14ac:dyDescent="0.3">
      <c r="A68" s="812" t="s">
        <v>16</v>
      </c>
      <c r="B68" s="12"/>
      <c r="C68" s="169"/>
      <c r="D68" s="9"/>
      <c r="E68" s="169"/>
      <c r="F68" s="10"/>
      <c r="H68" s="813" t="s">
        <v>17</v>
      </c>
      <c r="I68" s="53"/>
    </row>
    <row r="69" spans="1:16" ht="16.5" thickTop="1" thickBot="1" x14ac:dyDescent="0.3">
      <c r="A69" s="11"/>
      <c r="B69" s="12"/>
      <c r="C69" s="169"/>
      <c r="D69" s="9"/>
      <c r="E69" s="171"/>
      <c r="F69" s="14"/>
    </row>
    <row r="70" spans="1:16" ht="45.75" customHeight="1" thickTop="1" thickBot="1" x14ac:dyDescent="0.3">
      <c r="A70" s="799" t="s">
        <v>2</v>
      </c>
      <c r="B70" s="800" t="s">
        <v>3</v>
      </c>
      <c r="C70" s="801" t="s">
        <v>4</v>
      </c>
      <c r="D70" s="800" t="s">
        <v>5</v>
      </c>
      <c r="E70" s="802" t="s">
        <v>4</v>
      </c>
      <c r="F70" s="803" t="s">
        <v>6</v>
      </c>
      <c r="G70" s="54"/>
      <c r="H70" s="814" t="s">
        <v>18</v>
      </c>
      <c r="I70" s="815" t="s">
        <v>19</v>
      </c>
      <c r="J70" s="816" t="s">
        <v>20</v>
      </c>
      <c r="K70" s="816" t="s">
        <v>21</v>
      </c>
      <c r="L70" s="816" t="s">
        <v>22</v>
      </c>
      <c r="M70" s="816" t="s">
        <v>23</v>
      </c>
      <c r="N70" s="817" t="s">
        <v>6</v>
      </c>
      <c r="O70" s="816" t="s">
        <v>24</v>
      </c>
      <c r="P70" s="818" t="s">
        <v>25</v>
      </c>
    </row>
    <row r="71" spans="1:16" ht="15.75" thickTop="1" x14ac:dyDescent="0.25">
      <c r="A71" s="20" t="s">
        <v>7</v>
      </c>
      <c r="B71" s="21">
        <v>0</v>
      </c>
      <c r="C71" s="27">
        <v>0</v>
      </c>
      <c r="D71" s="23">
        <v>0</v>
      </c>
      <c r="E71" s="27">
        <v>0</v>
      </c>
      <c r="F71" s="24"/>
      <c r="G71" s="309"/>
      <c r="H71" s="95">
        <v>22</v>
      </c>
      <c r="I71" s="65">
        <v>300</v>
      </c>
      <c r="J71" s="65" t="s">
        <v>3915</v>
      </c>
      <c r="K71" s="66" t="s">
        <v>3916</v>
      </c>
      <c r="L71" s="67" t="s">
        <v>3917</v>
      </c>
      <c r="M71" s="67" t="s">
        <v>8</v>
      </c>
      <c r="N71" s="68">
        <v>0</v>
      </c>
      <c r="O71" s="67">
        <v>1865</v>
      </c>
      <c r="P71" s="70">
        <v>42339</v>
      </c>
    </row>
    <row r="72" spans="1:16" ht="15" customHeight="1" x14ac:dyDescent="0.25">
      <c r="A72" s="25" t="s">
        <v>8</v>
      </c>
      <c r="B72" s="26">
        <v>2</v>
      </c>
      <c r="C72" s="27">
        <v>1</v>
      </c>
      <c r="D72" s="28">
        <v>52</v>
      </c>
      <c r="E72" s="27">
        <v>1</v>
      </c>
      <c r="F72" s="29"/>
      <c r="G72" s="135"/>
      <c r="H72" s="95">
        <v>30</v>
      </c>
      <c r="I72" s="65">
        <v>310</v>
      </c>
      <c r="J72" s="65" t="s">
        <v>3915</v>
      </c>
      <c r="K72" s="66" t="s">
        <v>3916</v>
      </c>
      <c r="L72" s="67" t="s">
        <v>3917</v>
      </c>
      <c r="M72" s="67" t="s">
        <v>8</v>
      </c>
      <c r="N72" s="68">
        <v>0</v>
      </c>
      <c r="O72" s="67">
        <v>1865</v>
      </c>
      <c r="P72" s="70">
        <v>42339</v>
      </c>
    </row>
    <row r="73" spans="1:16" x14ac:dyDescent="0.25">
      <c r="A73" s="25" t="s">
        <v>9</v>
      </c>
      <c r="B73" s="30">
        <v>0</v>
      </c>
      <c r="C73" s="27">
        <v>0</v>
      </c>
      <c r="D73" s="32">
        <v>0</v>
      </c>
      <c r="E73" s="27">
        <v>0</v>
      </c>
      <c r="F73" s="29"/>
    </row>
    <row r="74" spans="1:16" x14ac:dyDescent="0.25">
      <c r="A74" s="804" t="s">
        <v>10</v>
      </c>
      <c r="B74" s="805">
        <f>SUM(B71:B73)</f>
        <v>2</v>
      </c>
      <c r="C74" s="819">
        <f>SUM(C71:C73)</f>
        <v>1</v>
      </c>
      <c r="D74" s="820">
        <f>SUM(D71:D73)</f>
        <v>52</v>
      </c>
      <c r="E74" s="821">
        <f>SUM(E71:E73)</f>
        <v>1</v>
      </c>
      <c r="F74" s="807">
        <v>0</v>
      </c>
      <c r="G74" s="126"/>
      <c r="H74" s="127"/>
      <c r="I74" s="89"/>
    </row>
    <row r="75" spans="1:16" x14ac:dyDescent="0.25">
      <c r="A75" s="26"/>
      <c r="B75" s="30">
        <v>0</v>
      </c>
      <c r="C75" s="39">
        <v>0</v>
      </c>
      <c r="D75" s="30">
        <v>0</v>
      </c>
      <c r="E75" s="40">
        <v>0</v>
      </c>
      <c r="F75" s="41">
        <v>0</v>
      </c>
      <c r="G75" s="126"/>
      <c r="H75" s="127"/>
      <c r="I75" s="89"/>
    </row>
    <row r="76" spans="1:16" x14ac:dyDescent="0.25">
      <c r="A76" s="26" t="s">
        <v>11</v>
      </c>
      <c r="B76" s="30">
        <v>0</v>
      </c>
      <c r="C76" s="27">
        <v>0</v>
      </c>
      <c r="D76" s="32">
        <v>0</v>
      </c>
      <c r="E76" s="27">
        <v>0</v>
      </c>
      <c r="F76" s="389">
        <v>0</v>
      </c>
      <c r="G76" s="126"/>
      <c r="H76" s="127"/>
      <c r="I76" s="89"/>
    </row>
    <row r="77" spans="1:16" ht="15" customHeight="1" x14ac:dyDescent="0.25">
      <c r="A77" s="26" t="s">
        <v>12</v>
      </c>
      <c r="B77" s="30">
        <v>0</v>
      </c>
      <c r="C77" s="27">
        <v>0</v>
      </c>
      <c r="D77" s="32">
        <v>0</v>
      </c>
      <c r="E77" s="27">
        <v>0</v>
      </c>
      <c r="F77" s="389">
        <v>0</v>
      </c>
      <c r="G77" s="135"/>
    </row>
    <row r="78" spans="1:16" x14ac:dyDescent="0.25">
      <c r="A78" s="804" t="s">
        <v>13</v>
      </c>
      <c r="B78" s="805">
        <v>0</v>
      </c>
      <c r="C78" s="819">
        <v>0</v>
      </c>
      <c r="D78" s="820">
        <v>0</v>
      </c>
      <c r="E78" s="806">
        <v>0</v>
      </c>
      <c r="F78" s="822">
        <v>0</v>
      </c>
    </row>
    <row r="79" spans="1:16" x14ac:dyDescent="0.25">
      <c r="A79" s="44"/>
      <c r="B79" s="30"/>
      <c r="C79" s="45"/>
      <c r="D79" s="30"/>
      <c r="E79" s="46"/>
      <c r="F79" s="47"/>
      <c r="G79" s="126"/>
      <c r="H79" s="127"/>
      <c r="I79" s="89"/>
    </row>
    <row r="80" spans="1:16" x14ac:dyDescent="0.25">
      <c r="A80" s="809" t="s">
        <v>2346</v>
      </c>
      <c r="B80" s="810">
        <f>SUM(B74:B79)</f>
        <v>2</v>
      </c>
      <c r="C80" s="806">
        <f>SUM(C74:C79)</f>
        <v>1</v>
      </c>
      <c r="D80" s="823">
        <f>SUM(D74:D79)</f>
        <v>52</v>
      </c>
      <c r="E80" s="806">
        <f>SUM(E74:E79)</f>
        <v>1</v>
      </c>
      <c r="F80" s="807">
        <v>0</v>
      </c>
    </row>
    <row r="81" spans="1:16" ht="15.75" thickBot="1" x14ac:dyDescent="0.3"/>
    <row r="82" spans="1:16" ht="45.75" customHeight="1" thickBot="1" x14ac:dyDescent="0.3">
      <c r="A82" s="811" t="s">
        <v>3918</v>
      </c>
      <c r="B82" s="49"/>
      <c r="C82" s="171"/>
      <c r="D82" s="9"/>
      <c r="E82" s="169"/>
      <c r="F82" s="10"/>
    </row>
    <row r="83" spans="1:16" ht="16.5" thickTop="1" thickBot="1" x14ac:dyDescent="0.3">
      <c r="A83" s="11"/>
      <c r="B83" s="12"/>
      <c r="C83" s="169"/>
      <c r="D83" s="9"/>
      <c r="E83" s="169"/>
      <c r="F83" s="10"/>
    </row>
    <row r="84" spans="1:16" ht="45.75" customHeight="1" thickTop="1" thickBot="1" x14ac:dyDescent="0.3">
      <c r="A84" s="812" t="s">
        <v>16</v>
      </c>
      <c r="B84" s="12"/>
      <c r="C84" s="169"/>
      <c r="D84" s="9"/>
      <c r="E84" s="169"/>
      <c r="F84" s="10"/>
      <c r="H84" s="813" t="s">
        <v>17</v>
      </c>
      <c r="I84" s="53"/>
    </row>
    <row r="85" spans="1:16" ht="16.5" thickTop="1" thickBot="1" x14ac:dyDescent="0.3">
      <c r="A85" s="11"/>
      <c r="B85" s="12"/>
      <c r="C85" s="169"/>
      <c r="D85" s="9"/>
      <c r="E85" s="171"/>
      <c r="F85" s="14"/>
    </row>
    <row r="86" spans="1:16" ht="45.75" customHeight="1" thickTop="1" thickBot="1" x14ac:dyDescent="0.3">
      <c r="A86" s="799" t="s">
        <v>2</v>
      </c>
      <c r="B86" s="800" t="s">
        <v>3</v>
      </c>
      <c r="C86" s="801" t="s">
        <v>4</v>
      </c>
      <c r="D86" s="800" t="s">
        <v>5</v>
      </c>
      <c r="E86" s="802" t="s">
        <v>4</v>
      </c>
      <c r="F86" s="803" t="s">
        <v>6</v>
      </c>
      <c r="G86" s="54"/>
      <c r="H86" s="814" t="s">
        <v>18</v>
      </c>
      <c r="I86" s="815" t="s">
        <v>19</v>
      </c>
      <c r="J86" s="816" t="s">
        <v>20</v>
      </c>
      <c r="K86" s="816" t="s">
        <v>21</v>
      </c>
      <c r="L86" s="816" t="s">
        <v>22</v>
      </c>
      <c r="M86" s="816" t="s">
        <v>23</v>
      </c>
      <c r="N86" s="817" t="s">
        <v>6</v>
      </c>
      <c r="O86" s="816" t="s">
        <v>24</v>
      </c>
      <c r="P86" s="818" t="s">
        <v>25</v>
      </c>
    </row>
    <row r="87" spans="1:16" ht="27" thickTop="1" x14ac:dyDescent="0.25">
      <c r="A87" s="20" t="s">
        <v>7</v>
      </c>
      <c r="B87" s="21">
        <v>0</v>
      </c>
      <c r="C87" s="27">
        <v>0</v>
      </c>
      <c r="D87" s="23">
        <v>0</v>
      </c>
      <c r="E87" s="27">
        <v>0</v>
      </c>
      <c r="F87" s="24"/>
      <c r="G87" s="309"/>
      <c r="H87" s="95">
        <v>11</v>
      </c>
      <c r="I87" s="65">
        <v>8</v>
      </c>
      <c r="J87" s="65" t="s">
        <v>3919</v>
      </c>
      <c r="K87" s="66" t="s">
        <v>3920</v>
      </c>
      <c r="L87" s="67" t="s">
        <v>3921</v>
      </c>
      <c r="M87" s="67" t="s">
        <v>8</v>
      </c>
      <c r="N87" s="824">
        <v>0</v>
      </c>
      <c r="O87" s="67">
        <v>2252</v>
      </c>
      <c r="P87" s="70">
        <v>43862</v>
      </c>
    </row>
    <row r="88" spans="1:16" x14ac:dyDescent="0.25">
      <c r="A88" s="25" t="s">
        <v>8</v>
      </c>
      <c r="B88" s="26">
        <v>1</v>
      </c>
      <c r="C88" s="27">
        <v>1</v>
      </c>
      <c r="D88" s="28">
        <v>11</v>
      </c>
      <c r="E88" s="27">
        <v>1</v>
      </c>
      <c r="F88" s="29"/>
      <c r="G88" s="135"/>
    </row>
    <row r="89" spans="1:16" x14ac:dyDescent="0.25">
      <c r="A89" s="25" t="s">
        <v>9</v>
      </c>
      <c r="B89" s="30">
        <v>0</v>
      </c>
      <c r="C89" s="27">
        <v>0</v>
      </c>
      <c r="D89" s="32">
        <v>0</v>
      </c>
      <c r="E89" s="27">
        <v>0</v>
      </c>
      <c r="F89" s="29"/>
    </row>
    <row r="90" spans="1:16" x14ac:dyDescent="0.25">
      <c r="A90" s="804" t="s">
        <v>10</v>
      </c>
      <c r="B90" s="805">
        <f>SUM(B87:B89)</f>
        <v>1</v>
      </c>
      <c r="C90" s="819">
        <f>SUM(C87:C89)</f>
        <v>1</v>
      </c>
      <c r="D90" s="820">
        <f>SUM(D87:D89)</f>
        <v>11</v>
      </c>
      <c r="E90" s="821">
        <f>SUM(E87:E89)</f>
        <v>1</v>
      </c>
      <c r="F90" s="807">
        <v>0</v>
      </c>
      <c r="G90" s="126"/>
      <c r="H90" s="127"/>
      <c r="I90" s="89"/>
    </row>
    <row r="91" spans="1:16" x14ac:dyDescent="0.25">
      <c r="A91" s="26"/>
      <c r="B91" s="30">
        <v>0</v>
      </c>
      <c r="C91" s="39">
        <v>0</v>
      </c>
      <c r="D91" s="30">
        <v>0</v>
      </c>
      <c r="E91" s="40">
        <v>0</v>
      </c>
      <c r="F91" s="41">
        <v>0</v>
      </c>
      <c r="G91" s="126"/>
      <c r="H91" s="127"/>
      <c r="I91" s="89"/>
    </row>
    <row r="92" spans="1:16" x14ac:dyDescent="0.25">
      <c r="A92" s="26" t="s">
        <v>11</v>
      </c>
      <c r="B92" s="30">
        <v>0</v>
      </c>
      <c r="C92" s="27">
        <v>0</v>
      </c>
      <c r="D92" s="32">
        <v>0</v>
      </c>
      <c r="E92" s="27">
        <v>0</v>
      </c>
      <c r="F92" s="389">
        <v>0</v>
      </c>
      <c r="G92" s="126"/>
      <c r="H92" s="127"/>
      <c r="I92" s="89"/>
    </row>
    <row r="93" spans="1:16" x14ac:dyDescent="0.25">
      <c r="A93" s="26" t="s">
        <v>12</v>
      </c>
      <c r="B93" s="30">
        <v>0</v>
      </c>
      <c r="C93" s="27">
        <v>0</v>
      </c>
      <c r="D93" s="32">
        <v>0</v>
      </c>
      <c r="E93" s="27">
        <v>0</v>
      </c>
      <c r="F93" s="389">
        <v>0</v>
      </c>
      <c r="G93" s="135"/>
    </row>
    <row r="94" spans="1:16" x14ac:dyDescent="0.25">
      <c r="A94" s="804" t="s">
        <v>13</v>
      </c>
      <c r="B94" s="805">
        <v>0</v>
      </c>
      <c r="C94" s="819">
        <v>0</v>
      </c>
      <c r="D94" s="820">
        <v>0</v>
      </c>
      <c r="E94" s="806">
        <v>0</v>
      </c>
      <c r="F94" s="822">
        <v>0</v>
      </c>
    </row>
    <row r="95" spans="1:16" x14ac:dyDescent="0.25">
      <c r="A95" s="44"/>
      <c r="B95" s="30"/>
      <c r="C95" s="45"/>
      <c r="D95" s="30"/>
      <c r="E95" s="46"/>
      <c r="F95" s="47"/>
      <c r="G95" s="126"/>
      <c r="H95" s="127"/>
      <c r="I95" s="89"/>
    </row>
    <row r="96" spans="1:16" x14ac:dyDescent="0.25">
      <c r="A96" s="809" t="s">
        <v>2346</v>
      </c>
      <c r="B96" s="810">
        <f>SUM(B90:B95)</f>
        <v>1</v>
      </c>
      <c r="C96" s="806">
        <f>SUM(C90:C95)</f>
        <v>1</v>
      </c>
      <c r="D96" s="823">
        <f>SUM(D90:D95)</f>
        <v>11</v>
      </c>
      <c r="E96" s="806">
        <f>SUM(E90:E95)</f>
        <v>1</v>
      </c>
      <c r="F96" s="807">
        <v>0</v>
      </c>
    </row>
    <row r="97" spans="1:16" ht="15.75" thickBot="1" x14ac:dyDescent="0.3"/>
    <row r="98" spans="1:16" ht="45.75" customHeight="1" thickBot="1" x14ac:dyDescent="0.3">
      <c r="A98" s="811" t="s">
        <v>3922</v>
      </c>
      <c r="B98" s="49"/>
      <c r="C98" s="171"/>
      <c r="D98" s="9"/>
      <c r="E98" s="169"/>
      <c r="F98" s="10"/>
    </row>
    <row r="99" spans="1:16" ht="16.5" thickTop="1" thickBot="1" x14ac:dyDescent="0.3">
      <c r="A99" s="11"/>
      <c r="B99" s="12"/>
      <c r="C99" s="169"/>
      <c r="D99" s="9"/>
      <c r="E99" s="169"/>
      <c r="F99" s="10"/>
    </row>
    <row r="100" spans="1:16" ht="45.75" customHeight="1" thickTop="1" thickBot="1" x14ac:dyDescent="0.3">
      <c r="A100" s="812" t="s">
        <v>16</v>
      </c>
      <c r="B100" s="12"/>
      <c r="C100" s="169"/>
      <c r="D100" s="9"/>
      <c r="E100" s="169"/>
      <c r="F100" s="10"/>
      <c r="H100" s="813" t="s">
        <v>17</v>
      </c>
      <c r="I100" s="53"/>
    </row>
    <row r="101" spans="1:16" ht="16.5" thickTop="1" thickBot="1" x14ac:dyDescent="0.3">
      <c r="A101" s="11"/>
      <c r="B101" s="12"/>
      <c r="C101" s="169"/>
      <c r="D101" s="9"/>
      <c r="E101" s="171"/>
      <c r="F101" s="14"/>
    </row>
    <row r="102" spans="1:16" ht="45.75" customHeight="1" thickTop="1" thickBot="1" x14ac:dyDescent="0.3">
      <c r="A102" s="799" t="s">
        <v>2</v>
      </c>
      <c r="B102" s="800" t="s">
        <v>3</v>
      </c>
      <c r="C102" s="801" t="s">
        <v>4</v>
      </c>
      <c r="D102" s="800" t="s">
        <v>5</v>
      </c>
      <c r="E102" s="802" t="s">
        <v>4</v>
      </c>
      <c r="F102" s="803" t="s">
        <v>6</v>
      </c>
      <c r="G102" s="54"/>
      <c r="H102" s="814" t="s">
        <v>18</v>
      </c>
      <c r="I102" s="815" t="s">
        <v>19</v>
      </c>
      <c r="J102" s="816" t="s">
        <v>20</v>
      </c>
      <c r="K102" s="816" t="s">
        <v>21</v>
      </c>
      <c r="L102" s="816" t="s">
        <v>22</v>
      </c>
      <c r="M102" s="816" t="s">
        <v>23</v>
      </c>
      <c r="N102" s="817" t="s">
        <v>6</v>
      </c>
      <c r="O102" s="816" t="s">
        <v>24</v>
      </c>
      <c r="P102" s="818" t="s">
        <v>25</v>
      </c>
    </row>
    <row r="103" spans="1:16" ht="27" thickTop="1" x14ac:dyDescent="0.25">
      <c r="A103" s="20" t="s">
        <v>7</v>
      </c>
      <c r="B103" s="21">
        <v>0</v>
      </c>
      <c r="C103" s="27">
        <v>0</v>
      </c>
      <c r="D103" s="23">
        <v>0</v>
      </c>
      <c r="E103" s="27">
        <v>0</v>
      </c>
      <c r="F103" s="24"/>
      <c r="G103" s="309"/>
      <c r="H103" s="95">
        <v>11</v>
      </c>
      <c r="I103" s="65">
        <v>15</v>
      </c>
      <c r="J103" s="65" t="s">
        <v>3923</v>
      </c>
      <c r="K103" s="66" t="s">
        <v>3924</v>
      </c>
      <c r="L103" s="67" t="s">
        <v>3925</v>
      </c>
      <c r="M103" s="67" t="s">
        <v>8</v>
      </c>
      <c r="N103" s="68">
        <v>0</v>
      </c>
      <c r="O103" s="67">
        <v>2274</v>
      </c>
      <c r="P103" s="70">
        <v>44256</v>
      </c>
    </row>
    <row r="104" spans="1:16" x14ac:dyDescent="0.25">
      <c r="A104" s="25" t="s">
        <v>8</v>
      </c>
      <c r="B104" s="26">
        <v>1</v>
      </c>
      <c r="C104" s="27">
        <v>1</v>
      </c>
      <c r="D104" s="28">
        <v>11</v>
      </c>
      <c r="E104" s="27">
        <v>1</v>
      </c>
      <c r="F104" s="29"/>
      <c r="G104" s="135"/>
    </row>
    <row r="105" spans="1:16" x14ac:dyDescent="0.25">
      <c r="A105" s="25" t="s">
        <v>9</v>
      </c>
      <c r="B105" s="30">
        <v>0</v>
      </c>
      <c r="C105" s="27">
        <v>0</v>
      </c>
      <c r="D105" s="32">
        <v>0</v>
      </c>
      <c r="E105" s="27">
        <v>0</v>
      </c>
      <c r="F105" s="29"/>
    </row>
    <row r="106" spans="1:16" x14ac:dyDescent="0.25">
      <c r="A106" s="804" t="s">
        <v>10</v>
      </c>
      <c r="B106" s="805">
        <f>SUM(B103:B105)</f>
        <v>1</v>
      </c>
      <c r="C106" s="819">
        <f>SUM(C103:C105)</f>
        <v>1</v>
      </c>
      <c r="D106" s="820">
        <f>SUM(D103:D105)</f>
        <v>11</v>
      </c>
      <c r="E106" s="821">
        <f>SUM(E103:E105)</f>
        <v>1</v>
      </c>
      <c r="F106" s="807">
        <v>0</v>
      </c>
      <c r="G106" s="126"/>
      <c r="H106" s="127"/>
      <c r="I106" s="89"/>
    </row>
    <row r="107" spans="1:16" x14ac:dyDescent="0.25">
      <c r="A107" s="26"/>
      <c r="B107" s="30">
        <v>0</v>
      </c>
      <c r="C107" s="39">
        <v>0</v>
      </c>
      <c r="D107" s="30">
        <v>0</v>
      </c>
      <c r="E107" s="40">
        <v>0</v>
      </c>
      <c r="F107" s="41">
        <v>0</v>
      </c>
      <c r="G107" s="126"/>
      <c r="H107" s="127"/>
      <c r="I107" s="89"/>
    </row>
    <row r="108" spans="1:16" x14ac:dyDescent="0.25">
      <c r="A108" s="26" t="s">
        <v>11</v>
      </c>
      <c r="B108" s="30">
        <v>0</v>
      </c>
      <c r="C108" s="27">
        <v>0</v>
      </c>
      <c r="D108" s="32">
        <v>0</v>
      </c>
      <c r="E108" s="27">
        <v>0</v>
      </c>
      <c r="F108" s="389">
        <v>0</v>
      </c>
      <c r="G108" s="126"/>
      <c r="H108" s="127"/>
      <c r="I108" s="89"/>
    </row>
    <row r="109" spans="1:16" x14ac:dyDescent="0.25">
      <c r="A109" s="26" t="s">
        <v>12</v>
      </c>
      <c r="B109" s="30">
        <v>0</v>
      </c>
      <c r="C109" s="27">
        <v>0</v>
      </c>
      <c r="D109" s="32">
        <v>0</v>
      </c>
      <c r="E109" s="27">
        <v>0</v>
      </c>
      <c r="F109" s="389">
        <v>0</v>
      </c>
      <c r="G109" s="135"/>
    </row>
    <row r="110" spans="1:16" x14ac:dyDescent="0.25">
      <c r="A110" s="804" t="s">
        <v>13</v>
      </c>
      <c r="B110" s="805">
        <v>0</v>
      </c>
      <c r="C110" s="819">
        <v>0</v>
      </c>
      <c r="D110" s="820">
        <v>0</v>
      </c>
      <c r="E110" s="806">
        <v>0</v>
      </c>
      <c r="F110" s="822">
        <v>0</v>
      </c>
    </row>
    <row r="111" spans="1:16" x14ac:dyDescent="0.25">
      <c r="A111" s="44"/>
      <c r="B111" s="30"/>
      <c r="C111" s="45"/>
      <c r="D111" s="30"/>
      <c r="E111" s="46"/>
      <c r="F111" s="47"/>
      <c r="G111" s="126"/>
      <c r="H111" s="127"/>
      <c r="I111" s="89"/>
    </row>
    <row r="112" spans="1:16" x14ac:dyDescent="0.25">
      <c r="A112" s="809" t="s">
        <v>2346</v>
      </c>
      <c r="B112" s="810">
        <f>SUM(B106:B111)</f>
        <v>1</v>
      </c>
      <c r="C112" s="806">
        <f>SUM(C106:C111)</f>
        <v>1</v>
      </c>
      <c r="D112" s="823">
        <f>SUM(D106:D111)</f>
        <v>11</v>
      </c>
      <c r="E112" s="806">
        <f>SUM(E106:E111)</f>
        <v>1</v>
      </c>
      <c r="F112" s="807">
        <v>0</v>
      </c>
    </row>
    <row r="113" spans="1:16" ht="15.75" thickBot="1" x14ac:dyDescent="0.3"/>
    <row r="114" spans="1:16" ht="45.75" customHeight="1" thickBot="1" x14ac:dyDescent="0.3">
      <c r="A114" s="811" t="s">
        <v>3926</v>
      </c>
      <c r="B114" s="49"/>
      <c r="C114" s="171"/>
      <c r="D114" s="9"/>
      <c r="E114" s="169"/>
      <c r="F114" s="10"/>
    </row>
    <row r="115" spans="1:16" ht="16.5" thickTop="1" thickBot="1" x14ac:dyDescent="0.3">
      <c r="A115" s="11"/>
      <c r="B115" s="12"/>
      <c r="C115" s="169"/>
      <c r="D115" s="9"/>
      <c r="E115" s="169"/>
      <c r="F115" s="10"/>
    </row>
    <row r="116" spans="1:16" ht="45.75" customHeight="1" thickTop="1" thickBot="1" x14ac:dyDescent="0.3">
      <c r="A116" s="812" t="s">
        <v>16</v>
      </c>
      <c r="B116" s="12"/>
      <c r="C116" s="169"/>
      <c r="D116" s="9"/>
      <c r="E116" s="169"/>
      <c r="F116" s="10"/>
      <c r="H116" s="813" t="s">
        <v>17</v>
      </c>
      <c r="I116" s="53"/>
    </row>
    <row r="117" spans="1:16" ht="16.5" thickTop="1" thickBot="1" x14ac:dyDescent="0.3">
      <c r="A117" s="11"/>
      <c r="B117" s="12"/>
      <c r="C117" s="169"/>
      <c r="D117" s="9"/>
      <c r="E117" s="171"/>
      <c r="F117" s="14"/>
    </row>
    <row r="118" spans="1:16" ht="45.75" customHeight="1" thickTop="1" thickBot="1" x14ac:dyDescent="0.3">
      <c r="A118" s="799" t="s">
        <v>2</v>
      </c>
      <c r="B118" s="800" t="s">
        <v>3</v>
      </c>
      <c r="C118" s="801" t="s">
        <v>4</v>
      </c>
      <c r="D118" s="800" t="s">
        <v>5</v>
      </c>
      <c r="E118" s="802" t="s">
        <v>4</v>
      </c>
      <c r="F118" s="803" t="s">
        <v>6</v>
      </c>
      <c r="G118" s="54"/>
      <c r="H118" s="814" t="s">
        <v>18</v>
      </c>
      <c r="I118" s="815" t="s">
        <v>19</v>
      </c>
      <c r="J118" s="816" t="s">
        <v>20</v>
      </c>
      <c r="K118" s="816" t="s">
        <v>21</v>
      </c>
      <c r="L118" s="816" t="s">
        <v>22</v>
      </c>
      <c r="M118" s="816" t="s">
        <v>23</v>
      </c>
      <c r="N118" s="817" t="s">
        <v>6</v>
      </c>
      <c r="O118" s="816" t="s">
        <v>24</v>
      </c>
      <c r="P118" s="818" t="s">
        <v>25</v>
      </c>
    </row>
    <row r="119" spans="1:16" ht="15.75" thickTop="1" x14ac:dyDescent="0.25">
      <c r="A119" s="20" t="s">
        <v>7</v>
      </c>
      <c r="B119" s="21">
        <v>5</v>
      </c>
      <c r="C119" s="27">
        <f>B119/B$128</f>
        <v>0.83333333333333337</v>
      </c>
      <c r="D119" s="23">
        <v>95</v>
      </c>
      <c r="E119" s="27">
        <f>D119/D$128</f>
        <v>0.86363636363636365</v>
      </c>
      <c r="F119" s="24"/>
      <c r="G119" s="309"/>
      <c r="H119" s="95">
        <v>50</v>
      </c>
      <c r="I119" s="65">
        <v>607</v>
      </c>
      <c r="J119" s="65" t="s">
        <v>3927</v>
      </c>
      <c r="K119" s="66" t="s">
        <v>3928</v>
      </c>
      <c r="L119" s="67" t="s">
        <v>3929</v>
      </c>
      <c r="M119" s="67" t="s">
        <v>7</v>
      </c>
      <c r="N119" s="68">
        <v>0</v>
      </c>
      <c r="O119" s="67">
        <v>1769</v>
      </c>
      <c r="P119" s="70">
        <v>47300</v>
      </c>
    </row>
    <row r="120" spans="1:16" ht="26.25" x14ac:dyDescent="0.25">
      <c r="A120" s="25" t="s">
        <v>8</v>
      </c>
      <c r="B120" s="26">
        <v>1</v>
      </c>
      <c r="C120" s="27">
        <f>B120/B$128</f>
        <v>0.16666666666666666</v>
      </c>
      <c r="D120" s="28">
        <v>15</v>
      </c>
      <c r="E120" s="27">
        <f>D120/D$128</f>
        <v>0.13636363636363635</v>
      </c>
      <c r="F120" s="29"/>
      <c r="G120" s="135"/>
      <c r="H120" s="95">
        <v>13</v>
      </c>
      <c r="I120" s="65">
        <v>10</v>
      </c>
      <c r="J120" s="65" t="s">
        <v>3930</v>
      </c>
      <c r="K120" s="66" t="s">
        <v>3931</v>
      </c>
      <c r="L120" s="67" t="s">
        <v>3932</v>
      </c>
      <c r="M120" s="67" t="s">
        <v>7</v>
      </c>
      <c r="N120" s="68">
        <v>0</v>
      </c>
      <c r="O120" s="67">
        <v>2093</v>
      </c>
      <c r="P120" s="70">
        <v>42675</v>
      </c>
    </row>
    <row r="121" spans="1:16" x14ac:dyDescent="0.25">
      <c r="A121" s="25" t="s">
        <v>9</v>
      </c>
      <c r="B121" s="30">
        <v>0</v>
      </c>
      <c r="C121" s="27">
        <v>0</v>
      </c>
      <c r="D121" s="32">
        <v>0</v>
      </c>
      <c r="E121" s="27">
        <v>0</v>
      </c>
      <c r="F121" s="29"/>
      <c r="H121" s="95">
        <v>11</v>
      </c>
      <c r="I121" s="65">
        <v>80</v>
      </c>
      <c r="J121" s="65" t="s">
        <v>3933</v>
      </c>
      <c r="K121" s="66" t="s">
        <v>3934</v>
      </c>
      <c r="L121" s="67" t="s">
        <v>3935</v>
      </c>
      <c r="M121" s="67" t="s">
        <v>7</v>
      </c>
      <c r="N121" s="68">
        <v>0</v>
      </c>
      <c r="O121" s="67">
        <v>2301</v>
      </c>
      <c r="P121" s="70">
        <v>45139</v>
      </c>
    </row>
    <row r="122" spans="1:16" ht="26.25" x14ac:dyDescent="0.25">
      <c r="A122" s="804" t="s">
        <v>10</v>
      </c>
      <c r="B122" s="805">
        <f>SUM(B119:B121)</f>
        <v>6</v>
      </c>
      <c r="C122" s="819">
        <f>SUM(C119:C121)</f>
        <v>1</v>
      </c>
      <c r="D122" s="820">
        <f>SUM(D119:D121)</f>
        <v>110</v>
      </c>
      <c r="E122" s="821">
        <f>SUM(E119:E121)</f>
        <v>1</v>
      </c>
      <c r="F122" s="807">
        <v>0</v>
      </c>
      <c r="G122" s="126"/>
      <c r="H122" s="95">
        <v>15</v>
      </c>
      <c r="I122" s="65">
        <v>710</v>
      </c>
      <c r="J122" s="65" t="s">
        <v>3936</v>
      </c>
      <c r="K122" s="66" t="s">
        <v>3937</v>
      </c>
      <c r="L122" s="67" t="s">
        <v>3938</v>
      </c>
      <c r="M122" s="67" t="s">
        <v>7</v>
      </c>
      <c r="N122" s="68">
        <v>0</v>
      </c>
      <c r="O122" s="67">
        <v>2971</v>
      </c>
      <c r="P122" s="70">
        <v>45566</v>
      </c>
    </row>
    <row r="123" spans="1:16" ht="26.25" x14ac:dyDescent="0.25">
      <c r="A123" s="26"/>
      <c r="B123" s="30"/>
      <c r="C123" s="39"/>
      <c r="D123" s="30"/>
      <c r="E123" s="40"/>
      <c r="F123" s="41"/>
      <c r="G123" s="126"/>
      <c r="H123" s="95">
        <v>6</v>
      </c>
      <c r="I123" s="65">
        <v>703</v>
      </c>
      <c r="J123" s="65" t="s">
        <v>3781</v>
      </c>
      <c r="K123" s="66" t="s">
        <v>3939</v>
      </c>
      <c r="L123" s="67" t="s">
        <v>3940</v>
      </c>
      <c r="M123" s="67" t="s">
        <v>7</v>
      </c>
      <c r="N123" s="68">
        <v>0</v>
      </c>
      <c r="O123" s="67">
        <v>3138</v>
      </c>
      <c r="P123" s="70">
        <v>46113</v>
      </c>
    </row>
    <row r="124" spans="1:16" x14ac:dyDescent="0.25">
      <c r="A124" s="26" t="s">
        <v>11</v>
      </c>
      <c r="B124" s="30">
        <v>0</v>
      </c>
      <c r="C124" s="27">
        <v>0</v>
      </c>
      <c r="D124" s="139">
        <v>0</v>
      </c>
      <c r="E124" s="27">
        <v>0</v>
      </c>
      <c r="F124" s="389">
        <v>0</v>
      </c>
      <c r="G124" s="126"/>
      <c r="H124" s="95">
        <v>15</v>
      </c>
      <c r="I124" s="65">
        <v>13</v>
      </c>
      <c r="J124" s="65" t="s">
        <v>613</v>
      </c>
      <c r="K124" s="66" t="s">
        <v>3941</v>
      </c>
      <c r="L124" s="67" t="s">
        <v>3942</v>
      </c>
      <c r="M124" s="67" t="s">
        <v>8</v>
      </c>
      <c r="N124" s="68">
        <v>0</v>
      </c>
      <c r="O124" s="67">
        <v>2092</v>
      </c>
      <c r="P124" s="70">
        <v>42795</v>
      </c>
    </row>
    <row r="125" spans="1:16" x14ac:dyDescent="0.25">
      <c r="A125" s="26" t="s">
        <v>12</v>
      </c>
      <c r="B125" s="30">
        <v>0</v>
      </c>
      <c r="C125" s="27">
        <v>0</v>
      </c>
      <c r="D125" s="32">
        <v>0</v>
      </c>
      <c r="E125" s="27">
        <v>0</v>
      </c>
      <c r="F125" s="389">
        <v>0</v>
      </c>
      <c r="G125" s="135"/>
    </row>
    <row r="126" spans="1:16" x14ac:dyDescent="0.25">
      <c r="A126" s="804" t="s">
        <v>13</v>
      </c>
      <c r="B126" s="805">
        <f>SUM(B124:B125)</f>
        <v>0</v>
      </c>
      <c r="C126" s="819">
        <v>0</v>
      </c>
      <c r="D126" s="820">
        <f>SUM(D124:D125)</f>
        <v>0</v>
      </c>
      <c r="E126" s="806">
        <v>0</v>
      </c>
      <c r="F126" s="822">
        <v>0</v>
      </c>
    </row>
    <row r="127" spans="1:16" x14ac:dyDescent="0.25">
      <c r="A127" s="44"/>
      <c r="B127" s="30"/>
      <c r="C127" s="45"/>
      <c r="D127" s="30"/>
      <c r="E127" s="46"/>
      <c r="F127" s="47"/>
      <c r="G127" s="126"/>
      <c r="H127" s="127"/>
      <c r="I127" s="89"/>
    </row>
    <row r="128" spans="1:16" x14ac:dyDescent="0.25">
      <c r="A128" s="809" t="s">
        <v>2346</v>
      </c>
      <c r="B128" s="810">
        <v>6</v>
      </c>
      <c r="C128" s="806">
        <f>SUM(C122:C127)</f>
        <v>1</v>
      </c>
      <c r="D128" s="823">
        <f>SUM(D122,D126)</f>
        <v>110</v>
      </c>
      <c r="E128" s="806">
        <f>SUM(E122:E127)</f>
        <v>1</v>
      </c>
      <c r="F128" s="807">
        <v>0</v>
      </c>
    </row>
    <row r="129" spans="1:16" ht="15.75" thickBot="1" x14ac:dyDescent="0.3"/>
    <row r="130" spans="1:16" ht="45.75" customHeight="1" thickBot="1" x14ac:dyDescent="0.3">
      <c r="A130" s="811" t="s">
        <v>3943</v>
      </c>
      <c r="B130" s="49"/>
      <c r="C130" s="171"/>
      <c r="D130" s="9"/>
      <c r="E130" s="169"/>
      <c r="F130" s="10"/>
    </row>
    <row r="131" spans="1:16" ht="16.5" thickTop="1" thickBot="1" x14ac:dyDescent="0.3">
      <c r="A131" s="11"/>
      <c r="B131" s="12"/>
      <c r="C131" s="169"/>
      <c r="D131" s="9"/>
      <c r="E131" s="169"/>
      <c r="F131" s="10"/>
    </row>
    <row r="132" spans="1:16" ht="45.75" customHeight="1" thickTop="1" thickBot="1" x14ac:dyDescent="0.3">
      <c r="A132" s="812" t="s">
        <v>16</v>
      </c>
      <c r="B132" s="12"/>
      <c r="C132" s="169"/>
      <c r="D132" s="9"/>
      <c r="E132" s="169"/>
      <c r="F132" s="10"/>
      <c r="H132" s="813" t="s">
        <v>17</v>
      </c>
      <c r="I132" s="53"/>
    </row>
    <row r="133" spans="1:16" ht="16.5" thickTop="1" thickBot="1" x14ac:dyDescent="0.3">
      <c r="A133" s="11"/>
      <c r="B133" s="12"/>
      <c r="C133" s="169"/>
      <c r="D133" s="9"/>
      <c r="E133" s="171"/>
      <c r="F133" s="14"/>
    </row>
    <row r="134" spans="1:16" ht="45.75" customHeight="1" thickTop="1" thickBot="1" x14ac:dyDescent="0.3">
      <c r="A134" s="799" t="s">
        <v>2</v>
      </c>
      <c r="B134" s="800" t="s">
        <v>3</v>
      </c>
      <c r="C134" s="801" t="s">
        <v>4</v>
      </c>
      <c r="D134" s="800" t="s">
        <v>5</v>
      </c>
      <c r="E134" s="802" t="s">
        <v>4</v>
      </c>
      <c r="F134" s="803" t="s">
        <v>6</v>
      </c>
      <c r="G134" s="54"/>
      <c r="H134" s="814" t="s">
        <v>18</v>
      </c>
      <c r="I134" s="815" t="s">
        <v>19</v>
      </c>
      <c r="J134" s="816" t="s">
        <v>20</v>
      </c>
      <c r="K134" s="816" t="s">
        <v>21</v>
      </c>
      <c r="L134" s="816" t="s">
        <v>22</v>
      </c>
      <c r="M134" s="816" t="s">
        <v>23</v>
      </c>
      <c r="N134" s="817" t="s">
        <v>6</v>
      </c>
      <c r="O134" s="816" t="s">
        <v>24</v>
      </c>
      <c r="P134" s="818" t="s">
        <v>25</v>
      </c>
    </row>
    <row r="135" spans="1:16" ht="15.75" thickTop="1" x14ac:dyDescent="0.25">
      <c r="A135" s="20" t="s">
        <v>7</v>
      </c>
      <c r="B135" s="21">
        <v>30</v>
      </c>
      <c r="C135" s="27">
        <f>B135/B$144</f>
        <v>0.90909090909090906</v>
      </c>
      <c r="D135" s="23">
        <v>71</v>
      </c>
      <c r="E135" s="27">
        <f>D135/D$144</f>
        <v>0.58677685950413228</v>
      </c>
      <c r="F135" s="24"/>
      <c r="G135" s="309"/>
      <c r="H135" s="95">
        <v>2</v>
      </c>
      <c r="I135" s="65" t="s">
        <v>75</v>
      </c>
      <c r="J135" s="65" t="s">
        <v>75</v>
      </c>
      <c r="K135" s="66" t="s">
        <v>3944</v>
      </c>
      <c r="L135" s="65" t="s">
        <v>75</v>
      </c>
      <c r="M135" s="67" t="s">
        <v>7</v>
      </c>
      <c r="N135" s="68">
        <v>0</v>
      </c>
      <c r="O135" s="67">
        <v>1068</v>
      </c>
      <c r="P135" s="70">
        <v>45017</v>
      </c>
    </row>
    <row r="136" spans="1:16" x14ac:dyDescent="0.25">
      <c r="A136" s="25" t="s">
        <v>8</v>
      </c>
      <c r="B136" s="26">
        <v>2</v>
      </c>
      <c r="C136" s="27">
        <f>B136/B$144</f>
        <v>6.0606060606060608E-2</v>
      </c>
      <c r="D136" s="28">
        <v>30</v>
      </c>
      <c r="E136" s="27">
        <f>D136/D$144</f>
        <v>0.24793388429752067</v>
      </c>
      <c r="F136" s="29"/>
      <c r="G136" s="135"/>
      <c r="H136" s="95">
        <v>2</v>
      </c>
      <c r="I136" s="65" t="s">
        <v>75</v>
      </c>
      <c r="J136" s="65" t="s">
        <v>75</v>
      </c>
      <c r="K136" s="66" t="s">
        <v>3944</v>
      </c>
      <c r="L136" s="65" t="s">
        <v>75</v>
      </c>
      <c r="M136" s="67" t="s">
        <v>7</v>
      </c>
      <c r="N136" s="68">
        <v>0</v>
      </c>
      <c r="O136" s="67">
        <v>1068</v>
      </c>
      <c r="P136" s="70">
        <v>45017</v>
      </c>
    </row>
    <row r="137" spans="1:16" x14ac:dyDescent="0.25">
      <c r="A137" s="25" t="s">
        <v>9</v>
      </c>
      <c r="B137" s="30">
        <v>1</v>
      </c>
      <c r="C137" s="27">
        <f>B137/B$144</f>
        <v>3.0303030303030304E-2</v>
      </c>
      <c r="D137" s="32">
        <v>20</v>
      </c>
      <c r="E137" s="27">
        <f>D137/D$144</f>
        <v>0.16528925619834711</v>
      </c>
      <c r="F137" s="29"/>
      <c r="H137" s="95">
        <v>2</v>
      </c>
      <c r="I137" s="65" t="s">
        <v>75</v>
      </c>
      <c r="J137" s="65" t="s">
        <v>75</v>
      </c>
      <c r="K137" s="66" t="s">
        <v>3944</v>
      </c>
      <c r="L137" s="65" t="s">
        <v>75</v>
      </c>
      <c r="M137" s="67" t="s">
        <v>7</v>
      </c>
      <c r="N137" s="68">
        <v>0</v>
      </c>
      <c r="O137" s="67">
        <v>1068</v>
      </c>
      <c r="P137" s="70">
        <v>45017</v>
      </c>
    </row>
    <row r="138" spans="1:16" x14ac:dyDescent="0.25">
      <c r="A138" s="804" t="s">
        <v>10</v>
      </c>
      <c r="B138" s="805">
        <f>SUM(B135:B137)</f>
        <v>33</v>
      </c>
      <c r="C138" s="819">
        <f>SUM(C135:C137)</f>
        <v>1</v>
      </c>
      <c r="D138" s="820">
        <f>SUM(D135:D137)</f>
        <v>121</v>
      </c>
      <c r="E138" s="821">
        <f>SUM(E135:E137)</f>
        <v>1</v>
      </c>
      <c r="F138" s="807">
        <v>0</v>
      </c>
      <c r="G138" s="126"/>
      <c r="H138" s="95">
        <v>2</v>
      </c>
      <c r="I138" s="65" t="s">
        <v>75</v>
      </c>
      <c r="J138" s="65" t="s">
        <v>75</v>
      </c>
      <c r="K138" s="66" t="s">
        <v>3944</v>
      </c>
      <c r="L138" s="65" t="s">
        <v>75</v>
      </c>
      <c r="M138" s="67" t="s">
        <v>7</v>
      </c>
      <c r="N138" s="68">
        <v>0</v>
      </c>
      <c r="O138" s="67">
        <v>1068</v>
      </c>
      <c r="P138" s="70">
        <v>45017</v>
      </c>
    </row>
    <row r="139" spans="1:16" x14ac:dyDescent="0.25">
      <c r="A139" s="26"/>
      <c r="B139" s="30">
        <v>0</v>
      </c>
      <c r="C139" s="39">
        <v>0</v>
      </c>
      <c r="D139" s="30">
        <v>0</v>
      </c>
      <c r="E139" s="40">
        <v>0</v>
      </c>
      <c r="F139" s="41">
        <v>0</v>
      </c>
      <c r="G139" s="126"/>
      <c r="H139" s="95">
        <v>2</v>
      </c>
      <c r="I139" s="65" t="s">
        <v>75</v>
      </c>
      <c r="J139" s="65" t="s">
        <v>75</v>
      </c>
      <c r="K139" s="66" t="s">
        <v>3944</v>
      </c>
      <c r="L139" s="65" t="s">
        <v>75</v>
      </c>
      <c r="M139" s="67" t="s">
        <v>7</v>
      </c>
      <c r="N139" s="68">
        <v>0</v>
      </c>
      <c r="O139" s="67">
        <v>1068</v>
      </c>
      <c r="P139" s="70">
        <v>45017</v>
      </c>
    </row>
    <row r="140" spans="1:16" x14ac:dyDescent="0.25">
      <c r="A140" s="26" t="s">
        <v>11</v>
      </c>
      <c r="B140" s="30">
        <v>0</v>
      </c>
      <c r="C140" s="27">
        <v>0</v>
      </c>
      <c r="D140" s="32">
        <v>0</v>
      </c>
      <c r="E140" s="27">
        <v>0</v>
      </c>
      <c r="F140" s="389">
        <v>0</v>
      </c>
      <c r="G140" s="126"/>
      <c r="H140" s="95">
        <v>2</v>
      </c>
      <c r="I140" s="65" t="s">
        <v>75</v>
      </c>
      <c r="J140" s="65" t="s">
        <v>75</v>
      </c>
      <c r="K140" s="66" t="s">
        <v>3944</v>
      </c>
      <c r="L140" s="65" t="s">
        <v>75</v>
      </c>
      <c r="M140" s="67" t="s">
        <v>7</v>
      </c>
      <c r="N140" s="68">
        <v>0</v>
      </c>
      <c r="O140" s="67">
        <v>1068</v>
      </c>
      <c r="P140" s="70">
        <v>45017</v>
      </c>
    </row>
    <row r="141" spans="1:16" x14ac:dyDescent="0.25">
      <c r="A141" s="26" t="s">
        <v>12</v>
      </c>
      <c r="B141" s="30">
        <v>0</v>
      </c>
      <c r="C141" s="27">
        <v>0</v>
      </c>
      <c r="D141" s="32">
        <v>0</v>
      </c>
      <c r="E141" s="27">
        <v>0</v>
      </c>
      <c r="F141" s="389">
        <v>0</v>
      </c>
      <c r="G141" s="135"/>
      <c r="H141" s="95">
        <v>2</v>
      </c>
      <c r="I141" s="65" t="s">
        <v>75</v>
      </c>
      <c r="J141" s="65" t="s">
        <v>75</v>
      </c>
      <c r="K141" s="66" t="s">
        <v>3944</v>
      </c>
      <c r="L141" s="65" t="s">
        <v>75</v>
      </c>
      <c r="M141" s="67" t="s">
        <v>7</v>
      </c>
      <c r="N141" s="68">
        <v>0</v>
      </c>
      <c r="O141" s="67">
        <v>1068</v>
      </c>
      <c r="P141" s="70">
        <v>45017</v>
      </c>
    </row>
    <row r="142" spans="1:16" x14ac:dyDescent="0.25">
      <c r="A142" s="804" t="s">
        <v>13</v>
      </c>
      <c r="B142" s="805">
        <v>0</v>
      </c>
      <c r="C142" s="819">
        <v>0</v>
      </c>
      <c r="D142" s="820">
        <v>0</v>
      </c>
      <c r="E142" s="806">
        <v>0</v>
      </c>
      <c r="F142" s="822">
        <v>0</v>
      </c>
      <c r="H142" s="95">
        <v>2</v>
      </c>
      <c r="I142" s="65" t="s">
        <v>75</v>
      </c>
      <c r="J142" s="65" t="s">
        <v>75</v>
      </c>
      <c r="K142" s="66" t="s">
        <v>3944</v>
      </c>
      <c r="L142" s="65" t="s">
        <v>75</v>
      </c>
      <c r="M142" s="67" t="s">
        <v>7</v>
      </c>
      <c r="N142" s="68">
        <v>0</v>
      </c>
      <c r="O142" s="67">
        <v>1068</v>
      </c>
      <c r="P142" s="70">
        <v>45017</v>
      </c>
    </row>
    <row r="143" spans="1:16" x14ac:dyDescent="0.25">
      <c r="A143" s="44"/>
      <c r="B143" s="30"/>
      <c r="C143" s="45"/>
      <c r="D143" s="30"/>
      <c r="E143" s="46"/>
      <c r="F143" s="47"/>
      <c r="G143" s="126"/>
      <c r="H143" s="95">
        <v>2</v>
      </c>
      <c r="I143" s="65" t="s">
        <v>75</v>
      </c>
      <c r="J143" s="65" t="s">
        <v>75</v>
      </c>
      <c r="K143" s="66" t="s">
        <v>3944</v>
      </c>
      <c r="L143" s="65" t="s">
        <v>75</v>
      </c>
      <c r="M143" s="67" t="s">
        <v>7</v>
      </c>
      <c r="N143" s="68">
        <v>0</v>
      </c>
      <c r="O143" s="67">
        <v>1068</v>
      </c>
      <c r="P143" s="70">
        <v>45017</v>
      </c>
    </row>
    <row r="144" spans="1:16" x14ac:dyDescent="0.25">
      <c r="A144" s="809" t="s">
        <v>2346</v>
      </c>
      <c r="B144" s="810">
        <f>SUM(B138:B143)</f>
        <v>33</v>
      </c>
      <c r="C144" s="806">
        <f>SUM(C138:C143)</f>
        <v>1</v>
      </c>
      <c r="D144" s="823">
        <f>SUM(D138:D143)</f>
        <v>121</v>
      </c>
      <c r="E144" s="806">
        <f>SUM(E138:E143)</f>
        <v>1</v>
      </c>
      <c r="F144" s="807">
        <v>0</v>
      </c>
      <c r="H144" s="95">
        <v>2</v>
      </c>
      <c r="I144" s="65" t="s">
        <v>75</v>
      </c>
      <c r="J144" s="65" t="s">
        <v>75</v>
      </c>
      <c r="K144" s="66" t="s">
        <v>3944</v>
      </c>
      <c r="L144" s="65" t="s">
        <v>75</v>
      </c>
      <c r="M144" s="67" t="s">
        <v>7</v>
      </c>
      <c r="N144" s="68">
        <v>0</v>
      </c>
      <c r="O144" s="67">
        <v>1068</v>
      </c>
      <c r="P144" s="70">
        <v>45017</v>
      </c>
    </row>
    <row r="145" spans="8:16" x14ac:dyDescent="0.25">
      <c r="H145" s="95">
        <v>2</v>
      </c>
      <c r="I145" s="65" t="s">
        <v>75</v>
      </c>
      <c r="J145" s="65" t="s">
        <v>75</v>
      </c>
      <c r="K145" s="66" t="s">
        <v>3944</v>
      </c>
      <c r="L145" s="65" t="s">
        <v>75</v>
      </c>
      <c r="M145" s="67" t="s">
        <v>7</v>
      </c>
      <c r="N145" s="68">
        <v>0</v>
      </c>
      <c r="O145" s="67">
        <v>1068</v>
      </c>
      <c r="P145" s="70">
        <v>45017</v>
      </c>
    </row>
    <row r="146" spans="8:16" x14ac:dyDescent="0.25">
      <c r="H146" s="95">
        <v>2</v>
      </c>
      <c r="I146" s="65" t="s">
        <v>75</v>
      </c>
      <c r="J146" s="65" t="s">
        <v>75</v>
      </c>
      <c r="K146" s="66" t="s">
        <v>3944</v>
      </c>
      <c r="L146" s="65" t="s">
        <v>75</v>
      </c>
      <c r="M146" s="67" t="s">
        <v>7</v>
      </c>
      <c r="N146" s="68">
        <v>0</v>
      </c>
      <c r="O146" s="67">
        <v>1068</v>
      </c>
      <c r="P146" s="70">
        <v>45017</v>
      </c>
    </row>
    <row r="147" spans="8:16" x14ac:dyDescent="0.25">
      <c r="H147" s="95">
        <v>3</v>
      </c>
      <c r="I147" s="65" t="s">
        <v>75</v>
      </c>
      <c r="J147" s="65" t="s">
        <v>75</v>
      </c>
      <c r="K147" s="66" t="s">
        <v>3944</v>
      </c>
      <c r="L147" s="65" t="s">
        <v>75</v>
      </c>
      <c r="M147" s="67" t="s">
        <v>7</v>
      </c>
      <c r="N147" s="68">
        <v>0</v>
      </c>
      <c r="O147" s="67">
        <v>1068</v>
      </c>
      <c r="P147" s="70">
        <v>45017</v>
      </c>
    </row>
    <row r="148" spans="8:16" x14ac:dyDescent="0.25">
      <c r="H148" s="95">
        <v>2</v>
      </c>
      <c r="I148" s="65" t="s">
        <v>75</v>
      </c>
      <c r="J148" s="65" t="s">
        <v>75</v>
      </c>
      <c r="K148" s="66" t="s">
        <v>3944</v>
      </c>
      <c r="L148" s="65" t="s">
        <v>75</v>
      </c>
      <c r="M148" s="67" t="s">
        <v>7</v>
      </c>
      <c r="N148" s="68">
        <v>0</v>
      </c>
      <c r="O148" s="67">
        <v>1068</v>
      </c>
      <c r="P148" s="70">
        <v>45017</v>
      </c>
    </row>
    <row r="149" spans="8:16" x14ac:dyDescent="0.25">
      <c r="H149" s="95">
        <v>2</v>
      </c>
      <c r="I149" s="65" t="s">
        <v>75</v>
      </c>
      <c r="J149" s="65" t="s">
        <v>75</v>
      </c>
      <c r="K149" s="66" t="s">
        <v>3944</v>
      </c>
      <c r="L149" s="65" t="s">
        <v>75</v>
      </c>
      <c r="M149" s="67" t="s">
        <v>7</v>
      </c>
      <c r="N149" s="68">
        <v>0</v>
      </c>
      <c r="O149" s="67">
        <v>1240</v>
      </c>
      <c r="P149" s="70">
        <v>45839</v>
      </c>
    </row>
    <row r="150" spans="8:16" x14ac:dyDescent="0.25">
      <c r="H150" s="95">
        <v>2</v>
      </c>
      <c r="I150" s="65" t="s">
        <v>75</v>
      </c>
      <c r="J150" s="65" t="s">
        <v>75</v>
      </c>
      <c r="K150" s="66" t="s">
        <v>3944</v>
      </c>
      <c r="L150" s="65" t="s">
        <v>75</v>
      </c>
      <c r="M150" s="67" t="s">
        <v>7</v>
      </c>
      <c r="N150" s="68">
        <v>0</v>
      </c>
      <c r="O150" s="67">
        <v>1240</v>
      </c>
      <c r="P150" s="70">
        <v>45839</v>
      </c>
    </row>
    <row r="151" spans="8:16" x14ac:dyDescent="0.25">
      <c r="H151" s="95">
        <v>2</v>
      </c>
      <c r="I151" s="65" t="s">
        <v>75</v>
      </c>
      <c r="J151" s="65" t="s">
        <v>75</v>
      </c>
      <c r="K151" s="66" t="s">
        <v>3944</v>
      </c>
      <c r="L151" s="65" t="s">
        <v>75</v>
      </c>
      <c r="M151" s="67" t="s">
        <v>7</v>
      </c>
      <c r="N151" s="68">
        <v>0</v>
      </c>
      <c r="O151" s="67">
        <v>1240</v>
      </c>
      <c r="P151" s="70">
        <v>45839</v>
      </c>
    </row>
    <row r="152" spans="8:16" x14ac:dyDescent="0.25">
      <c r="H152" s="95">
        <v>2</v>
      </c>
      <c r="I152" s="65" t="s">
        <v>75</v>
      </c>
      <c r="J152" s="65" t="s">
        <v>75</v>
      </c>
      <c r="K152" s="66" t="s">
        <v>3944</v>
      </c>
      <c r="L152" s="65" t="s">
        <v>75</v>
      </c>
      <c r="M152" s="67" t="s">
        <v>7</v>
      </c>
      <c r="N152" s="68">
        <v>0</v>
      </c>
      <c r="O152" s="67">
        <v>1240</v>
      </c>
      <c r="P152" s="70">
        <v>45839</v>
      </c>
    </row>
    <row r="153" spans="8:16" x14ac:dyDescent="0.25">
      <c r="H153" s="95">
        <v>2</v>
      </c>
      <c r="I153" s="65" t="s">
        <v>75</v>
      </c>
      <c r="J153" s="65" t="s">
        <v>75</v>
      </c>
      <c r="K153" s="66" t="s">
        <v>3944</v>
      </c>
      <c r="L153" s="65" t="s">
        <v>75</v>
      </c>
      <c r="M153" s="67" t="s">
        <v>7</v>
      </c>
      <c r="N153" s="68">
        <v>0</v>
      </c>
      <c r="O153" s="67">
        <v>1240</v>
      </c>
      <c r="P153" s="70">
        <v>45839</v>
      </c>
    </row>
    <row r="154" spans="8:16" x14ac:dyDescent="0.25">
      <c r="H154" s="95">
        <v>2</v>
      </c>
      <c r="I154" s="65" t="s">
        <v>75</v>
      </c>
      <c r="J154" s="65" t="s">
        <v>75</v>
      </c>
      <c r="K154" s="66" t="s">
        <v>3944</v>
      </c>
      <c r="L154" s="65" t="s">
        <v>75</v>
      </c>
      <c r="M154" s="67" t="s">
        <v>7</v>
      </c>
      <c r="N154" s="68">
        <v>0</v>
      </c>
      <c r="O154" s="67">
        <v>1240</v>
      </c>
      <c r="P154" s="70">
        <v>45839</v>
      </c>
    </row>
    <row r="155" spans="8:16" x14ac:dyDescent="0.25">
      <c r="H155" s="95">
        <v>2</v>
      </c>
      <c r="I155" s="65" t="s">
        <v>75</v>
      </c>
      <c r="J155" s="65" t="s">
        <v>75</v>
      </c>
      <c r="K155" s="66" t="s">
        <v>3944</v>
      </c>
      <c r="L155" s="65" t="s">
        <v>75</v>
      </c>
      <c r="M155" s="67" t="s">
        <v>7</v>
      </c>
      <c r="N155" s="68">
        <v>0</v>
      </c>
      <c r="O155" s="67">
        <v>1240</v>
      </c>
      <c r="P155" s="70">
        <v>45839</v>
      </c>
    </row>
    <row r="156" spans="8:16" x14ac:dyDescent="0.25">
      <c r="H156" s="95">
        <v>2</v>
      </c>
      <c r="I156" s="65" t="s">
        <v>75</v>
      </c>
      <c r="J156" s="65" t="s">
        <v>75</v>
      </c>
      <c r="K156" s="66" t="s">
        <v>3944</v>
      </c>
      <c r="L156" s="65" t="s">
        <v>75</v>
      </c>
      <c r="M156" s="67" t="s">
        <v>7</v>
      </c>
      <c r="N156" s="68">
        <v>0</v>
      </c>
      <c r="O156" s="67">
        <v>1240</v>
      </c>
      <c r="P156" s="70">
        <v>45839</v>
      </c>
    </row>
    <row r="157" spans="8:16" x14ac:dyDescent="0.25">
      <c r="H157" s="95">
        <v>2</v>
      </c>
      <c r="I157" s="65" t="s">
        <v>75</v>
      </c>
      <c r="J157" s="65" t="s">
        <v>75</v>
      </c>
      <c r="K157" s="66" t="s">
        <v>3944</v>
      </c>
      <c r="L157" s="65" t="s">
        <v>75</v>
      </c>
      <c r="M157" s="67" t="s">
        <v>7</v>
      </c>
      <c r="N157" s="68">
        <v>0</v>
      </c>
      <c r="O157" s="67">
        <v>1240</v>
      </c>
      <c r="P157" s="70">
        <v>45839</v>
      </c>
    </row>
    <row r="158" spans="8:16" x14ac:dyDescent="0.25">
      <c r="H158" s="95">
        <v>2</v>
      </c>
      <c r="I158" s="65" t="s">
        <v>75</v>
      </c>
      <c r="J158" s="65" t="s">
        <v>75</v>
      </c>
      <c r="K158" s="66" t="s">
        <v>3944</v>
      </c>
      <c r="L158" s="65" t="s">
        <v>75</v>
      </c>
      <c r="M158" s="67" t="s">
        <v>7</v>
      </c>
      <c r="N158" s="68">
        <v>0</v>
      </c>
      <c r="O158" s="67">
        <v>1240</v>
      </c>
      <c r="P158" s="70">
        <v>45839</v>
      </c>
    </row>
    <row r="159" spans="8:16" x14ac:dyDescent="0.25">
      <c r="H159" s="95">
        <v>2</v>
      </c>
      <c r="I159" s="65" t="s">
        <v>75</v>
      </c>
      <c r="J159" s="65" t="s">
        <v>75</v>
      </c>
      <c r="K159" s="66" t="s">
        <v>3944</v>
      </c>
      <c r="L159" s="65" t="s">
        <v>75</v>
      </c>
      <c r="M159" s="67" t="s">
        <v>7</v>
      </c>
      <c r="N159" s="68">
        <v>0</v>
      </c>
      <c r="O159" s="67">
        <v>1240</v>
      </c>
      <c r="P159" s="70">
        <v>45839</v>
      </c>
    </row>
    <row r="160" spans="8:16" x14ac:dyDescent="0.25">
      <c r="H160" s="95">
        <v>2</v>
      </c>
      <c r="I160" s="65" t="s">
        <v>75</v>
      </c>
      <c r="J160" s="65" t="s">
        <v>75</v>
      </c>
      <c r="K160" s="66" t="s">
        <v>3944</v>
      </c>
      <c r="L160" s="65" t="s">
        <v>75</v>
      </c>
      <c r="M160" s="67" t="s">
        <v>7</v>
      </c>
      <c r="N160" s="68">
        <v>0</v>
      </c>
      <c r="O160" s="67">
        <v>1240</v>
      </c>
      <c r="P160" s="70">
        <v>45839</v>
      </c>
    </row>
    <row r="161" spans="1:16" x14ac:dyDescent="0.25">
      <c r="C161" s="221"/>
      <c r="G161" s="135"/>
      <c r="H161" s="95">
        <v>2</v>
      </c>
      <c r="I161" s="65" t="s">
        <v>75</v>
      </c>
      <c r="J161" s="65" t="s">
        <v>75</v>
      </c>
      <c r="K161" s="66" t="s">
        <v>3944</v>
      </c>
      <c r="L161" s="65" t="s">
        <v>75</v>
      </c>
      <c r="M161" s="67" t="s">
        <v>7</v>
      </c>
      <c r="N161" s="68">
        <v>0</v>
      </c>
      <c r="O161" s="67">
        <v>1240</v>
      </c>
      <c r="P161" s="70">
        <v>45839</v>
      </c>
    </row>
    <row r="162" spans="1:16" x14ac:dyDescent="0.25">
      <c r="H162" s="95">
        <v>2</v>
      </c>
      <c r="I162" s="65" t="s">
        <v>75</v>
      </c>
      <c r="J162" s="65" t="s">
        <v>75</v>
      </c>
      <c r="K162" s="66" t="s">
        <v>3944</v>
      </c>
      <c r="L162" s="65" t="s">
        <v>75</v>
      </c>
      <c r="M162" s="67" t="s">
        <v>7</v>
      </c>
      <c r="N162" s="68">
        <v>0</v>
      </c>
      <c r="O162" s="67">
        <v>1240</v>
      </c>
      <c r="P162" s="70">
        <v>45839</v>
      </c>
    </row>
    <row r="163" spans="1:16" x14ac:dyDescent="0.25">
      <c r="B163" s="216"/>
      <c r="H163" s="95">
        <v>2</v>
      </c>
      <c r="I163" s="65" t="s">
        <v>75</v>
      </c>
      <c r="J163" s="65" t="s">
        <v>75</v>
      </c>
      <c r="K163" s="66" t="s">
        <v>3944</v>
      </c>
      <c r="L163" s="65" t="s">
        <v>75</v>
      </c>
      <c r="M163" s="67" t="s">
        <v>7</v>
      </c>
      <c r="N163" s="68">
        <v>0</v>
      </c>
      <c r="O163" s="67">
        <v>1240</v>
      </c>
      <c r="P163" s="70">
        <v>45839</v>
      </c>
    </row>
    <row r="164" spans="1:16" x14ac:dyDescent="0.25">
      <c r="D164" s="104"/>
      <c r="E164" s="355"/>
      <c r="F164" s="358"/>
      <c r="G164" s="136"/>
      <c r="H164" s="95">
        <v>12</v>
      </c>
      <c r="I164" s="65">
        <v>135</v>
      </c>
      <c r="J164" s="65" t="s">
        <v>2254</v>
      </c>
      <c r="K164" s="66" t="s">
        <v>3944</v>
      </c>
      <c r="L164" s="67" t="s">
        <v>3945</v>
      </c>
      <c r="M164" s="67" t="s">
        <v>7</v>
      </c>
      <c r="N164" s="68">
        <v>0</v>
      </c>
      <c r="O164" s="67">
        <v>3122</v>
      </c>
      <c r="P164" s="70">
        <v>46388</v>
      </c>
    </row>
    <row r="165" spans="1:16" ht="26.25" x14ac:dyDescent="0.25">
      <c r="H165" s="95">
        <v>20</v>
      </c>
      <c r="I165" s="65">
        <v>60</v>
      </c>
      <c r="J165" s="65" t="s">
        <v>3946</v>
      </c>
      <c r="K165" s="66" t="s">
        <v>3944</v>
      </c>
      <c r="L165" s="67" t="s">
        <v>3947</v>
      </c>
      <c r="M165" s="67" t="s">
        <v>8</v>
      </c>
      <c r="N165" s="825">
        <v>0</v>
      </c>
      <c r="O165" s="67">
        <v>1696</v>
      </c>
      <c r="P165" s="70">
        <v>46388</v>
      </c>
    </row>
    <row r="166" spans="1:16" x14ac:dyDescent="0.25">
      <c r="H166" s="95">
        <v>10</v>
      </c>
      <c r="I166" s="65">
        <v>114</v>
      </c>
      <c r="J166" s="65" t="s">
        <v>1964</v>
      </c>
      <c r="K166" s="66" t="s">
        <v>3944</v>
      </c>
      <c r="L166" s="67" t="s">
        <v>3948</v>
      </c>
      <c r="M166" s="67" t="s">
        <v>8</v>
      </c>
      <c r="N166" s="825">
        <v>0</v>
      </c>
      <c r="O166" s="67">
        <v>2659</v>
      </c>
      <c r="P166" s="70">
        <v>44896</v>
      </c>
    </row>
    <row r="167" spans="1:16" ht="26.25" x14ac:dyDescent="0.25">
      <c r="H167" s="95">
        <v>20</v>
      </c>
      <c r="I167" s="65">
        <v>50</v>
      </c>
      <c r="J167" s="65" t="s">
        <v>3946</v>
      </c>
      <c r="K167" s="66" t="s">
        <v>3944</v>
      </c>
      <c r="L167" s="67" t="s">
        <v>3947</v>
      </c>
      <c r="M167" s="67" t="s">
        <v>9</v>
      </c>
      <c r="N167" s="825">
        <v>0</v>
      </c>
      <c r="O167" s="67">
        <v>1696</v>
      </c>
      <c r="P167" s="70">
        <v>46388</v>
      </c>
    </row>
    <row r="168" spans="1:16" ht="15.75" thickBot="1" x14ac:dyDescent="0.3"/>
    <row r="169" spans="1:16" ht="45.75" customHeight="1" thickBot="1" x14ac:dyDescent="0.3">
      <c r="A169" s="811" t="s">
        <v>3949</v>
      </c>
      <c r="B169" s="49"/>
      <c r="C169" s="171"/>
      <c r="D169" s="9"/>
      <c r="E169" s="169"/>
      <c r="F169" s="10"/>
    </row>
    <row r="170" spans="1:16" ht="16.5" thickTop="1" thickBot="1" x14ac:dyDescent="0.3">
      <c r="A170" s="11"/>
      <c r="B170" s="12"/>
      <c r="C170" s="169"/>
      <c r="D170" s="9"/>
      <c r="E170" s="169"/>
      <c r="F170" s="10"/>
    </row>
    <row r="171" spans="1:16" ht="45.75" customHeight="1" thickTop="1" thickBot="1" x14ac:dyDescent="0.3">
      <c r="A171" s="812" t="s">
        <v>16</v>
      </c>
      <c r="B171" s="12"/>
      <c r="C171" s="169"/>
      <c r="D171" s="9"/>
      <c r="E171" s="169"/>
      <c r="F171" s="10"/>
      <c r="H171" s="813" t="s">
        <v>17</v>
      </c>
      <c r="I171" s="53"/>
    </row>
    <row r="172" spans="1:16" ht="16.5" thickTop="1" thickBot="1" x14ac:dyDescent="0.3">
      <c r="A172" s="11"/>
      <c r="B172" s="12"/>
      <c r="C172" s="169"/>
      <c r="D172" s="9"/>
      <c r="E172" s="171"/>
      <c r="F172" s="14"/>
    </row>
    <row r="173" spans="1:16" ht="45.75" customHeight="1" thickTop="1" thickBot="1" x14ac:dyDescent="0.3">
      <c r="A173" s="799" t="s">
        <v>2</v>
      </c>
      <c r="B173" s="800" t="s">
        <v>3</v>
      </c>
      <c r="C173" s="801" t="s">
        <v>4</v>
      </c>
      <c r="D173" s="800" t="s">
        <v>5</v>
      </c>
      <c r="E173" s="802" t="s">
        <v>4</v>
      </c>
      <c r="F173" s="803" t="s">
        <v>6</v>
      </c>
      <c r="G173" s="54"/>
      <c r="H173" s="826" t="s">
        <v>18</v>
      </c>
      <c r="I173" s="827" t="s">
        <v>19</v>
      </c>
      <c r="J173" s="828" t="s">
        <v>20</v>
      </c>
      <c r="K173" s="828" t="s">
        <v>21</v>
      </c>
      <c r="L173" s="828" t="s">
        <v>22</v>
      </c>
      <c r="M173" s="828" t="s">
        <v>23</v>
      </c>
      <c r="N173" s="829" t="s">
        <v>6</v>
      </c>
      <c r="O173" s="828" t="s">
        <v>24</v>
      </c>
      <c r="P173" s="830" t="s">
        <v>25</v>
      </c>
    </row>
    <row r="174" spans="1:16" ht="15.75" thickTop="1" x14ac:dyDescent="0.25">
      <c r="A174" s="20" t="s">
        <v>7</v>
      </c>
      <c r="B174" s="21">
        <v>12</v>
      </c>
      <c r="C174" s="27">
        <f>B174/B$183</f>
        <v>0.32432432432432434</v>
      </c>
      <c r="D174" s="23">
        <v>69</v>
      </c>
      <c r="E174" s="27">
        <f>D174/D$183</f>
        <v>0.48936170212765956</v>
      </c>
      <c r="F174" s="24"/>
      <c r="G174" s="309"/>
      <c r="H174" s="95">
        <v>2</v>
      </c>
      <c r="I174" s="65" t="s">
        <v>75</v>
      </c>
      <c r="J174" s="65" t="s">
        <v>75</v>
      </c>
      <c r="K174" s="66" t="s">
        <v>3950</v>
      </c>
      <c r="L174" s="67" t="s">
        <v>75</v>
      </c>
      <c r="M174" s="65" t="s">
        <v>7</v>
      </c>
      <c r="N174" s="68">
        <v>0</v>
      </c>
      <c r="O174" s="65">
        <v>1162</v>
      </c>
      <c r="P174" s="424">
        <v>45352</v>
      </c>
    </row>
    <row r="175" spans="1:16" ht="15" customHeight="1" x14ac:dyDescent="0.25">
      <c r="A175" s="25" t="s">
        <v>8</v>
      </c>
      <c r="B175" s="26">
        <v>19</v>
      </c>
      <c r="C175" s="27">
        <f>B175/B$183</f>
        <v>0.51351351351351349</v>
      </c>
      <c r="D175" s="28">
        <v>56</v>
      </c>
      <c r="E175" s="27">
        <f>D175/D$183</f>
        <v>0.3971631205673759</v>
      </c>
      <c r="F175" s="29"/>
      <c r="G175" s="135"/>
      <c r="H175" s="95">
        <v>2</v>
      </c>
      <c r="I175" s="65" t="s">
        <v>75</v>
      </c>
      <c r="J175" s="65" t="s">
        <v>75</v>
      </c>
      <c r="K175" s="66" t="s">
        <v>3950</v>
      </c>
      <c r="L175" s="67" t="s">
        <v>75</v>
      </c>
      <c r="M175" s="65" t="s">
        <v>7</v>
      </c>
      <c r="N175" s="68">
        <v>0</v>
      </c>
      <c r="O175" s="65">
        <v>1162</v>
      </c>
      <c r="P175" s="424">
        <v>45352</v>
      </c>
    </row>
    <row r="176" spans="1:16" x14ac:dyDescent="0.25">
      <c r="A176" s="25" t="s">
        <v>9</v>
      </c>
      <c r="B176" s="30">
        <v>6</v>
      </c>
      <c r="C176" s="27">
        <f>B176/B$183</f>
        <v>0.16216216216216217</v>
      </c>
      <c r="D176" s="32">
        <v>16</v>
      </c>
      <c r="E176" s="27">
        <f>D176/D$183</f>
        <v>0.11347517730496454</v>
      </c>
      <c r="F176" s="29"/>
      <c r="H176" s="95">
        <v>2</v>
      </c>
      <c r="I176" s="65" t="s">
        <v>75</v>
      </c>
      <c r="J176" s="65" t="s">
        <v>75</v>
      </c>
      <c r="K176" s="66" t="s">
        <v>3951</v>
      </c>
      <c r="L176" s="67" t="s">
        <v>75</v>
      </c>
      <c r="M176" s="65" t="s">
        <v>7</v>
      </c>
      <c r="N176" s="68">
        <v>0</v>
      </c>
      <c r="O176" s="65">
        <v>1695</v>
      </c>
      <c r="P176" s="424">
        <v>47119</v>
      </c>
    </row>
    <row r="177" spans="1:16" x14ac:dyDescent="0.25">
      <c r="A177" s="804" t="s">
        <v>10</v>
      </c>
      <c r="B177" s="805">
        <f>SUM(B174:B176)</f>
        <v>37</v>
      </c>
      <c r="C177" s="806">
        <f t="shared" ref="C177:F177" si="3">SUM(C174:C176)</f>
        <v>1</v>
      </c>
      <c r="D177" s="805">
        <f t="shared" si="3"/>
        <v>141</v>
      </c>
      <c r="E177" s="806">
        <f t="shared" si="3"/>
        <v>1</v>
      </c>
      <c r="F177" s="807">
        <f t="shared" si="3"/>
        <v>0</v>
      </c>
      <c r="G177" s="126"/>
      <c r="H177" s="95">
        <v>2</v>
      </c>
      <c r="I177" s="65" t="s">
        <v>75</v>
      </c>
      <c r="J177" s="65" t="s">
        <v>75</v>
      </c>
      <c r="K177" s="66" t="s">
        <v>3951</v>
      </c>
      <c r="L177" s="67" t="s">
        <v>75</v>
      </c>
      <c r="M177" s="65" t="s">
        <v>7</v>
      </c>
      <c r="N177" s="68">
        <v>0</v>
      </c>
      <c r="O177" s="65">
        <v>1695</v>
      </c>
      <c r="P177" s="424">
        <v>47119</v>
      </c>
    </row>
    <row r="178" spans="1:16" x14ac:dyDescent="0.25">
      <c r="A178" s="26"/>
      <c r="B178" s="30"/>
      <c r="C178" s="39"/>
      <c r="D178" s="30"/>
      <c r="E178" s="40"/>
      <c r="F178" s="41"/>
      <c r="G178" s="126"/>
      <c r="H178" s="95">
        <v>2</v>
      </c>
      <c r="I178" s="65" t="s">
        <v>75</v>
      </c>
      <c r="J178" s="65" t="s">
        <v>75</v>
      </c>
      <c r="K178" s="66" t="s">
        <v>3951</v>
      </c>
      <c r="L178" s="67" t="s">
        <v>75</v>
      </c>
      <c r="M178" s="65" t="s">
        <v>7</v>
      </c>
      <c r="N178" s="68">
        <v>0</v>
      </c>
      <c r="O178" s="65">
        <v>1695</v>
      </c>
      <c r="P178" s="424">
        <v>47119</v>
      </c>
    </row>
    <row r="179" spans="1:16" x14ac:dyDescent="0.25">
      <c r="A179" s="26" t="s">
        <v>11</v>
      </c>
      <c r="B179" s="30">
        <v>0</v>
      </c>
      <c r="C179" s="27">
        <v>0</v>
      </c>
      <c r="D179" s="32">
        <v>0</v>
      </c>
      <c r="E179" s="27">
        <v>0</v>
      </c>
      <c r="F179" s="389">
        <v>0</v>
      </c>
      <c r="G179" s="126"/>
      <c r="H179" s="95">
        <v>2</v>
      </c>
      <c r="I179" s="65" t="s">
        <v>75</v>
      </c>
      <c r="J179" s="65" t="s">
        <v>75</v>
      </c>
      <c r="K179" s="66" t="s">
        <v>3951</v>
      </c>
      <c r="L179" s="67" t="s">
        <v>75</v>
      </c>
      <c r="M179" s="65" t="s">
        <v>7</v>
      </c>
      <c r="N179" s="68">
        <v>0</v>
      </c>
      <c r="O179" s="65">
        <v>1695</v>
      </c>
      <c r="P179" s="424">
        <v>47119</v>
      </c>
    </row>
    <row r="180" spans="1:16" x14ac:dyDescent="0.25">
      <c r="A180" s="26" t="s">
        <v>12</v>
      </c>
      <c r="B180" s="30">
        <v>0</v>
      </c>
      <c r="C180" s="27">
        <v>0</v>
      </c>
      <c r="D180" s="32">
        <v>0</v>
      </c>
      <c r="E180" s="27">
        <v>0</v>
      </c>
      <c r="F180" s="389">
        <v>0</v>
      </c>
      <c r="G180" s="135"/>
      <c r="H180" s="95">
        <v>2</v>
      </c>
      <c r="I180" s="65" t="s">
        <v>75</v>
      </c>
      <c r="J180" s="65" t="s">
        <v>75</v>
      </c>
      <c r="K180" s="66" t="s">
        <v>3951</v>
      </c>
      <c r="L180" s="67" t="s">
        <v>75</v>
      </c>
      <c r="M180" s="65" t="s">
        <v>7</v>
      </c>
      <c r="N180" s="68">
        <v>0</v>
      </c>
      <c r="O180" s="65">
        <v>1695</v>
      </c>
      <c r="P180" s="424">
        <v>47119</v>
      </c>
    </row>
    <row r="181" spans="1:16" x14ac:dyDescent="0.25">
      <c r="A181" s="804" t="s">
        <v>13</v>
      </c>
      <c r="B181" s="805">
        <f>SUM(B179:B180)</f>
        <v>0</v>
      </c>
      <c r="C181" s="806">
        <f t="shared" ref="C181:F181" si="4">SUM(C179:C180)</f>
        <v>0</v>
      </c>
      <c r="D181" s="805">
        <f t="shared" si="4"/>
        <v>0</v>
      </c>
      <c r="E181" s="806">
        <f t="shared" si="4"/>
        <v>0</v>
      </c>
      <c r="F181" s="807">
        <f t="shared" si="4"/>
        <v>0</v>
      </c>
      <c r="H181" s="95">
        <v>15</v>
      </c>
      <c r="I181" s="65">
        <v>16</v>
      </c>
      <c r="J181" s="65" t="s">
        <v>2254</v>
      </c>
      <c r="K181" s="66" t="s">
        <v>3950</v>
      </c>
      <c r="L181" s="67" t="s">
        <v>3952</v>
      </c>
      <c r="M181" s="65" t="s">
        <v>7</v>
      </c>
      <c r="N181" s="68">
        <v>0</v>
      </c>
      <c r="O181" s="65">
        <v>2007</v>
      </c>
      <c r="P181" s="424">
        <v>43040</v>
      </c>
    </row>
    <row r="182" spans="1:16" x14ac:dyDescent="0.25">
      <c r="A182" s="44"/>
      <c r="B182" s="30"/>
      <c r="C182" s="45"/>
      <c r="D182" s="30"/>
      <c r="E182" s="46"/>
      <c r="F182" s="47"/>
      <c r="G182" s="126"/>
      <c r="H182" s="95">
        <v>10</v>
      </c>
      <c r="I182" s="65">
        <v>10</v>
      </c>
      <c r="J182" s="65" t="s">
        <v>185</v>
      </c>
      <c r="K182" s="66" t="s">
        <v>3953</v>
      </c>
      <c r="L182" s="67" t="s">
        <v>3954</v>
      </c>
      <c r="M182" s="65" t="s">
        <v>7</v>
      </c>
      <c r="N182" s="68">
        <v>0</v>
      </c>
      <c r="O182" s="65">
        <v>2009</v>
      </c>
      <c r="P182" s="424">
        <v>43617</v>
      </c>
    </row>
    <row r="183" spans="1:16" x14ac:dyDescent="0.25">
      <c r="A183" s="809" t="s">
        <v>2346</v>
      </c>
      <c r="B183" s="810">
        <f>SUM(B177,B181)</f>
        <v>37</v>
      </c>
      <c r="C183" s="806">
        <f t="shared" ref="C183:F183" si="5">SUM(C177,C181)</f>
        <v>1</v>
      </c>
      <c r="D183" s="810">
        <f t="shared" si="5"/>
        <v>141</v>
      </c>
      <c r="E183" s="806">
        <f t="shared" si="5"/>
        <v>1</v>
      </c>
      <c r="F183" s="807">
        <f t="shared" si="5"/>
        <v>0</v>
      </c>
      <c r="H183" s="95">
        <v>11</v>
      </c>
      <c r="I183" s="65">
        <v>5</v>
      </c>
      <c r="J183" s="65" t="s">
        <v>3955</v>
      </c>
      <c r="K183" s="66" t="s">
        <v>3951</v>
      </c>
      <c r="L183" s="67" t="s">
        <v>3956</v>
      </c>
      <c r="M183" s="65" t="s">
        <v>7</v>
      </c>
      <c r="N183" s="68">
        <v>0</v>
      </c>
      <c r="O183" s="65">
        <v>2264</v>
      </c>
      <c r="P183" s="424">
        <v>43617</v>
      </c>
    </row>
    <row r="184" spans="1:16" ht="15" customHeight="1" x14ac:dyDescent="0.25">
      <c r="H184" s="95">
        <v>8</v>
      </c>
      <c r="I184" s="65">
        <v>29</v>
      </c>
      <c r="J184" s="65" t="s">
        <v>3957</v>
      </c>
      <c r="K184" s="66" t="s">
        <v>3958</v>
      </c>
      <c r="L184" s="67" t="s">
        <v>3959</v>
      </c>
      <c r="M184" s="65" t="s">
        <v>7</v>
      </c>
      <c r="N184" s="68">
        <v>0</v>
      </c>
      <c r="O184" s="65">
        <v>3123</v>
      </c>
      <c r="P184" s="424">
        <v>46722</v>
      </c>
    </row>
    <row r="185" spans="1:16" x14ac:dyDescent="0.25">
      <c r="H185" s="95">
        <v>11</v>
      </c>
      <c r="I185" s="65" t="s">
        <v>3960</v>
      </c>
      <c r="J185" s="65" t="s">
        <v>3955</v>
      </c>
      <c r="K185" s="66" t="s">
        <v>3951</v>
      </c>
      <c r="L185" s="67" t="s">
        <v>3956</v>
      </c>
      <c r="M185" s="65" t="s">
        <v>7</v>
      </c>
      <c r="N185" s="68">
        <v>0</v>
      </c>
      <c r="O185" s="65">
        <v>3124</v>
      </c>
      <c r="P185" s="424">
        <v>46327</v>
      </c>
    </row>
    <row r="186" spans="1:16" x14ac:dyDescent="0.25">
      <c r="H186" s="95">
        <v>2</v>
      </c>
      <c r="I186" s="65" t="s">
        <v>75</v>
      </c>
      <c r="J186" s="65" t="s">
        <v>75</v>
      </c>
      <c r="K186" s="66" t="s">
        <v>3950</v>
      </c>
      <c r="L186" s="67" t="s">
        <v>75</v>
      </c>
      <c r="M186" s="65" t="s">
        <v>8</v>
      </c>
      <c r="N186" s="68">
        <v>0</v>
      </c>
      <c r="O186" s="65">
        <v>1162</v>
      </c>
      <c r="P186" s="424">
        <v>45352</v>
      </c>
    </row>
    <row r="187" spans="1:16" x14ac:dyDescent="0.25">
      <c r="H187" s="95">
        <v>2</v>
      </c>
      <c r="I187" s="65" t="s">
        <v>75</v>
      </c>
      <c r="J187" s="65" t="s">
        <v>75</v>
      </c>
      <c r="K187" s="66" t="s">
        <v>3950</v>
      </c>
      <c r="L187" s="67" t="s">
        <v>75</v>
      </c>
      <c r="M187" s="65" t="s">
        <v>8</v>
      </c>
      <c r="N187" s="68">
        <v>0</v>
      </c>
      <c r="O187" s="65">
        <v>1162</v>
      </c>
      <c r="P187" s="424">
        <v>45352</v>
      </c>
    </row>
    <row r="188" spans="1:16" x14ac:dyDescent="0.25">
      <c r="H188" s="95">
        <v>2</v>
      </c>
      <c r="I188" s="65" t="s">
        <v>75</v>
      </c>
      <c r="J188" s="65" t="s">
        <v>75</v>
      </c>
      <c r="K188" s="66" t="s">
        <v>3950</v>
      </c>
      <c r="L188" s="67" t="s">
        <v>75</v>
      </c>
      <c r="M188" s="65" t="s">
        <v>8</v>
      </c>
      <c r="N188" s="68">
        <v>0</v>
      </c>
      <c r="O188" s="65">
        <v>1162</v>
      </c>
      <c r="P188" s="424">
        <v>45352</v>
      </c>
    </row>
    <row r="189" spans="1:16" x14ac:dyDescent="0.25">
      <c r="H189" s="95">
        <v>2</v>
      </c>
      <c r="I189" s="65" t="s">
        <v>75</v>
      </c>
      <c r="J189" s="65" t="s">
        <v>75</v>
      </c>
      <c r="K189" s="66" t="s">
        <v>3950</v>
      </c>
      <c r="L189" s="67" t="s">
        <v>75</v>
      </c>
      <c r="M189" s="65" t="s">
        <v>8</v>
      </c>
      <c r="N189" s="68">
        <v>0</v>
      </c>
      <c r="O189" s="65">
        <v>1162</v>
      </c>
      <c r="P189" s="424">
        <v>45352</v>
      </c>
    </row>
    <row r="190" spans="1:16" x14ac:dyDescent="0.25">
      <c r="H190" s="95">
        <v>2</v>
      </c>
      <c r="I190" s="65" t="s">
        <v>75</v>
      </c>
      <c r="J190" s="65" t="s">
        <v>75</v>
      </c>
      <c r="K190" s="66" t="s">
        <v>3950</v>
      </c>
      <c r="L190" s="67" t="s">
        <v>75</v>
      </c>
      <c r="M190" s="65" t="s">
        <v>8</v>
      </c>
      <c r="N190" s="68">
        <v>0</v>
      </c>
      <c r="O190" s="65">
        <v>1162</v>
      </c>
      <c r="P190" s="424">
        <v>45352</v>
      </c>
    </row>
    <row r="191" spans="1:16" x14ac:dyDescent="0.25">
      <c r="H191" s="95">
        <v>2</v>
      </c>
      <c r="I191" s="65" t="s">
        <v>75</v>
      </c>
      <c r="J191" s="65" t="s">
        <v>75</v>
      </c>
      <c r="K191" s="66" t="s">
        <v>3950</v>
      </c>
      <c r="L191" s="67" t="s">
        <v>75</v>
      </c>
      <c r="M191" s="65" t="s">
        <v>8</v>
      </c>
      <c r="N191" s="68">
        <v>0</v>
      </c>
      <c r="O191" s="65">
        <v>1162</v>
      </c>
      <c r="P191" s="424">
        <v>45352</v>
      </c>
    </row>
    <row r="192" spans="1:16" x14ac:dyDescent="0.25">
      <c r="H192" s="95">
        <v>2</v>
      </c>
      <c r="I192" s="65" t="s">
        <v>75</v>
      </c>
      <c r="J192" s="65" t="s">
        <v>75</v>
      </c>
      <c r="K192" s="66" t="s">
        <v>3950</v>
      </c>
      <c r="L192" s="67" t="s">
        <v>75</v>
      </c>
      <c r="M192" s="65" t="s">
        <v>8</v>
      </c>
      <c r="N192" s="68">
        <v>0</v>
      </c>
      <c r="O192" s="65">
        <v>1162</v>
      </c>
      <c r="P192" s="424">
        <v>45352</v>
      </c>
    </row>
    <row r="193" spans="8:16" x14ac:dyDescent="0.25">
      <c r="H193" s="95">
        <v>2</v>
      </c>
      <c r="I193" s="65" t="s">
        <v>75</v>
      </c>
      <c r="J193" s="65" t="s">
        <v>75</v>
      </c>
      <c r="K193" s="66" t="s">
        <v>3950</v>
      </c>
      <c r="L193" s="67" t="s">
        <v>75</v>
      </c>
      <c r="M193" s="65" t="s">
        <v>8</v>
      </c>
      <c r="N193" s="68">
        <v>0</v>
      </c>
      <c r="O193" s="65">
        <v>1162</v>
      </c>
      <c r="P193" s="424">
        <v>45352</v>
      </c>
    </row>
    <row r="194" spans="8:16" x14ac:dyDescent="0.25">
      <c r="H194" s="95">
        <v>2</v>
      </c>
      <c r="I194" s="65" t="s">
        <v>75</v>
      </c>
      <c r="J194" s="65" t="s">
        <v>75</v>
      </c>
      <c r="K194" s="66" t="s">
        <v>3950</v>
      </c>
      <c r="L194" s="67" t="s">
        <v>75</v>
      </c>
      <c r="M194" s="65" t="s">
        <v>8</v>
      </c>
      <c r="N194" s="68">
        <v>0</v>
      </c>
      <c r="O194" s="65">
        <v>1694</v>
      </c>
      <c r="P194" s="424">
        <v>47119</v>
      </c>
    </row>
    <row r="195" spans="8:16" x14ac:dyDescent="0.25">
      <c r="H195" s="95">
        <v>2</v>
      </c>
      <c r="I195" s="65" t="s">
        <v>75</v>
      </c>
      <c r="J195" s="65" t="s">
        <v>75</v>
      </c>
      <c r="K195" s="66" t="s">
        <v>3950</v>
      </c>
      <c r="L195" s="67" t="s">
        <v>75</v>
      </c>
      <c r="M195" s="65" t="s">
        <v>8</v>
      </c>
      <c r="N195" s="68">
        <v>0</v>
      </c>
      <c r="O195" s="65">
        <v>1694</v>
      </c>
      <c r="P195" s="424">
        <v>47119</v>
      </c>
    </row>
    <row r="196" spans="8:16" x14ac:dyDescent="0.25">
      <c r="H196" s="95">
        <v>2</v>
      </c>
      <c r="I196" s="65" t="s">
        <v>75</v>
      </c>
      <c r="J196" s="65" t="s">
        <v>75</v>
      </c>
      <c r="K196" s="66" t="s">
        <v>3950</v>
      </c>
      <c r="L196" s="67" t="s">
        <v>75</v>
      </c>
      <c r="M196" s="65" t="s">
        <v>8</v>
      </c>
      <c r="N196" s="68">
        <v>0</v>
      </c>
      <c r="O196" s="65">
        <v>1694</v>
      </c>
      <c r="P196" s="424">
        <v>47119</v>
      </c>
    </row>
    <row r="197" spans="8:16" x14ac:dyDescent="0.25">
      <c r="H197" s="95">
        <v>2</v>
      </c>
      <c r="I197" s="65" t="s">
        <v>75</v>
      </c>
      <c r="J197" s="65" t="s">
        <v>75</v>
      </c>
      <c r="K197" s="66" t="s">
        <v>3950</v>
      </c>
      <c r="L197" s="67" t="s">
        <v>75</v>
      </c>
      <c r="M197" s="65" t="s">
        <v>8</v>
      </c>
      <c r="N197" s="68">
        <v>0</v>
      </c>
      <c r="O197" s="65">
        <v>1694</v>
      </c>
      <c r="P197" s="424">
        <v>47119</v>
      </c>
    </row>
    <row r="198" spans="8:16" x14ac:dyDescent="0.25">
      <c r="H198" s="95">
        <v>2</v>
      </c>
      <c r="I198" s="65" t="s">
        <v>75</v>
      </c>
      <c r="J198" s="65" t="s">
        <v>75</v>
      </c>
      <c r="K198" s="66" t="s">
        <v>3950</v>
      </c>
      <c r="L198" s="67" t="s">
        <v>75</v>
      </c>
      <c r="M198" s="65" t="s">
        <v>8</v>
      </c>
      <c r="N198" s="68">
        <v>0</v>
      </c>
      <c r="O198" s="65">
        <v>1694</v>
      </c>
      <c r="P198" s="424">
        <v>47119</v>
      </c>
    </row>
    <row r="199" spans="8:16" x14ac:dyDescent="0.25">
      <c r="H199" s="95">
        <v>2</v>
      </c>
      <c r="I199" s="65" t="s">
        <v>75</v>
      </c>
      <c r="J199" s="65" t="s">
        <v>75</v>
      </c>
      <c r="K199" s="66" t="s">
        <v>3951</v>
      </c>
      <c r="L199" s="67" t="s">
        <v>75</v>
      </c>
      <c r="M199" s="65" t="s">
        <v>8</v>
      </c>
      <c r="N199" s="68">
        <v>0</v>
      </c>
      <c r="O199" s="65">
        <v>1695</v>
      </c>
      <c r="P199" s="424">
        <v>47119</v>
      </c>
    </row>
    <row r="200" spans="8:16" x14ac:dyDescent="0.25">
      <c r="H200" s="95">
        <v>2</v>
      </c>
      <c r="I200" s="65" t="s">
        <v>75</v>
      </c>
      <c r="J200" s="65" t="s">
        <v>75</v>
      </c>
      <c r="K200" s="66" t="s">
        <v>3951</v>
      </c>
      <c r="L200" s="67" t="s">
        <v>75</v>
      </c>
      <c r="M200" s="65" t="s">
        <v>8</v>
      </c>
      <c r="N200" s="68">
        <v>0</v>
      </c>
      <c r="O200" s="65">
        <v>1695</v>
      </c>
      <c r="P200" s="424">
        <v>47119</v>
      </c>
    </row>
    <row r="201" spans="8:16" x14ac:dyDescent="0.25">
      <c r="H201" s="95">
        <v>2</v>
      </c>
      <c r="I201" s="65" t="s">
        <v>75</v>
      </c>
      <c r="J201" s="65" t="s">
        <v>75</v>
      </c>
      <c r="K201" s="66" t="s">
        <v>3951</v>
      </c>
      <c r="L201" s="67" t="s">
        <v>75</v>
      </c>
      <c r="M201" s="65" t="s">
        <v>8</v>
      </c>
      <c r="N201" s="68">
        <v>0</v>
      </c>
      <c r="O201" s="65">
        <v>1695</v>
      </c>
      <c r="P201" s="424">
        <v>47119</v>
      </c>
    </row>
    <row r="202" spans="8:16" ht="26.25" x14ac:dyDescent="0.25">
      <c r="H202" s="95">
        <v>6</v>
      </c>
      <c r="I202" s="65">
        <v>55</v>
      </c>
      <c r="J202" s="65" t="s">
        <v>3961</v>
      </c>
      <c r="K202" s="66" t="s">
        <v>3962</v>
      </c>
      <c r="L202" s="67" t="s">
        <v>3963</v>
      </c>
      <c r="M202" s="65" t="s">
        <v>8</v>
      </c>
      <c r="N202" s="68">
        <v>0</v>
      </c>
      <c r="O202" s="65">
        <v>2023</v>
      </c>
      <c r="P202" s="424">
        <v>43040</v>
      </c>
    </row>
    <row r="203" spans="8:16" x14ac:dyDescent="0.25">
      <c r="H203" s="95">
        <v>12</v>
      </c>
      <c r="I203" s="65">
        <v>18</v>
      </c>
      <c r="J203" s="65" t="s">
        <v>2254</v>
      </c>
      <c r="K203" s="66" t="s">
        <v>3950</v>
      </c>
      <c r="L203" s="67" t="s">
        <v>3952</v>
      </c>
      <c r="M203" s="65" t="s">
        <v>8</v>
      </c>
      <c r="N203" s="68">
        <v>0</v>
      </c>
      <c r="O203" s="65">
        <v>2660</v>
      </c>
      <c r="P203" s="424">
        <v>44713</v>
      </c>
    </row>
    <row r="204" spans="8:16" x14ac:dyDescent="0.25">
      <c r="H204" s="95">
        <v>6</v>
      </c>
      <c r="I204" s="65">
        <v>35</v>
      </c>
      <c r="J204" s="65" t="s">
        <v>1933</v>
      </c>
      <c r="K204" s="66" t="s">
        <v>3964</v>
      </c>
      <c r="L204" s="67" t="s">
        <v>3965</v>
      </c>
      <c r="M204" s="65" t="s">
        <v>8</v>
      </c>
      <c r="N204" s="68">
        <v>0</v>
      </c>
      <c r="O204" s="65">
        <v>2958</v>
      </c>
      <c r="P204" s="424">
        <v>45627</v>
      </c>
    </row>
    <row r="205" spans="8:16" x14ac:dyDescent="0.25">
      <c r="H205" s="95">
        <v>2</v>
      </c>
      <c r="I205" s="65" t="s">
        <v>75</v>
      </c>
      <c r="J205" s="65" t="s">
        <v>75</v>
      </c>
      <c r="K205" s="66" t="s">
        <v>3950</v>
      </c>
      <c r="L205" s="67" t="s">
        <v>75</v>
      </c>
      <c r="M205" s="65" t="s">
        <v>9</v>
      </c>
      <c r="N205" s="68">
        <v>0</v>
      </c>
      <c r="O205" s="65">
        <v>1694</v>
      </c>
      <c r="P205" s="424">
        <v>47119</v>
      </c>
    </row>
    <row r="206" spans="8:16" x14ac:dyDescent="0.25">
      <c r="H206" s="95">
        <v>2</v>
      </c>
      <c r="I206" s="65" t="s">
        <v>75</v>
      </c>
      <c r="J206" s="65" t="s">
        <v>75</v>
      </c>
      <c r="K206" s="66" t="s">
        <v>3950</v>
      </c>
      <c r="L206" s="67" t="s">
        <v>75</v>
      </c>
      <c r="M206" s="65" t="s">
        <v>9</v>
      </c>
      <c r="N206" s="68">
        <v>0</v>
      </c>
      <c r="O206" s="65">
        <v>1694</v>
      </c>
      <c r="P206" s="424">
        <v>47119</v>
      </c>
    </row>
    <row r="207" spans="8:16" x14ac:dyDescent="0.25">
      <c r="H207" s="95">
        <v>2</v>
      </c>
      <c r="I207" s="65" t="s">
        <v>75</v>
      </c>
      <c r="J207" s="65" t="s">
        <v>75</v>
      </c>
      <c r="K207" s="66" t="s">
        <v>3950</v>
      </c>
      <c r="L207" s="67" t="s">
        <v>75</v>
      </c>
      <c r="M207" s="65" t="s">
        <v>9</v>
      </c>
      <c r="N207" s="68">
        <v>0</v>
      </c>
      <c r="O207" s="65">
        <v>1694</v>
      </c>
      <c r="P207" s="424">
        <v>47119</v>
      </c>
    </row>
    <row r="208" spans="8:16" x14ac:dyDescent="0.25">
      <c r="H208" s="95">
        <v>2</v>
      </c>
      <c r="I208" s="65" t="s">
        <v>75</v>
      </c>
      <c r="J208" s="65" t="s">
        <v>75</v>
      </c>
      <c r="K208" s="66" t="s">
        <v>3950</v>
      </c>
      <c r="L208" s="67" t="s">
        <v>75</v>
      </c>
      <c r="M208" s="65" t="s">
        <v>9</v>
      </c>
      <c r="N208" s="68">
        <v>0</v>
      </c>
      <c r="O208" s="65">
        <v>1694</v>
      </c>
      <c r="P208" s="424">
        <v>47119</v>
      </c>
    </row>
    <row r="209" spans="1:16" x14ac:dyDescent="0.25">
      <c r="H209" s="95">
        <v>2</v>
      </c>
      <c r="I209" s="65" t="s">
        <v>75</v>
      </c>
      <c r="J209" s="65" t="s">
        <v>75</v>
      </c>
      <c r="K209" s="66" t="s">
        <v>3950</v>
      </c>
      <c r="L209" s="67" t="s">
        <v>75</v>
      </c>
      <c r="M209" s="65" t="s">
        <v>9</v>
      </c>
      <c r="N209" s="68">
        <v>0</v>
      </c>
      <c r="O209" s="65">
        <v>1694</v>
      </c>
      <c r="P209" s="424">
        <v>47119</v>
      </c>
    </row>
    <row r="210" spans="1:16" ht="26.25" x14ac:dyDescent="0.25">
      <c r="H210" s="95">
        <v>6</v>
      </c>
      <c r="I210" s="65">
        <v>65</v>
      </c>
      <c r="J210" s="65" t="s">
        <v>3961</v>
      </c>
      <c r="K210" s="66" t="s">
        <v>3962</v>
      </c>
      <c r="L210" s="67" t="s">
        <v>3963</v>
      </c>
      <c r="M210" s="65" t="s">
        <v>9</v>
      </c>
      <c r="N210" s="68">
        <v>0</v>
      </c>
      <c r="O210" s="65">
        <v>2023</v>
      </c>
      <c r="P210" s="424">
        <v>43040</v>
      </c>
    </row>
    <row r="211" spans="1:16" ht="15.75" thickBot="1" x14ac:dyDescent="0.3"/>
    <row r="212" spans="1:16" ht="45.75" customHeight="1" thickBot="1" x14ac:dyDescent="0.3">
      <c r="A212" s="811" t="s">
        <v>3966</v>
      </c>
      <c r="B212" s="49"/>
      <c r="C212" s="171"/>
      <c r="D212" s="9"/>
      <c r="E212" s="169"/>
      <c r="F212" s="10"/>
    </row>
    <row r="213" spans="1:16" ht="16.5" thickTop="1" thickBot="1" x14ac:dyDescent="0.3">
      <c r="A213" s="11"/>
      <c r="B213" s="12"/>
      <c r="C213" s="169"/>
      <c r="D213" s="9"/>
      <c r="E213" s="169"/>
      <c r="F213" s="10"/>
    </row>
    <row r="214" spans="1:16" ht="45.75" customHeight="1" thickTop="1" thickBot="1" x14ac:dyDescent="0.3">
      <c r="A214" s="812" t="s">
        <v>16</v>
      </c>
      <c r="B214" s="12"/>
      <c r="C214" s="169"/>
      <c r="D214" s="9"/>
      <c r="E214" s="169"/>
      <c r="F214" s="10"/>
      <c r="H214" s="813" t="s">
        <v>17</v>
      </c>
      <c r="I214" s="53"/>
    </row>
    <row r="215" spans="1:16" ht="16.5" thickTop="1" thickBot="1" x14ac:dyDescent="0.3">
      <c r="A215" s="11"/>
      <c r="B215" s="12"/>
      <c r="C215" s="169"/>
      <c r="D215" s="9"/>
      <c r="E215" s="171"/>
      <c r="F215" s="14"/>
    </row>
    <row r="216" spans="1:16" ht="45.75" customHeight="1" thickTop="1" thickBot="1" x14ac:dyDescent="0.3">
      <c r="A216" s="799" t="s">
        <v>2</v>
      </c>
      <c r="B216" s="800" t="s">
        <v>3</v>
      </c>
      <c r="C216" s="801" t="s">
        <v>4</v>
      </c>
      <c r="D216" s="800" t="s">
        <v>5</v>
      </c>
      <c r="E216" s="802" t="s">
        <v>4</v>
      </c>
      <c r="F216" s="803" t="s">
        <v>6</v>
      </c>
      <c r="G216" s="54"/>
      <c r="H216" s="814" t="s">
        <v>18</v>
      </c>
      <c r="I216" s="815" t="s">
        <v>19</v>
      </c>
      <c r="J216" s="816" t="s">
        <v>20</v>
      </c>
      <c r="K216" s="816" t="s">
        <v>21</v>
      </c>
      <c r="L216" s="816" t="s">
        <v>22</v>
      </c>
      <c r="M216" s="816" t="s">
        <v>23</v>
      </c>
      <c r="N216" s="817" t="s">
        <v>6</v>
      </c>
      <c r="O216" s="816" t="s">
        <v>24</v>
      </c>
      <c r="P216" s="818" t="s">
        <v>25</v>
      </c>
    </row>
    <row r="217" spans="1:16" ht="15.75" thickTop="1" x14ac:dyDescent="0.25">
      <c r="A217" s="20" t="s">
        <v>7</v>
      </c>
      <c r="B217" s="21">
        <v>16</v>
      </c>
      <c r="C217" s="27">
        <f>B217/B$226</f>
        <v>0.64</v>
      </c>
      <c r="D217" s="23">
        <v>49</v>
      </c>
      <c r="E217" s="27">
        <f>D217/D$226</f>
        <v>0.47115384615384615</v>
      </c>
      <c r="F217" s="24"/>
      <c r="G217" s="309"/>
      <c r="H217" s="831">
        <v>2</v>
      </c>
      <c r="I217" s="67" t="s">
        <v>75</v>
      </c>
      <c r="J217" s="67" t="s">
        <v>75</v>
      </c>
      <c r="K217" s="67" t="s">
        <v>3967</v>
      </c>
      <c r="L217" s="67" t="s">
        <v>75</v>
      </c>
      <c r="M217" s="67" t="s">
        <v>7</v>
      </c>
      <c r="N217" s="832">
        <v>0</v>
      </c>
      <c r="O217" s="67">
        <v>1182</v>
      </c>
      <c r="P217" s="70">
        <v>45444</v>
      </c>
    </row>
    <row r="218" spans="1:16" x14ac:dyDescent="0.25">
      <c r="A218" s="25" t="s">
        <v>8</v>
      </c>
      <c r="B218" s="26">
        <v>8</v>
      </c>
      <c r="C218" s="27">
        <f>B218/B$226</f>
        <v>0.32</v>
      </c>
      <c r="D218" s="28">
        <v>45</v>
      </c>
      <c r="E218" s="27">
        <f>D218/D$226</f>
        <v>0.43269230769230771</v>
      </c>
      <c r="F218" s="29"/>
      <c r="G218" s="135"/>
      <c r="H218" s="831">
        <v>2</v>
      </c>
      <c r="I218" s="67" t="s">
        <v>75</v>
      </c>
      <c r="J218" s="67" t="s">
        <v>75</v>
      </c>
      <c r="K218" s="67" t="s">
        <v>3967</v>
      </c>
      <c r="L218" s="67" t="s">
        <v>75</v>
      </c>
      <c r="M218" s="67" t="s">
        <v>7</v>
      </c>
      <c r="N218" s="832">
        <v>0</v>
      </c>
      <c r="O218" s="67">
        <v>1182</v>
      </c>
      <c r="P218" s="70">
        <v>45444</v>
      </c>
    </row>
    <row r="219" spans="1:16" x14ac:dyDescent="0.25">
      <c r="A219" s="25" t="s">
        <v>9</v>
      </c>
      <c r="B219" s="30">
        <v>1</v>
      </c>
      <c r="C219" s="27">
        <f>B219/B$226</f>
        <v>0.04</v>
      </c>
      <c r="D219" s="32">
        <v>10</v>
      </c>
      <c r="E219" s="27">
        <f>D219/D$226</f>
        <v>9.6153846153846159E-2</v>
      </c>
      <c r="F219" s="29"/>
      <c r="H219" s="831">
        <v>2</v>
      </c>
      <c r="I219" s="67" t="s">
        <v>75</v>
      </c>
      <c r="J219" s="67" t="s">
        <v>75</v>
      </c>
      <c r="K219" s="67" t="s">
        <v>3967</v>
      </c>
      <c r="L219" s="67" t="s">
        <v>75</v>
      </c>
      <c r="M219" s="67" t="s">
        <v>7</v>
      </c>
      <c r="N219" s="832">
        <v>0</v>
      </c>
      <c r="O219" s="67">
        <v>1182</v>
      </c>
      <c r="P219" s="70">
        <v>45444</v>
      </c>
    </row>
    <row r="220" spans="1:16" x14ac:dyDescent="0.25">
      <c r="A220" s="804" t="s">
        <v>10</v>
      </c>
      <c r="B220" s="805">
        <f>SUM(B217:B219)</f>
        <v>25</v>
      </c>
      <c r="C220" s="806">
        <f t="shared" ref="C220:F220" si="6">SUM(C217:C219)</f>
        <v>1</v>
      </c>
      <c r="D220" s="805">
        <f t="shared" si="6"/>
        <v>104</v>
      </c>
      <c r="E220" s="806">
        <f>SUM(E217:E219)</f>
        <v>1</v>
      </c>
      <c r="F220" s="807">
        <f t="shared" si="6"/>
        <v>0</v>
      </c>
      <c r="G220" s="126"/>
      <c r="H220" s="831">
        <v>2</v>
      </c>
      <c r="I220" s="67" t="s">
        <v>75</v>
      </c>
      <c r="J220" s="67" t="s">
        <v>75</v>
      </c>
      <c r="K220" s="67" t="s">
        <v>3967</v>
      </c>
      <c r="L220" s="67" t="s">
        <v>75</v>
      </c>
      <c r="M220" s="67" t="s">
        <v>7</v>
      </c>
      <c r="N220" s="832">
        <v>0</v>
      </c>
      <c r="O220" s="67">
        <v>1182</v>
      </c>
      <c r="P220" s="70">
        <v>45444</v>
      </c>
    </row>
    <row r="221" spans="1:16" x14ac:dyDescent="0.25">
      <c r="A221" s="26"/>
      <c r="B221" s="30"/>
      <c r="C221" s="39"/>
      <c r="D221" s="30"/>
      <c r="E221" s="40"/>
      <c r="F221" s="41"/>
      <c r="G221" s="126"/>
      <c r="H221" s="831">
        <v>2</v>
      </c>
      <c r="I221" s="67" t="s">
        <v>75</v>
      </c>
      <c r="J221" s="67" t="s">
        <v>75</v>
      </c>
      <c r="K221" s="67" t="s">
        <v>3967</v>
      </c>
      <c r="L221" s="67" t="s">
        <v>75</v>
      </c>
      <c r="M221" s="67" t="s">
        <v>7</v>
      </c>
      <c r="N221" s="832">
        <v>0</v>
      </c>
      <c r="O221" s="67">
        <v>1182</v>
      </c>
      <c r="P221" s="70">
        <v>45444</v>
      </c>
    </row>
    <row r="222" spans="1:16" x14ac:dyDescent="0.25">
      <c r="A222" s="26" t="s">
        <v>11</v>
      </c>
      <c r="B222" s="30">
        <v>0</v>
      </c>
      <c r="C222" s="27">
        <v>0</v>
      </c>
      <c r="D222" s="32">
        <v>0</v>
      </c>
      <c r="E222" s="27">
        <v>0</v>
      </c>
      <c r="F222" s="389">
        <v>0</v>
      </c>
      <c r="G222" s="126"/>
      <c r="H222" s="831">
        <v>2</v>
      </c>
      <c r="I222" s="67" t="s">
        <v>75</v>
      </c>
      <c r="J222" s="67" t="s">
        <v>75</v>
      </c>
      <c r="K222" s="67" t="s">
        <v>3967</v>
      </c>
      <c r="L222" s="67" t="s">
        <v>75</v>
      </c>
      <c r="M222" s="67" t="s">
        <v>7</v>
      </c>
      <c r="N222" s="832">
        <v>0</v>
      </c>
      <c r="O222" s="67">
        <v>1182</v>
      </c>
      <c r="P222" s="70">
        <v>45444</v>
      </c>
    </row>
    <row r="223" spans="1:16" x14ac:dyDescent="0.25">
      <c r="A223" s="26" t="s">
        <v>12</v>
      </c>
      <c r="B223" s="30">
        <v>0</v>
      </c>
      <c r="C223" s="27">
        <v>0</v>
      </c>
      <c r="D223" s="32">
        <v>0</v>
      </c>
      <c r="E223" s="27">
        <v>0</v>
      </c>
      <c r="F223" s="389">
        <v>0</v>
      </c>
      <c r="G223" s="135"/>
      <c r="H223" s="831">
        <v>2</v>
      </c>
      <c r="I223" s="67" t="s">
        <v>75</v>
      </c>
      <c r="J223" s="67" t="s">
        <v>75</v>
      </c>
      <c r="K223" s="67" t="s">
        <v>3967</v>
      </c>
      <c r="L223" s="67" t="s">
        <v>75</v>
      </c>
      <c r="M223" s="67" t="s">
        <v>7</v>
      </c>
      <c r="N223" s="832">
        <v>0</v>
      </c>
      <c r="O223" s="67">
        <v>1182</v>
      </c>
      <c r="P223" s="70">
        <v>45444</v>
      </c>
    </row>
    <row r="224" spans="1:16" x14ac:dyDescent="0.25">
      <c r="A224" s="804" t="s">
        <v>13</v>
      </c>
      <c r="B224" s="805">
        <f>SUM(B222:B223)</f>
        <v>0</v>
      </c>
      <c r="C224" s="806">
        <f t="shared" ref="C224:F224" si="7">SUM(C222:C223)</f>
        <v>0</v>
      </c>
      <c r="D224" s="805">
        <f t="shared" si="7"/>
        <v>0</v>
      </c>
      <c r="E224" s="806">
        <f t="shared" si="7"/>
        <v>0</v>
      </c>
      <c r="F224" s="807">
        <f t="shared" si="7"/>
        <v>0</v>
      </c>
      <c r="H224" s="831">
        <v>2</v>
      </c>
      <c r="I224" s="67" t="s">
        <v>75</v>
      </c>
      <c r="J224" s="67" t="s">
        <v>75</v>
      </c>
      <c r="K224" s="67" t="s">
        <v>3967</v>
      </c>
      <c r="L224" s="67" t="s">
        <v>75</v>
      </c>
      <c r="M224" s="67" t="s">
        <v>7</v>
      </c>
      <c r="N224" s="832">
        <v>0</v>
      </c>
      <c r="O224" s="67">
        <v>1182</v>
      </c>
      <c r="P224" s="70">
        <v>45444</v>
      </c>
    </row>
    <row r="225" spans="1:16" x14ac:dyDescent="0.25">
      <c r="A225" s="44"/>
      <c r="B225" s="30"/>
      <c r="C225" s="45"/>
      <c r="D225" s="30"/>
      <c r="E225" s="46"/>
      <c r="F225" s="47"/>
      <c r="G225" s="126"/>
      <c r="H225" s="831">
        <v>2</v>
      </c>
      <c r="I225" s="67" t="s">
        <v>75</v>
      </c>
      <c r="J225" s="67" t="s">
        <v>75</v>
      </c>
      <c r="K225" s="67" t="s">
        <v>3967</v>
      </c>
      <c r="L225" s="67" t="s">
        <v>75</v>
      </c>
      <c r="M225" s="67" t="s">
        <v>7</v>
      </c>
      <c r="N225" s="832">
        <v>0</v>
      </c>
      <c r="O225" s="67">
        <v>1182</v>
      </c>
      <c r="P225" s="70">
        <v>45444</v>
      </c>
    </row>
    <row r="226" spans="1:16" x14ac:dyDescent="0.25">
      <c r="A226" s="809" t="s">
        <v>2346</v>
      </c>
      <c r="B226" s="810">
        <f>SUM(B220,B224)</f>
        <v>25</v>
      </c>
      <c r="C226" s="806">
        <f t="shared" ref="C226:F226" si="8">SUM(C220,C224)</f>
        <v>1</v>
      </c>
      <c r="D226" s="810">
        <f t="shared" si="8"/>
        <v>104</v>
      </c>
      <c r="E226" s="806">
        <f t="shared" si="8"/>
        <v>1</v>
      </c>
      <c r="F226" s="807">
        <f t="shared" si="8"/>
        <v>0</v>
      </c>
      <c r="H226" s="831">
        <v>2</v>
      </c>
      <c r="I226" s="67" t="s">
        <v>75</v>
      </c>
      <c r="J226" s="67" t="s">
        <v>75</v>
      </c>
      <c r="K226" s="67" t="s">
        <v>3967</v>
      </c>
      <c r="L226" s="67" t="s">
        <v>75</v>
      </c>
      <c r="M226" s="67" t="s">
        <v>7</v>
      </c>
      <c r="N226" s="832">
        <v>0</v>
      </c>
      <c r="O226" s="67">
        <v>1182</v>
      </c>
      <c r="P226" s="70">
        <v>45444</v>
      </c>
    </row>
    <row r="227" spans="1:16" x14ac:dyDescent="0.25">
      <c r="H227" s="831">
        <v>2</v>
      </c>
      <c r="I227" s="67" t="s">
        <v>75</v>
      </c>
      <c r="J227" s="67" t="s">
        <v>75</v>
      </c>
      <c r="K227" s="67" t="s">
        <v>3967</v>
      </c>
      <c r="L227" s="67" t="s">
        <v>75</v>
      </c>
      <c r="M227" s="67" t="s">
        <v>7</v>
      </c>
      <c r="N227" s="832">
        <v>0</v>
      </c>
      <c r="O227" s="67">
        <v>1182</v>
      </c>
      <c r="P227" s="70">
        <v>45444</v>
      </c>
    </row>
    <row r="228" spans="1:16" x14ac:dyDescent="0.25">
      <c r="C228" s="579"/>
      <c r="H228" s="831">
        <v>3</v>
      </c>
      <c r="I228" s="67" t="s">
        <v>75</v>
      </c>
      <c r="J228" s="67" t="s">
        <v>75</v>
      </c>
      <c r="K228" s="67" t="s">
        <v>3967</v>
      </c>
      <c r="L228" s="67" t="s">
        <v>75</v>
      </c>
      <c r="M228" s="67" t="s">
        <v>7</v>
      </c>
      <c r="N228" s="832">
        <v>0</v>
      </c>
      <c r="O228" s="67">
        <v>1182</v>
      </c>
      <c r="P228" s="70">
        <v>45444</v>
      </c>
    </row>
    <row r="229" spans="1:16" x14ac:dyDescent="0.25">
      <c r="H229" s="831">
        <v>2</v>
      </c>
      <c r="I229" s="67" t="s">
        <v>75</v>
      </c>
      <c r="J229" s="67" t="s">
        <v>75</v>
      </c>
      <c r="K229" s="67" t="s">
        <v>3967</v>
      </c>
      <c r="L229" s="67" t="s">
        <v>75</v>
      </c>
      <c r="M229" s="67" t="s">
        <v>7</v>
      </c>
      <c r="N229" s="832">
        <v>0</v>
      </c>
      <c r="O229" s="67">
        <v>1255</v>
      </c>
      <c r="P229" s="70">
        <v>45839</v>
      </c>
    </row>
    <row r="230" spans="1:16" x14ac:dyDescent="0.25">
      <c r="B230" s="216"/>
      <c r="H230" s="831">
        <v>2</v>
      </c>
      <c r="I230" s="67" t="s">
        <v>75</v>
      </c>
      <c r="J230" s="67" t="s">
        <v>75</v>
      </c>
      <c r="K230" s="67" t="s">
        <v>3967</v>
      </c>
      <c r="L230" s="67" t="s">
        <v>75</v>
      </c>
      <c r="M230" s="67" t="s">
        <v>7</v>
      </c>
      <c r="N230" s="832">
        <v>0</v>
      </c>
      <c r="O230" s="67">
        <v>1255</v>
      </c>
      <c r="P230" s="70">
        <v>45839</v>
      </c>
    </row>
    <row r="231" spans="1:16" ht="26.25" x14ac:dyDescent="0.25">
      <c r="D231" s="104"/>
      <c r="E231" s="355"/>
      <c r="F231" s="356"/>
      <c r="G231" s="126"/>
      <c r="H231" s="831">
        <v>10</v>
      </c>
      <c r="I231" s="67">
        <v>35</v>
      </c>
      <c r="J231" s="67" t="s">
        <v>586</v>
      </c>
      <c r="K231" s="67" t="s">
        <v>3968</v>
      </c>
      <c r="L231" s="67" t="s">
        <v>3969</v>
      </c>
      <c r="M231" s="67" t="s">
        <v>7</v>
      </c>
      <c r="N231" s="832">
        <v>0</v>
      </c>
      <c r="O231" s="67">
        <v>2672</v>
      </c>
      <c r="P231" s="70">
        <v>44866</v>
      </c>
    </row>
    <row r="232" spans="1:16" ht="26.25" x14ac:dyDescent="0.25">
      <c r="H232" s="831">
        <v>10</v>
      </c>
      <c r="I232" s="67">
        <v>10</v>
      </c>
      <c r="J232" s="67" t="s">
        <v>3970</v>
      </c>
      <c r="K232" s="67" t="s">
        <v>3971</v>
      </c>
      <c r="L232" s="67" t="s">
        <v>3972</v>
      </c>
      <c r="M232" s="67" t="s">
        <v>7</v>
      </c>
      <c r="N232" s="832">
        <v>0</v>
      </c>
      <c r="O232" s="67">
        <v>2979</v>
      </c>
      <c r="P232" s="70">
        <v>45658</v>
      </c>
    </row>
    <row r="233" spans="1:16" x14ac:dyDescent="0.25">
      <c r="C233" s="579"/>
      <c r="H233" s="831">
        <v>6</v>
      </c>
      <c r="I233" s="67">
        <v>593</v>
      </c>
      <c r="J233" s="67" t="s">
        <v>3905</v>
      </c>
      <c r="K233" s="67" t="s">
        <v>3967</v>
      </c>
      <c r="L233" s="67" t="s">
        <v>3973</v>
      </c>
      <c r="M233" s="67" t="s">
        <v>8</v>
      </c>
      <c r="N233" s="832">
        <v>0</v>
      </c>
      <c r="O233" s="67">
        <v>1255</v>
      </c>
      <c r="P233" s="70">
        <v>45839</v>
      </c>
    </row>
    <row r="234" spans="1:16" x14ac:dyDescent="0.25">
      <c r="H234" s="831">
        <v>8</v>
      </c>
      <c r="I234" s="67">
        <v>604</v>
      </c>
      <c r="J234" s="67" t="s">
        <v>643</v>
      </c>
      <c r="K234" s="67" t="s">
        <v>3967</v>
      </c>
      <c r="L234" s="67" t="s">
        <v>3973</v>
      </c>
      <c r="M234" s="67" t="s">
        <v>8</v>
      </c>
      <c r="N234" s="832">
        <v>0</v>
      </c>
      <c r="O234" s="67">
        <v>1255</v>
      </c>
      <c r="P234" s="70">
        <v>45839</v>
      </c>
    </row>
    <row r="235" spans="1:16" x14ac:dyDescent="0.25">
      <c r="B235" s="216"/>
      <c r="H235" s="831">
        <v>2</v>
      </c>
      <c r="I235" s="67" t="s">
        <v>75</v>
      </c>
      <c r="J235" s="67" t="s">
        <v>75</v>
      </c>
      <c r="K235" s="67" t="s">
        <v>3967</v>
      </c>
      <c r="L235" s="67" t="s">
        <v>75</v>
      </c>
      <c r="M235" s="67" t="s">
        <v>8</v>
      </c>
      <c r="N235" s="832">
        <v>0</v>
      </c>
      <c r="O235" s="67">
        <v>1255</v>
      </c>
      <c r="P235" s="70">
        <v>45839</v>
      </c>
    </row>
    <row r="236" spans="1:16" x14ac:dyDescent="0.25">
      <c r="D236" s="104"/>
      <c r="E236" s="355"/>
      <c r="F236" s="356"/>
      <c r="G236" s="126"/>
      <c r="H236" s="831">
        <v>2</v>
      </c>
      <c r="I236" s="67" t="s">
        <v>75</v>
      </c>
      <c r="J236" s="67" t="s">
        <v>75</v>
      </c>
      <c r="K236" s="67" t="s">
        <v>3967</v>
      </c>
      <c r="L236" s="67" t="s">
        <v>75</v>
      </c>
      <c r="M236" s="67" t="s">
        <v>8</v>
      </c>
      <c r="N236" s="832">
        <v>0</v>
      </c>
      <c r="O236" s="67">
        <v>1255</v>
      </c>
      <c r="P236" s="70">
        <v>45839</v>
      </c>
    </row>
    <row r="237" spans="1:16" x14ac:dyDescent="0.25">
      <c r="D237" s="104"/>
      <c r="E237" s="355"/>
      <c r="F237" s="356"/>
      <c r="G237" s="126"/>
      <c r="H237" s="831">
        <v>2</v>
      </c>
      <c r="I237" s="67" t="s">
        <v>75</v>
      </c>
      <c r="J237" s="67" t="s">
        <v>75</v>
      </c>
      <c r="K237" s="67" t="s">
        <v>3967</v>
      </c>
      <c r="L237" s="67" t="s">
        <v>75</v>
      </c>
      <c r="M237" s="67" t="s">
        <v>8</v>
      </c>
      <c r="N237" s="832">
        <v>0</v>
      </c>
      <c r="O237" s="67">
        <v>1255</v>
      </c>
      <c r="P237" s="70">
        <v>45839</v>
      </c>
    </row>
    <row r="238" spans="1:16" x14ac:dyDescent="0.25">
      <c r="D238" s="104"/>
      <c r="E238" s="355"/>
      <c r="F238" s="356"/>
      <c r="G238" s="126"/>
      <c r="H238" s="831">
        <v>2</v>
      </c>
      <c r="I238" s="67" t="s">
        <v>75</v>
      </c>
      <c r="J238" s="67" t="s">
        <v>75</v>
      </c>
      <c r="K238" s="67" t="s">
        <v>3967</v>
      </c>
      <c r="L238" s="67" t="s">
        <v>75</v>
      </c>
      <c r="M238" s="67" t="s">
        <v>8</v>
      </c>
      <c r="N238" s="832">
        <v>0</v>
      </c>
      <c r="O238" s="67">
        <v>1255</v>
      </c>
      <c r="P238" s="70">
        <v>45839</v>
      </c>
    </row>
    <row r="239" spans="1:16" x14ac:dyDescent="0.25">
      <c r="D239" s="104"/>
      <c r="E239" s="355"/>
      <c r="F239" s="356"/>
      <c r="G239" s="126"/>
      <c r="H239" s="831">
        <v>13</v>
      </c>
      <c r="I239" s="67">
        <v>402</v>
      </c>
      <c r="J239" s="67" t="s">
        <v>643</v>
      </c>
      <c r="K239" s="67" t="s">
        <v>3967</v>
      </c>
      <c r="L239" s="67" t="s">
        <v>3973</v>
      </c>
      <c r="M239" s="67" t="s">
        <v>8</v>
      </c>
      <c r="N239" s="832">
        <v>0</v>
      </c>
      <c r="O239" s="67">
        <v>1862</v>
      </c>
      <c r="P239" s="70">
        <v>47574</v>
      </c>
    </row>
    <row r="240" spans="1:16" x14ac:dyDescent="0.25">
      <c r="D240" s="104"/>
      <c r="E240" s="355"/>
      <c r="F240" s="356"/>
      <c r="G240" s="126"/>
      <c r="H240" s="831">
        <v>10</v>
      </c>
      <c r="I240" s="67">
        <v>222</v>
      </c>
      <c r="J240" s="67" t="s">
        <v>3974</v>
      </c>
      <c r="K240" s="67" t="s">
        <v>3967</v>
      </c>
      <c r="L240" s="67" t="s">
        <v>3973</v>
      </c>
      <c r="M240" s="67" t="s">
        <v>8</v>
      </c>
      <c r="N240" s="832">
        <v>0</v>
      </c>
      <c r="O240" s="67">
        <v>2980</v>
      </c>
      <c r="P240" s="70">
        <v>45627</v>
      </c>
    </row>
    <row r="241" spans="1:16" x14ac:dyDescent="0.25">
      <c r="D241" s="104"/>
      <c r="E241" s="355"/>
      <c r="F241" s="356"/>
      <c r="G241" s="126"/>
      <c r="H241" s="831">
        <v>10</v>
      </c>
      <c r="I241" s="67">
        <v>24</v>
      </c>
      <c r="J241" s="67" t="s">
        <v>228</v>
      </c>
      <c r="K241" s="67" t="s">
        <v>3975</v>
      </c>
      <c r="L241" s="67" t="s">
        <v>3976</v>
      </c>
      <c r="M241" s="67" t="s">
        <v>9</v>
      </c>
      <c r="N241" s="832">
        <v>0</v>
      </c>
      <c r="O241" s="67">
        <v>2299</v>
      </c>
      <c r="P241" s="70">
        <v>43955</v>
      </c>
    </row>
    <row r="242" spans="1:16" ht="15.75" thickBot="1" x14ac:dyDescent="0.3"/>
    <row r="243" spans="1:16" ht="45.75" customHeight="1" thickBot="1" x14ac:dyDescent="0.3">
      <c r="A243" s="811" t="s">
        <v>3977</v>
      </c>
      <c r="B243" s="49"/>
      <c r="C243" s="171"/>
      <c r="D243" s="9"/>
      <c r="E243" s="169"/>
      <c r="F243" s="10"/>
    </row>
    <row r="244" spans="1:16" ht="16.5" thickTop="1" thickBot="1" x14ac:dyDescent="0.3">
      <c r="A244" s="11"/>
      <c r="B244" s="12"/>
      <c r="C244" s="169"/>
      <c r="D244" s="9"/>
      <c r="E244" s="169"/>
      <c r="F244" s="10"/>
    </row>
    <row r="245" spans="1:16" ht="45.75" customHeight="1" thickTop="1" thickBot="1" x14ac:dyDescent="0.3">
      <c r="A245" s="812" t="s">
        <v>16</v>
      </c>
      <c r="B245" s="12"/>
      <c r="C245" s="169"/>
      <c r="D245" s="9"/>
      <c r="E245" s="169"/>
      <c r="F245" s="10"/>
      <c r="H245" s="813" t="s">
        <v>17</v>
      </c>
      <c r="I245" s="53"/>
    </row>
    <row r="246" spans="1:16" ht="16.5" thickTop="1" thickBot="1" x14ac:dyDescent="0.3">
      <c r="A246" s="11"/>
      <c r="B246" s="12"/>
      <c r="C246" s="169"/>
      <c r="D246" s="9"/>
      <c r="E246" s="171"/>
      <c r="F246" s="14"/>
    </row>
    <row r="247" spans="1:16" ht="45.75" customHeight="1" thickTop="1" thickBot="1" x14ac:dyDescent="0.3">
      <c r="A247" s="799" t="s">
        <v>2</v>
      </c>
      <c r="B247" s="800" t="s">
        <v>3</v>
      </c>
      <c r="C247" s="801" t="s">
        <v>4</v>
      </c>
      <c r="D247" s="800" t="s">
        <v>5</v>
      </c>
      <c r="E247" s="802" t="s">
        <v>4</v>
      </c>
      <c r="F247" s="803" t="s">
        <v>6</v>
      </c>
      <c r="G247" s="54"/>
      <c r="H247" s="814" t="s">
        <v>18</v>
      </c>
      <c r="I247" s="815" t="s">
        <v>19</v>
      </c>
      <c r="J247" s="816" t="s">
        <v>20</v>
      </c>
      <c r="K247" s="816" t="s">
        <v>21</v>
      </c>
      <c r="L247" s="816" t="s">
        <v>22</v>
      </c>
      <c r="M247" s="816" t="s">
        <v>23</v>
      </c>
      <c r="N247" s="817" t="s">
        <v>6</v>
      </c>
      <c r="O247" s="816" t="s">
        <v>24</v>
      </c>
      <c r="P247" s="818" t="s">
        <v>25</v>
      </c>
    </row>
    <row r="248" spans="1:16" ht="15.75" thickTop="1" x14ac:dyDescent="0.25">
      <c r="A248" s="20" t="s">
        <v>7</v>
      </c>
      <c r="B248" s="21">
        <v>34</v>
      </c>
      <c r="C248" s="27">
        <f>B248/B$257</f>
        <v>0.40476190476190477</v>
      </c>
      <c r="D248" s="23">
        <v>155</v>
      </c>
      <c r="E248" s="27">
        <f>D248/D$257</f>
        <v>0.39540816326530615</v>
      </c>
      <c r="F248" s="24"/>
      <c r="G248" s="309"/>
      <c r="H248" s="95">
        <v>5</v>
      </c>
      <c r="I248" s="65">
        <v>112</v>
      </c>
      <c r="J248" s="65" t="s">
        <v>569</v>
      </c>
      <c r="K248" s="66" t="s">
        <v>3978</v>
      </c>
      <c r="L248" s="67" t="s">
        <v>3979</v>
      </c>
      <c r="M248" s="67" t="s">
        <v>7</v>
      </c>
      <c r="N248" s="68">
        <v>0</v>
      </c>
      <c r="O248" s="67">
        <v>1001</v>
      </c>
      <c r="P248" s="70">
        <v>44197</v>
      </c>
    </row>
    <row r="249" spans="1:16" x14ac:dyDescent="0.25">
      <c r="A249" s="25" t="s">
        <v>8</v>
      </c>
      <c r="B249" s="26">
        <v>36</v>
      </c>
      <c r="C249" s="27">
        <f>B249/B$257</f>
        <v>0.42857142857142855</v>
      </c>
      <c r="D249" s="28">
        <v>188</v>
      </c>
      <c r="E249" s="27">
        <f>D249/D$257</f>
        <v>0.47959183673469385</v>
      </c>
      <c r="F249" s="29"/>
      <c r="G249" s="135"/>
      <c r="H249" s="95">
        <v>5</v>
      </c>
      <c r="I249" s="65">
        <v>122</v>
      </c>
      <c r="J249" s="65" t="s">
        <v>569</v>
      </c>
      <c r="K249" s="66" t="s">
        <v>3978</v>
      </c>
      <c r="L249" s="67" t="s">
        <v>3979</v>
      </c>
      <c r="M249" s="67" t="s">
        <v>7</v>
      </c>
      <c r="N249" s="68">
        <v>0</v>
      </c>
      <c r="O249" s="67">
        <v>1001</v>
      </c>
      <c r="P249" s="70">
        <v>44197</v>
      </c>
    </row>
    <row r="250" spans="1:16" x14ac:dyDescent="0.25">
      <c r="A250" s="25" t="s">
        <v>9</v>
      </c>
      <c r="B250" s="30">
        <v>12</v>
      </c>
      <c r="C250" s="27">
        <f>B250/B$257</f>
        <v>0.14285714285714285</v>
      </c>
      <c r="D250" s="32">
        <v>45</v>
      </c>
      <c r="E250" s="27">
        <f>D250/D$257</f>
        <v>0.11479591836734694</v>
      </c>
      <c r="F250" s="29"/>
      <c r="H250" s="95">
        <v>6</v>
      </c>
      <c r="I250" s="65">
        <v>111</v>
      </c>
      <c r="J250" s="65" t="s">
        <v>569</v>
      </c>
      <c r="K250" s="66" t="s">
        <v>3978</v>
      </c>
      <c r="L250" s="67" t="s">
        <v>3980</v>
      </c>
      <c r="M250" s="67" t="s">
        <v>7</v>
      </c>
      <c r="N250" s="68">
        <v>0</v>
      </c>
      <c r="O250" s="67">
        <v>1001</v>
      </c>
      <c r="P250" s="70">
        <v>44197</v>
      </c>
    </row>
    <row r="251" spans="1:16" x14ac:dyDescent="0.25">
      <c r="A251" s="804" t="s">
        <v>10</v>
      </c>
      <c r="B251" s="805">
        <f>SUM(B248:B250)</f>
        <v>82</v>
      </c>
      <c r="C251" s="806">
        <f t="shared" ref="C251:F251" si="9">SUM(C248:C250)</f>
        <v>0.97619047619047605</v>
      </c>
      <c r="D251" s="805">
        <f t="shared" si="9"/>
        <v>388</v>
      </c>
      <c r="E251" s="806">
        <f t="shared" si="9"/>
        <v>0.98979591836734693</v>
      </c>
      <c r="F251" s="807">
        <f t="shared" si="9"/>
        <v>0</v>
      </c>
      <c r="G251" s="126"/>
      <c r="H251" s="95">
        <v>4</v>
      </c>
      <c r="I251" s="65" t="s">
        <v>75</v>
      </c>
      <c r="J251" s="65" t="s">
        <v>75</v>
      </c>
      <c r="K251" s="66" t="s">
        <v>3978</v>
      </c>
      <c r="L251" s="67" t="s">
        <v>75</v>
      </c>
      <c r="M251" s="67" t="s">
        <v>7</v>
      </c>
      <c r="N251" s="68">
        <v>0</v>
      </c>
      <c r="O251" s="67">
        <v>1001</v>
      </c>
      <c r="P251" s="70">
        <v>44197</v>
      </c>
    </row>
    <row r="252" spans="1:16" x14ac:dyDescent="0.25">
      <c r="A252" s="26"/>
      <c r="B252" s="30"/>
      <c r="C252" s="39"/>
      <c r="D252" s="30"/>
      <c r="E252" s="40"/>
      <c r="F252" s="41"/>
      <c r="G252" s="126"/>
      <c r="H252" s="95">
        <v>4</v>
      </c>
      <c r="I252" s="65" t="s">
        <v>75</v>
      </c>
      <c r="J252" s="65" t="s">
        <v>75</v>
      </c>
      <c r="K252" s="66" t="s">
        <v>3978</v>
      </c>
      <c r="L252" s="67" t="s">
        <v>75</v>
      </c>
      <c r="M252" s="67" t="s">
        <v>7</v>
      </c>
      <c r="N252" s="68">
        <v>0</v>
      </c>
      <c r="O252" s="67">
        <v>1001</v>
      </c>
      <c r="P252" s="70">
        <v>44197</v>
      </c>
    </row>
    <row r="253" spans="1:16" x14ac:dyDescent="0.25">
      <c r="A253" s="26" t="s">
        <v>11</v>
      </c>
      <c r="B253" s="30">
        <v>2</v>
      </c>
      <c r="C253" s="27">
        <f>B253/B$257</f>
        <v>2.3809523809523808E-2</v>
      </c>
      <c r="D253" s="32">
        <v>4</v>
      </c>
      <c r="E253" s="27">
        <f>D253/D$257</f>
        <v>1.020408163265306E-2</v>
      </c>
      <c r="F253" s="389">
        <v>21394.66</v>
      </c>
      <c r="G253" s="126"/>
      <c r="H253" s="95">
        <v>2</v>
      </c>
      <c r="I253" s="65" t="s">
        <v>75</v>
      </c>
      <c r="J253" s="65" t="s">
        <v>75</v>
      </c>
      <c r="K253" s="66" t="s">
        <v>3978</v>
      </c>
      <c r="L253" s="67" t="s">
        <v>75</v>
      </c>
      <c r="M253" s="67" t="s">
        <v>7</v>
      </c>
      <c r="N253" s="68">
        <v>0</v>
      </c>
      <c r="O253" s="67">
        <v>1089</v>
      </c>
      <c r="P253" s="70">
        <v>44927</v>
      </c>
    </row>
    <row r="254" spans="1:16" x14ac:dyDescent="0.25">
      <c r="A254" s="26" t="s">
        <v>12</v>
      </c>
      <c r="B254" s="30">
        <v>0</v>
      </c>
      <c r="C254" s="27">
        <v>0</v>
      </c>
      <c r="D254" s="32">
        <v>0</v>
      </c>
      <c r="E254" s="27">
        <v>0</v>
      </c>
      <c r="F254" s="389">
        <v>0</v>
      </c>
      <c r="G254" s="135"/>
      <c r="H254" s="95">
        <v>2</v>
      </c>
      <c r="I254" s="65" t="s">
        <v>75</v>
      </c>
      <c r="J254" s="65" t="s">
        <v>75</v>
      </c>
      <c r="K254" s="66" t="s">
        <v>3978</v>
      </c>
      <c r="L254" s="67" t="s">
        <v>75</v>
      </c>
      <c r="M254" s="67" t="s">
        <v>7</v>
      </c>
      <c r="N254" s="68">
        <v>0</v>
      </c>
      <c r="O254" s="67">
        <v>1089</v>
      </c>
      <c r="P254" s="70">
        <v>44927</v>
      </c>
    </row>
    <row r="255" spans="1:16" x14ac:dyDescent="0.25">
      <c r="A255" s="804" t="s">
        <v>13</v>
      </c>
      <c r="B255" s="805">
        <f>SUM(B253:B254)</f>
        <v>2</v>
      </c>
      <c r="C255" s="806">
        <f t="shared" ref="C255:F255" si="10">SUM(C253:C254)</f>
        <v>2.3809523809523808E-2</v>
      </c>
      <c r="D255" s="805">
        <f t="shared" si="10"/>
        <v>4</v>
      </c>
      <c r="E255" s="806">
        <f t="shared" si="10"/>
        <v>1.020408163265306E-2</v>
      </c>
      <c r="F255" s="807">
        <f t="shared" si="10"/>
        <v>21394.66</v>
      </c>
      <c r="H255" s="95">
        <v>2</v>
      </c>
      <c r="I255" s="65" t="s">
        <v>75</v>
      </c>
      <c r="J255" s="65" t="s">
        <v>75</v>
      </c>
      <c r="K255" s="66" t="s">
        <v>3978</v>
      </c>
      <c r="L255" s="67" t="s">
        <v>75</v>
      </c>
      <c r="M255" s="67" t="s">
        <v>7</v>
      </c>
      <c r="N255" s="68">
        <v>0</v>
      </c>
      <c r="O255" s="67">
        <v>1089</v>
      </c>
      <c r="P255" s="70">
        <v>44927</v>
      </c>
    </row>
    <row r="256" spans="1:16" x14ac:dyDescent="0.25">
      <c r="A256" s="44"/>
      <c r="B256" s="30"/>
      <c r="C256" s="45"/>
      <c r="D256" s="30"/>
      <c r="E256" s="46"/>
      <c r="F256" s="47"/>
      <c r="G256" s="126"/>
      <c r="H256" s="95">
        <v>2</v>
      </c>
      <c r="I256" s="65" t="s">
        <v>75</v>
      </c>
      <c r="J256" s="65" t="s">
        <v>75</v>
      </c>
      <c r="K256" s="66" t="s">
        <v>3978</v>
      </c>
      <c r="L256" s="67" t="s">
        <v>75</v>
      </c>
      <c r="M256" s="67" t="s">
        <v>7</v>
      </c>
      <c r="N256" s="68">
        <v>0</v>
      </c>
      <c r="O256" s="67">
        <v>1089</v>
      </c>
      <c r="P256" s="70">
        <v>44927</v>
      </c>
    </row>
    <row r="257" spans="1:16" x14ac:dyDescent="0.25">
      <c r="A257" s="809" t="s">
        <v>2346</v>
      </c>
      <c r="B257" s="810">
        <f>SUM(B251,B255)</f>
        <v>84</v>
      </c>
      <c r="C257" s="806">
        <f t="shared" ref="C257:F257" si="11">SUM(C251,C255)</f>
        <v>0.99999999999999989</v>
      </c>
      <c r="D257" s="810">
        <f t="shared" si="11"/>
        <v>392</v>
      </c>
      <c r="E257" s="806">
        <f t="shared" si="11"/>
        <v>1</v>
      </c>
      <c r="F257" s="807">
        <f t="shared" si="11"/>
        <v>21394.66</v>
      </c>
      <c r="H257" s="95">
        <v>2</v>
      </c>
      <c r="I257" s="65" t="s">
        <v>75</v>
      </c>
      <c r="J257" s="65" t="s">
        <v>75</v>
      </c>
      <c r="K257" s="66" t="s">
        <v>3978</v>
      </c>
      <c r="L257" s="67" t="s">
        <v>75</v>
      </c>
      <c r="M257" s="67" t="s">
        <v>7</v>
      </c>
      <c r="N257" s="68">
        <v>0</v>
      </c>
      <c r="O257" s="67">
        <v>1089</v>
      </c>
      <c r="P257" s="70">
        <v>44927</v>
      </c>
    </row>
    <row r="258" spans="1:16" x14ac:dyDescent="0.25">
      <c r="H258" s="95">
        <v>2</v>
      </c>
      <c r="I258" s="65" t="s">
        <v>75</v>
      </c>
      <c r="J258" s="65" t="s">
        <v>75</v>
      </c>
      <c r="K258" s="66" t="s">
        <v>3978</v>
      </c>
      <c r="L258" s="67" t="s">
        <v>75</v>
      </c>
      <c r="M258" s="67" t="s">
        <v>7</v>
      </c>
      <c r="N258" s="68">
        <v>0</v>
      </c>
      <c r="O258" s="67">
        <v>1089</v>
      </c>
      <c r="P258" s="70">
        <v>44927</v>
      </c>
    </row>
    <row r="259" spans="1:16" x14ac:dyDescent="0.25">
      <c r="H259" s="95">
        <v>2</v>
      </c>
      <c r="I259" s="65" t="s">
        <v>75</v>
      </c>
      <c r="J259" s="65" t="s">
        <v>75</v>
      </c>
      <c r="K259" s="66" t="s">
        <v>3978</v>
      </c>
      <c r="L259" s="67" t="s">
        <v>75</v>
      </c>
      <c r="M259" s="67" t="s">
        <v>7</v>
      </c>
      <c r="N259" s="68">
        <v>0</v>
      </c>
      <c r="O259" s="67">
        <v>1089</v>
      </c>
      <c r="P259" s="70">
        <v>44927</v>
      </c>
    </row>
    <row r="260" spans="1:16" x14ac:dyDescent="0.25">
      <c r="H260" s="95">
        <v>2</v>
      </c>
      <c r="I260" s="65" t="s">
        <v>75</v>
      </c>
      <c r="J260" s="65" t="s">
        <v>75</v>
      </c>
      <c r="K260" s="66" t="s">
        <v>3978</v>
      </c>
      <c r="L260" s="67" t="s">
        <v>75</v>
      </c>
      <c r="M260" s="67" t="s">
        <v>7</v>
      </c>
      <c r="N260" s="68">
        <v>0</v>
      </c>
      <c r="O260" s="67">
        <v>1089</v>
      </c>
      <c r="P260" s="70">
        <v>44927</v>
      </c>
    </row>
    <row r="261" spans="1:16" x14ac:dyDescent="0.25">
      <c r="H261" s="95">
        <v>2</v>
      </c>
      <c r="I261" s="65" t="s">
        <v>75</v>
      </c>
      <c r="J261" s="65" t="s">
        <v>75</v>
      </c>
      <c r="K261" s="66" t="s">
        <v>3978</v>
      </c>
      <c r="L261" s="67" t="s">
        <v>75</v>
      </c>
      <c r="M261" s="67" t="s">
        <v>7</v>
      </c>
      <c r="N261" s="68">
        <v>0</v>
      </c>
      <c r="O261" s="67">
        <v>1089</v>
      </c>
      <c r="P261" s="70">
        <v>44927</v>
      </c>
    </row>
    <row r="262" spans="1:16" x14ac:dyDescent="0.25">
      <c r="H262" s="95">
        <v>2</v>
      </c>
      <c r="I262" s="65" t="s">
        <v>75</v>
      </c>
      <c r="J262" s="65" t="s">
        <v>75</v>
      </c>
      <c r="K262" s="66" t="s">
        <v>3978</v>
      </c>
      <c r="L262" s="67" t="s">
        <v>75</v>
      </c>
      <c r="M262" s="67" t="s">
        <v>7</v>
      </c>
      <c r="N262" s="68">
        <v>0</v>
      </c>
      <c r="O262" s="67">
        <v>1089</v>
      </c>
      <c r="P262" s="70">
        <v>44927</v>
      </c>
    </row>
    <row r="263" spans="1:16" x14ac:dyDescent="0.25">
      <c r="H263" s="95">
        <v>2</v>
      </c>
      <c r="I263" s="65" t="s">
        <v>75</v>
      </c>
      <c r="J263" s="65" t="s">
        <v>75</v>
      </c>
      <c r="K263" s="66" t="s">
        <v>3978</v>
      </c>
      <c r="L263" s="67" t="s">
        <v>75</v>
      </c>
      <c r="M263" s="67" t="s">
        <v>7</v>
      </c>
      <c r="N263" s="68">
        <v>0</v>
      </c>
      <c r="O263" s="67">
        <v>1089</v>
      </c>
      <c r="P263" s="70">
        <v>44927</v>
      </c>
    </row>
    <row r="264" spans="1:16" x14ac:dyDescent="0.25">
      <c r="H264" s="95">
        <v>2</v>
      </c>
      <c r="I264" s="65" t="s">
        <v>75</v>
      </c>
      <c r="J264" s="65" t="s">
        <v>75</v>
      </c>
      <c r="K264" s="66" t="s">
        <v>3978</v>
      </c>
      <c r="L264" s="67" t="s">
        <v>75</v>
      </c>
      <c r="M264" s="67" t="s">
        <v>7</v>
      </c>
      <c r="N264" s="68">
        <v>0</v>
      </c>
      <c r="O264" s="67">
        <v>1089</v>
      </c>
      <c r="P264" s="70">
        <v>44927</v>
      </c>
    </row>
    <row r="265" spans="1:16" x14ac:dyDescent="0.25">
      <c r="H265" s="95">
        <v>2</v>
      </c>
      <c r="I265" s="65" t="s">
        <v>75</v>
      </c>
      <c r="J265" s="65" t="s">
        <v>75</v>
      </c>
      <c r="K265" s="66" t="s">
        <v>3978</v>
      </c>
      <c r="L265" s="67" t="s">
        <v>75</v>
      </c>
      <c r="M265" s="67" t="s">
        <v>7</v>
      </c>
      <c r="N265" s="68">
        <v>0</v>
      </c>
      <c r="O265" s="67">
        <v>1090</v>
      </c>
      <c r="P265" s="70">
        <v>45017</v>
      </c>
    </row>
    <row r="266" spans="1:16" x14ac:dyDescent="0.25">
      <c r="H266" s="95">
        <v>2</v>
      </c>
      <c r="I266" s="65" t="s">
        <v>75</v>
      </c>
      <c r="J266" s="65" t="s">
        <v>75</v>
      </c>
      <c r="K266" s="66" t="s">
        <v>3978</v>
      </c>
      <c r="L266" s="67" t="s">
        <v>75</v>
      </c>
      <c r="M266" s="67" t="s">
        <v>7</v>
      </c>
      <c r="N266" s="68">
        <v>0</v>
      </c>
      <c r="O266" s="67">
        <v>1090</v>
      </c>
      <c r="P266" s="70">
        <v>45017</v>
      </c>
    </row>
    <row r="267" spans="1:16" x14ac:dyDescent="0.25">
      <c r="H267" s="95">
        <v>2</v>
      </c>
      <c r="I267" s="65" t="s">
        <v>75</v>
      </c>
      <c r="J267" s="65" t="s">
        <v>75</v>
      </c>
      <c r="K267" s="66" t="s">
        <v>3978</v>
      </c>
      <c r="L267" s="67" t="s">
        <v>75</v>
      </c>
      <c r="M267" s="67" t="s">
        <v>7</v>
      </c>
      <c r="N267" s="68">
        <v>0</v>
      </c>
      <c r="O267" s="67">
        <v>1090</v>
      </c>
      <c r="P267" s="70">
        <v>45017</v>
      </c>
    </row>
    <row r="268" spans="1:16" x14ac:dyDescent="0.25">
      <c r="H268" s="95">
        <v>2</v>
      </c>
      <c r="I268" s="65" t="s">
        <v>75</v>
      </c>
      <c r="J268" s="65" t="s">
        <v>75</v>
      </c>
      <c r="K268" s="66" t="s">
        <v>3978</v>
      </c>
      <c r="L268" s="67" t="s">
        <v>75</v>
      </c>
      <c r="M268" s="67" t="s">
        <v>7</v>
      </c>
      <c r="N268" s="68">
        <v>0</v>
      </c>
      <c r="O268" s="67">
        <v>1090</v>
      </c>
      <c r="P268" s="70">
        <v>45017</v>
      </c>
    </row>
    <row r="269" spans="1:16" x14ac:dyDescent="0.25">
      <c r="H269" s="95">
        <v>2</v>
      </c>
      <c r="I269" s="65" t="s">
        <v>75</v>
      </c>
      <c r="J269" s="65" t="s">
        <v>75</v>
      </c>
      <c r="K269" s="66" t="s">
        <v>3978</v>
      </c>
      <c r="L269" s="67" t="s">
        <v>75</v>
      </c>
      <c r="M269" s="67" t="s">
        <v>7</v>
      </c>
      <c r="N269" s="68">
        <v>0</v>
      </c>
      <c r="O269" s="67">
        <v>1183</v>
      </c>
      <c r="P269" s="70">
        <v>45444</v>
      </c>
    </row>
    <row r="270" spans="1:16" x14ac:dyDescent="0.25">
      <c r="H270" s="95">
        <v>2</v>
      </c>
      <c r="I270" s="65" t="s">
        <v>75</v>
      </c>
      <c r="J270" s="65" t="s">
        <v>75</v>
      </c>
      <c r="K270" s="66" t="s">
        <v>3978</v>
      </c>
      <c r="L270" s="67" t="s">
        <v>75</v>
      </c>
      <c r="M270" s="67" t="s">
        <v>7</v>
      </c>
      <c r="N270" s="68">
        <v>0</v>
      </c>
      <c r="O270" s="67">
        <v>1183</v>
      </c>
      <c r="P270" s="70">
        <v>45444</v>
      </c>
    </row>
    <row r="271" spans="1:16" x14ac:dyDescent="0.25">
      <c r="H271" s="95">
        <v>2</v>
      </c>
      <c r="I271" s="65" t="s">
        <v>75</v>
      </c>
      <c r="J271" s="65" t="s">
        <v>75</v>
      </c>
      <c r="K271" s="66" t="s">
        <v>3978</v>
      </c>
      <c r="L271" s="67" t="s">
        <v>75</v>
      </c>
      <c r="M271" s="67" t="s">
        <v>7</v>
      </c>
      <c r="N271" s="68">
        <v>0</v>
      </c>
      <c r="O271" s="67">
        <v>1183</v>
      </c>
      <c r="P271" s="70">
        <v>45444</v>
      </c>
    </row>
    <row r="272" spans="1:16" x14ac:dyDescent="0.25">
      <c r="H272" s="95">
        <v>2</v>
      </c>
      <c r="I272" s="65" t="s">
        <v>75</v>
      </c>
      <c r="J272" s="65" t="s">
        <v>75</v>
      </c>
      <c r="K272" s="66" t="s">
        <v>3978</v>
      </c>
      <c r="L272" s="67" t="s">
        <v>75</v>
      </c>
      <c r="M272" s="67" t="s">
        <v>7</v>
      </c>
      <c r="N272" s="68">
        <v>0</v>
      </c>
      <c r="O272" s="67">
        <v>1183</v>
      </c>
      <c r="P272" s="70">
        <v>45444</v>
      </c>
    </row>
    <row r="273" spans="8:16" x14ac:dyDescent="0.25">
      <c r="H273" s="95">
        <v>2</v>
      </c>
      <c r="I273" s="65" t="s">
        <v>75</v>
      </c>
      <c r="J273" s="65" t="s">
        <v>75</v>
      </c>
      <c r="K273" s="66" t="s">
        <v>3978</v>
      </c>
      <c r="L273" s="67" t="s">
        <v>75</v>
      </c>
      <c r="M273" s="67" t="s">
        <v>7</v>
      </c>
      <c r="N273" s="68">
        <v>0</v>
      </c>
      <c r="O273" s="67">
        <v>1183</v>
      </c>
      <c r="P273" s="70">
        <v>45444</v>
      </c>
    </row>
    <row r="274" spans="8:16" x14ac:dyDescent="0.25">
      <c r="H274" s="95">
        <v>2</v>
      </c>
      <c r="I274" s="65" t="s">
        <v>75</v>
      </c>
      <c r="J274" s="65" t="s">
        <v>75</v>
      </c>
      <c r="K274" s="66" t="s">
        <v>3978</v>
      </c>
      <c r="L274" s="67" t="s">
        <v>75</v>
      </c>
      <c r="M274" s="67" t="s">
        <v>7</v>
      </c>
      <c r="N274" s="68">
        <v>0</v>
      </c>
      <c r="O274" s="67">
        <v>1183</v>
      </c>
      <c r="P274" s="70">
        <v>45444</v>
      </c>
    </row>
    <row r="275" spans="8:16" x14ac:dyDescent="0.25">
      <c r="H275" s="95">
        <v>2</v>
      </c>
      <c r="I275" s="65" t="s">
        <v>75</v>
      </c>
      <c r="J275" s="65" t="s">
        <v>75</v>
      </c>
      <c r="K275" s="66" t="s">
        <v>3978</v>
      </c>
      <c r="L275" s="67" t="s">
        <v>75</v>
      </c>
      <c r="M275" s="67" t="s">
        <v>7</v>
      </c>
      <c r="N275" s="68">
        <v>0</v>
      </c>
      <c r="O275" s="67">
        <v>1183</v>
      </c>
      <c r="P275" s="70">
        <v>45444</v>
      </c>
    </row>
    <row r="276" spans="8:16" x14ac:dyDescent="0.25">
      <c r="H276" s="95">
        <v>2</v>
      </c>
      <c r="I276" s="65" t="s">
        <v>75</v>
      </c>
      <c r="J276" s="65" t="s">
        <v>75</v>
      </c>
      <c r="K276" s="66" t="s">
        <v>3978</v>
      </c>
      <c r="L276" s="67" t="s">
        <v>75</v>
      </c>
      <c r="M276" s="67" t="s">
        <v>7</v>
      </c>
      <c r="N276" s="68">
        <v>0</v>
      </c>
      <c r="O276" s="67">
        <v>1183</v>
      </c>
      <c r="P276" s="70">
        <v>45444</v>
      </c>
    </row>
    <row r="277" spans="8:16" x14ac:dyDescent="0.25">
      <c r="H277" s="95">
        <v>34</v>
      </c>
      <c r="I277" s="65">
        <v>95</v>
      </c>
      <c r="J277" s="65" t="s">
        <v>3981</v>
      </c>
      <c r="K277" s="66" t="s">
        <v>3978</v>
      </c>
      <c r="L277" s="67" t="s">
        <v>3982</v>
      </c>
      <c r="M277" s="67" t="s">
        <v>7</v>
      </c>
      <c r="N277" s="68">
        <v>0</v>
      </c>
      <c r="O277" s="67">
        <v>1863</v>
      </c>
      <c r="P277" s="70">
        <v>42339</v>
      </c>
    </row>
    <row r="278" spans="8:16" x14ac:dyDescent="0.25">
      <c r="H278" s="95">
        <v>10</v>
      </c>
      <c r="I278" s="65">
        <v>148</v>
      </c>
      <c r="J278" s="65" t="s">
        <v>3981</v>
      </c>
      <c r="K278" s="66" t="s">
        <v>3978</v>
      </c>
      <c r="L278" s="67" t="s">
        <v>3983</v>
      </c>
      <c r="M278" s="67" t="s">
        <v>7</v>
      </c>
      <c r="N278" s="68">
        <v>0</v>
      </c>
      <c r="O278" s="67">
        <v>2698</v>
      </c>
      <c r="P278" s="70">
        <v>44713</v>
      </c>
    </row>
    <row r="279" spans="8:16" x14ac:dyDescent="0.25">
      <c r="H279" s="95">
        <v>15</v>
      </c>
      <c r="I279" s="65" t="s">
        <v>3984</v>
      </c>
      <c r="J279" s="65" t="s">
        <v>3985</v>
      </c>
      <c r="K279" s="66" t="s">
        <v>3978</v>
      </c>
      <c r="L279" s="67" t="s">
        <v>3986</v>
      </c>
      <c r="M279" s="67" t="s">
        <v>7</v>
      </c>
      <c r="N279" s="68">
        <v>0</v>
      </c>
      <c r="O279" s="67">
        <v>2868</v>
      </c>
      <c r="P279" s="70">
        <v>45170</v>
      </c>
    </row>
    <row r="280" spans="8:16" ht="26.25" x14ac:dyDescent="0.25">
      <c r="H280" s="95">
        <v>12</v>
      </c>
      <c r="I280" s="65">
        <v>205</v>
      </c>
      <c r="J280" s="65" t="s">
        <v>3987</v>
      </c>
      <c r="K280" s="66" t="s">
        <v>3978</v>
      </c>
      <c r="L280" s="67" t="s">
        <v>3988</v>
      </c>
      <c r="M280" s="67" t="s">
        <v>7</v>
      </c>
      <c r="N280" s="68">
        <v>0</v>
      </c>
      <c r="O280" s="67">
        <v>2868</v>
      </c>
      <c r="P280" s="70">
        <v>45170</v>
      </c>
    </row>
    <row r="281" spans="8:16" x14ac:dyDescent="0.25">
      <c r="H281" s="95">
        <v>12</v>
      </c>
      <c r="I281" s="65">
        <v>22</v>
      </c>
      <c r="J281" s="65" t="s">
        <v>3372</v>
      </c>
      <c r="K281" s="66" t="s">
        <v>3989</v>
      </c>
      <c r="L281" s="67" t="s">
        <v>3990</v>
      </c>
      <c r="M281" s="67" t="s">
        <v>7</v>
      </c>
      <c r="N281" s="68">
        <v>0</v>
      </c>
      <c r="O281" s="67">
        <v>2978</v>
      </c>
      <c r="P281" s="70">
        <v>45870</v>
      </c>
    </row>
    <row r="282" spans="8:16" x14ac:dyDescent="0.25">
      <c r="H282" s="95">
        <v>5</v>
      </c>
      <c r="I282" s="65">
        <v>102</v>
      </c>
      <c r="J282" s="65" t="s">
        <v>569</v>
      </c>
      <c r="K282" s="66" t="s">
        <v>3978</v>
      </c>
      <c r="L282" s="67" t="s">
        <v>3979</v>
      </c>
      <c r="M282" s="67" t="s">
        <v>8</v>
      </c>
      <c r="N282" s="68">
        <v>0</v>
      </c>
      <c r="O282" s="67">
        <v>1001</v>
      </c>
      <c r="P282" s="70">
        <v>44197</v>
      </c>
    </row>
    <row r="283" spans="8:16" x14ac:dyDescent="0.25">
      <c r="H283" s="95">
        <v>10</v>
      </c>
      <c r="I283" s="65">
        <v>132</v>
      </c>
      <c r="J283" s="65" t="s">
        <v>569</v>
      </c>
      <c r="K283" s="66" t="s">
        <v>3978</v>
      </c>
      <c r="L283" s="67" t="s">
        <v>3979</v>
      </c>
      <c r="M283" s="67" t="s">
        <v>8</v>
      </c>
      <c r="N283" s="68">
        <v>0</v>
      </c>
      <c r="O283" s="67">
        <v>1001</v>
      </c>
      <c r="P283" s="70">
        <v>44197</v>
      </c>
    </row>
    <row r="284" spans="8:16" x14ac:dyDescent="0.25">
      <c r="H284" s="95">
        <v>6</v>
      </c>
      <c r="I284" s="65">
        <v>99</v>
      </c>
      <c r="J284" s="65" t="s">
        <v>569</v>
      </c>
      <c r="K284" s="66" t="s">
        <v>3978</v>
      </c>
      <c r="L284" s="67" t="s">
        <v>3980</v>
      </c>
      <c r="M284" s="67" t="s">
        <v>8</v>
      </c>
      <c r="N284" s="68">
        <v>0</v>
      </c>
      <c r="O284" s="67">
        <v>1001</v>
      </c>
      <c r="P284" s="70">
        <v>44197</v>
      </c>
    </row>
    <row r="285" spans="8:16" x14ac:dyDescent="0.25">
      <c r="H285" s="95">
        <v>6</v>
      </c>
      <c r="I285" s="65">
        <v>139</v>
      </c>
      <c r="J285" s="65" t="s">
        <v>569</v>
      </c>
      <c r="K285" s="66" t="s">
        <v>3978</v>
      </c>
      <c r="L285" s="67" t="s">
        <v>3980</v>
      </c>
      <c r="M285" s="67" t="s">
        <v>8</v>
      </c>
      <c r="N285" s="68">
        <v>0</v>
      </c>
      <c r="O285" s="67">
        <v>1001</v>
      </c>
      <c r="P285" s="70">
        <v>44197</v>
      </c>
    </row>
    <row r="286" spans="8:16" x14ac:dyDescent="0.25">
      <c r="H286" s="95">
        <v>2</v>
      </c>
      <c r="I286" s="65" t="s">
        <v>75</v>
      </c>
      <c r="J286" s="65" t="s">
        <v>75</v>
      </c>
      <c r="K286" s="66" t="s">
        <v>3978</v>
      </c>
      <c r="L286" s="67" t="s">
        <v>75</v>
      </c>
      <c r="M286" s="67" t="s">
        <v>8</v>
      </c>
      <c r="N286" s="68">
        <v>0</v>
      </c>
      <c r="O286" s="67">
        <v>1089</v>
      </c>
      <c r="P286" s="70">
        <v>44927</v>
      </c>
    </row>
    <row r="287" spans="8:16" x14ac:dyDescent="0.25">
      <c r="H287" s="95">
        <v>2</v>
      </c>
      <c r="I287" s="65" t="s">
        <v>75</v>
      </c>
      <c r="J287" s="65" t="s">
        <v>75</v>
      </c>
      <c r="K287" s="66" t="s">
        <v>3978</v>
      </c>
      <c r="L287" s="67" t="s">
        <v>75</v>
      </c>
      <c r="M287" s="67" t="s">
        <v>8</v>
      </c>
      <c r="N287" s="68">
        <v>0</v>
      </c>
      <c r="O287" s="67">
        <v>1089</v>
      </c>
      <c r="P287" s="70">
        <v>44927</v>
      </c>
    </row>
    <row r="288" spans="8:16" x14ac:dyDescent="0.25">
      <c r="H288" s="95">
        <v>2</v>
      </c>
      <c r="I288" s="65" t="s">
        <v>75</v>
      </c>
      <c r="J288" s="65" t="s">
        <v>75</v>
      </c>
      <c r="K288" s="66" t="s">
        <v>3978</v>
      </c>
      <c r="L288" s="67" t="s">
        <v>75</v>
      </c>
      <c r="M288" s="67" t="s">
        <v>8</v>
      </c>
      <c r="N288" s="68">
        <v>0</v>
      </c>
      <c r="O288" s="67">
        <v>1089</v>
      </c>
      <c r="P288" s="70">
        <v>44927</v>
      </c>
    </row>
    <row r="289" spans="8:16" x14ac:dyDescent="0.25">
      <c r="H289" s="95">
        <v>2</v>
      </c>
      <c r="I289" s="65" t="s">
        <v>75</v>
      </c>
      <c r="J289" s="65" t="s">
        <v>75</v>
      </c>
      <c r="K289" s="66" t="s">
        <v>3978</v>
      </c>
      <c r="L289" s="67" t="s">
        <v>75</v>
      </c>
      <c r="M289" s="67" t="s">
        <v>8</v>
      </c>
      <c r="N289" s="68">
        <v>0</v>
      </c>
      <c r="O289" s="67">
        <v>1089</v>
      </c>
      <c r="P289" s="70">
        <v>44927</v>
      </c>
    </row>
    <row r="290" spans="8:16" x14ac:dyDescent="0.25">
      <c r="H290" s="95">
        <v>2</v>
      </c>
      <c r="I290" s="65" t="s">
        <v>75</v>
      </c>
      <c r="J290" s="65" t="s">
        <v>75</v>
      </c>
      <c r="K290" s="66" t="s">
        <v>3978</v>
      </c>
      <c r="L290" s="67" t="s">
        <v>75</v>
      </c>
      <c r="M290" s="67" t="s">
        <v>8</v>
      </c>
      <c r="N290" s="68">
        <v>0</v>
      </c>
      <c r="O290" s="67">
        <v>1089</v>
      </c>
      <c r="P290" s="70">
        <v>44927</v>
      </c>
    </row>
    <row r="291" spans="8:16" x14ac:dyDescent="0.25">
      <c r="H291" s="95">
        <v>2</v>
      </c>
      <c r="I291" s="65" t="s">
        <v>75</v>
      </c>
      <c r="J291" s="65" t="s">
        <v>75</v>
      </c>
      <c r="K291" s="66" t="s">
        <v>3978</v>
      </c>
      <c r="L291" s="67" t="s">
        <v>75</v>
      </c>
      <c r="M291" s="67" t="s">
        <v>8</v>
      </c>
      <c r="N291" s="68">
        <v>0</v>
      </c>
      <c r="O291" s="67">
        <v>1089</v>
      </c>
      <c r="P291" s="70">
        <v>44927</v>
      </c>
    </row>
    <row r="292" spans="8:16" x14ac:dyDescent="0.25">
      <c r="H292" s="95">
        <v>2</v>
      </c>
      <c r="I292" s="65" t="s">
        <v>75</v>
      </c>
      <c r="J292" s="65" t="s">
        <v>75</v>
      </c>
      <c r="K292" s="66" t="s">
        <v>3978</v>
      </c>
      <c r="L292" s="67" t="s">
        <v>75</v>
      </c>
      <c r="M292" s="67" t="s">
        <v>8</v>
      </c>
      <c r="N292" s="68">
        <v>0</v>
      </c>
      <c r="O292" s="67">
        <v>1089</v>
      </c>
      <c r="P292" s="70">
        <v>44927</v>
      </c>
    </row>
    <row r="293" spans="8:16" x14ac:dyDescent="0.25">
      <c r="H293" s="95">
        <v>2</v>
      </c>
      <c r="I293" s="65" t="s">
        <v>75</v>
      </c>
      <c r="J293" s="65" t="s">
        <v>75</v>
      </c>
      <c r="K293" s="66" t="s">
        <v>3978</v>
      </c>
      <c r="L293" s="67" t="s">
        <v>75</v>
      </c>
      <c r="M293" s="67" t="s">
        <v>8</v>
      </c>
      <c r="N293" s="68">
        <v>0</v>
      </c>
      <c r="O293" s="67">
        <v>1089</v>
      </c>
      <c r="P293" s="70">
        <v>44927</v>
      </c>
    </row>
    <row r="294" spans="8:16" x14ac:dyDescent="0.25">
      <c r="H294" s="95">
        <v>2</v>
      </c>
      <c r="I294" s="65" t="s">
        <v>75</v>
      </c>
      <c r="J294" s="65" t="s">
        <v>75</v>
      </c>
      <c r="K294" s="66" t="s">
        <v>3978</v>
      </c>
      <c r="L294" s="67" t="s">
        <v>75</v>
      </c>
      <c r="M294" s="67" t="s">
        <v>8</v>
      </c>
      <c r="N294" s="68">
        <v>0</v>
      </c>
      <c r="O294" s="67">
        <v>1090</v>
      </c>
      <c r="P294" s="70">
        <v>45017</v>
      </c>
    </row>
    <row r="295" spans="8:16" x14ac:dyDescent="0.25">
      <c r="H295" s="95">
        <v>3</v>
      </c>
      <c r="I295" s="65" t="s">
        <v>75</v>
      </c>
      <c r="J295" s="65" t="s">
        <v>75</v>
      </c>
      <c r="K295" s="66" t="s">
        <v>3978</v>
      </c>
      <c r="L295" s="67" t="s">
        <v>75</v>
      </c>
      <c r="M295" s="67" t="s">
        <v>8</v>
      </c>
      <c r="N295" s="68">
        <v>0</v>
      </c>
      <c r="O295" s="67">
        <v>1090</v>
      </c>
      <c r="P295" s="70">
        <v>45017</v>
      </c>
    </row>
    <row r="296" spans="8:16" x14ac:dyDescent="0.25">
      <c r="H296" s="95">
        <v>2</v>
      </c>
      <c r="I296" s="65" t="s">
        <v>75</v>
      </c>
      <c r="J296" s="65" t="s">
        <v>75</v>
      </c>
      <c r="K296" s="66" t="s">
        <v>3978</v>
      </c>
      <c r="L296" s="67" t="s">
        <v>75</v>
      </c>
      <c r="M296" s="67" t="s">
        <v>8</v>
      </c>
      <c r="N296" s="68">
        <v>0</v>
      </c>
      <c r="O296" s="67">
        <v>1090</v>
      </c>
      <c r="P296" s="70">
        <v>45017</v>
      </c>
    </row>
    <row r="297" spans="8:16" x14ac:dyDescent="0.25">
      <c r="H297" s="95">
        <v>2</v>
      </c>
      <c r="I297" s="65" t="s">
        <v>75</v>
      </c>
      <c r="J297" s="65" t="s">
        <v>75</v>
      </c>
      <c r="K297" s="66" t="s">
        <v>3978</v>
      </c>
      <c r="L297" s="67" t="s">
        <v>75</v>
      </c>
      <c r="M297" s="67" t="s">
        <v>8</v>
      </c>
      <c r="N297" s="68">
        <v>0</v>
      </c>
      <c r="O297" s="67">
        <v>1090</v>
      </c>
      <c r="P297" s="70">
        <v>45017</v>
      </c>
    </row>
    <row r="298" spans="8:16" x14ac:dyDescent="0.25">
      <c r="H298" s="95">
        <v>2</v>
      </c>
      <c r="I298" s="65" t="s">
        <v>75</v>
      </c>
      <c r="J298" s="65" t="s">
        <v>75</v>
      </c>
      <c r="K298" s="66" t="s">
        <v>3978</v>
      </c>
      <c r="L298" s="67" t="s">
        <v>75</v>
      </c>
      <c r="M298" s="67" t="s">
        <v>8</v>
      </c>
      <c r="N298" s="68">
        <v>0</v>
      </c>
      <c r="O298" s="67">
        <v>1090</v>
      </c>
      <c r="P298" s="70">
        <v>45017</v>
      </c>
    </row>
    <row r="299" spans="8:16" x14ac:dyDescent="0.25">
      <c r="H299" s="95">
        <v>2</v>
      </c>
      <c r="I299" s="65" t="s">
        <v>75</v>
      </c>
      <c r="J299" s="65" t="s">
        <v>75</v>
      </c>
      <c r="K299" s="66" t="s">
        <v>3978</v>
      </c>
      <c r="L299" s="67" t="s">
        <v>75</v>
      </c>
      <c r="M299" s="67" t="s">
        <v>8</v>
      </c>
      <c r="N299" s="68">
        <v>0</v>
      </c>
      <c r="O299" s="67">
        <v>1090</v>
      </c>
      <c r="P299" s="70">
        <v>45017</v>
      </c>
    </row>
    <row r="300" spans="8:16" x14ac:dyDescent="0.25">
      <c r="H300" s="95">
        <v>2</v>
      </c>
      <c r="I300" s="65" t="s">
        <v>75</v>
      </c>
      <c r="J300" s="65" t="s">
        <v>75</v>
      </c>
      <c r="K300" s="66" t="s">
        <v>3978</v>
      </c>
      <c r="L300" s="67" t="s">
        <v>75</v>
      </c>
      <c r="M300" s="67" t="s">
        <v>8</v>
      </c>
      <c r="N300" s="68">
        <v>0</v>
      </c>
      <c r="O300" s="67">
        <v>1183</v>
      </c>
      <c r="P300" s="70">
        <v>45444</v>
      </c>
    </row>
    <row r="301" spans="8:16" x14ac:dyDescent="0.25">
      <c r="H301" s="95">
        <v>2</v>
      </c>
      <c r="I301" s="65" t="s">
        <v>75</v>
      </c>
      <c r="J301" s="65" t="s">
        <v>75</v>
      </c>
      <c r="K301" s="66" t="s">
        <v>3978</v>
      </c>
      <c r="L301" s="67" t="s">
        <v>75</v>
      </c>
      <c r="M301" s="67" t="s">
        <v>8</v>
      </c>
      <c r="N301" s="68">
        <v>0</v>
      </c>
      <c r="O301" s="67">
        <v>1183</v>
      </c>
      <c r="P301" s="70">
        <v>45444</v>
      </c>
    </row>
    <row r="302" spans="8:16" x14ac:dyDescent="0.25">
      <c r="H302" s="95">
        <v>2</v>
      </c>
      <c r="I302" s="65" t="s">
        <v>75</v>
      </c>
      <c r="J302" s="65" t="s">
        <v>75</v>
      </c>
      <c r="K302" s="66" t="s">
        <v>3978</v>
      </c>
      <c r="L302" s="67" t="s">
        <v>75</v>
      </c>
      <c r="M302" s="67" t="s">
        <v>8</v>
      </c>
      <c r="N302" s="68">
        <v>0</v>
      </c>
      <c r="O302" s="67">
        <v>1183</v>
      </c>
      <c r="P302" s="70">
        <v>45444</v>
      </c>
    </row>
    <row r="303" spans="8:16" x14ac:dyDescent="0.25">
      <c r="H303" s="95">
        <v>2</v>
      </c>
      <c r="I303" s="65" t="s">
        <v>75</v>
      </c>
      <c r="J303" s="65" t="s">
        <v>75</v>
      </c>
      <c r="K303" s="66" t="s">
        <v>3978</v>
      </c>
      <c r="L303" s="67" t="s">
        <v>75</v>
      </c>
      <c r="M303" s="67" t="s">
        <v>8</v>
      </c>
      <c r="N303" s="68">
        <v>0</v>
      </c>
      <c r="O303" s="67">
        <v>1183</v>
      </c>
      <c r="P303" s="70">
        <v>45444</v>
      </c>
    </row>
    <row r="304" spans="8:16" x14ac:dyDescent="0.25">
      <c r="H304" s="95">
        <v>2</v>
      </c>
      <c r="I304" s="65" t="s">
        <v>75</v>
      </c>
      <c r="J304" s="65" t="s">
        <v>75</v>
      </c>
      <c r="K304" s="66" t="s">
        <v>3978</v>
      </c>
      <c r="L304" s="67" t="s">
        <v>75</v>
      </c>
      <c r="M304" s="67" t="s">
        <v>8</v>
      </c>
      <c r="N304" s="68">
        <v>0</v>
      </c>
      <c r="O304" s="67">
        <v>1183</v>
      </c>
      <c r="P304" s="70">
        <v>45444</v>
      </c>
    </row>
    <row r="305" spans="8:16" x14ac:dyDescent="0.25">
      <c r="H305" s="95">
        <v>2</v>
      </c>
      <c r="I305" s="65" t="s">
        <v>75</v>
      </c>
      <c r="J305" s="65" t="s">
        <v>75</v>
      </c>
      <c r="K305" s="66" t="s">
        <v>3978</v>
      </c>
      <c r="L305" s="67" t="s">
        <v>75</v>
      </c>
      <c r="M305" s="67" t="s">
        <v>8</v>
      </c>
      <c r="N305" s="68">
        <v>0</v>
      </c>
      <c r="O305" s="67">
        <v>1183</v>
      </c>
      <c r="P305" s="70">
        <v>45444</v>
      </c>
    </row>
    <row r="306" spans="8:16" x14ac:dyDescent="0.25">
      <c r="H306" s="95">
        <v>2</v>
      </c>
      <c r="I306" s="65" t="s">
        <v>75</v>
      </c>
      <c r="J306" s="65" t="s">
        <v>75</v>
      </c>
      <c r="K306" s="66" t="s">
        <v>3978</v>
      </c>
      <c r="L306" s="67" t="s">
        <v>75</v>
      </c>
      <c r="M306" s="67" t="s">
        <v>8</v>
      </c>
      <c r="N306" s="68">
        <v>0</v>
      </c>
      <c r="O306" s="67">
        <v>1183</v>
      </c>
      <c r="P306" s="70">
        <v>45444</v>
      </c>
    </row>
    <row r="307" spans="8:16" x14ac:dyDescent="0.25">
      <c r="H307" s="95">
        <v>2</v>
      </c>
      <c r="I307" s="65" t="s">
        <v>75</v>
      </c>
      <c r="J307" s="65" t="s">
        <v>75</v>
      </c>
      <c r="K307" s="66" t="s">
        <v>3978</v>
      </c>
      <c r="L307" s="67" t="s">
        <v>75</v>
      </c>
      <c r="M307" s="67" t="s">
        <v>8</v>
      </c>
      <c r="N307" s="68">
        <v>0</v>
      </c>
      <c r="O307" s="67">
        <v>1183</v>
      </c>
      <c r="P307" s="70">
        <v>45444</v>
      </c>
    </row>
    <row r="308" spans="8:16" x14ac:dyDescent="0.25">
      <c r="H308" s="95">
        <v>2</v>
      </c>
      <c r="I308" s="65" t="s">
        <v>75</v>
      </c>
      <c r="J308" s="65" t="s">
        <v>75</v>
      </c>
      <c r="K308" s="66" t="s">
        <v>3978</v>
      </c>
      <c r="L308" s="67" t="s">
        <v>75</v>
      </c>
      <c r="M308" s="67" t="s">
        <v>8</v>
      </c>
      <c r="N308" s="68">
        <v>0</v>
      </c>
      <c r="O308" s="67">
        <v>1183</v>
      </c>
      <c r="P308" s="70">
        <v>45444</v>
      </c>
    </row>
    <row r="309" spans="8:16" x14ac:dyDescent="0.25">
      <c r="H309" s="95">
        <v>2</v>
      </c>
      <c r="I309" s="65" t="s">
        <v>75</v>
      </c>
      <c r="J309" s="65" t="s">
        <v>75</v>
      </c>
      <c r="K309" s="66" t="s">
        <v>3978</v>
      </c>
      <c r="L309" s="67" t="s">
        <v>75</v>
      </c>
      <c r="M309" s="67" t="s">
        <v>8</v>
      </c>
      <c r="N309" s="68">
        <v>0</v>
      </c>
      <c r="O309" s="67">
        <v>1183</v>
      </c>
      <c r="P309" s="70">
        <v>45444</v>
      </c>
    </row>
    <row r="310" spans="8:16" x14ac:dyDescent="0.25">
      <c r="H310" s="95">
        <v>4</v>
      </c>
      <c r="I310" s="65" t="s">
        <v>75</v>
      </c>
      <c r="J310" s="65" t="s">
        <v>75</v>
      </c>
      <c r="K310" s="66" t="s">
        <v>3978</v>
      </c>
      <c r="L310" s="67" t="s">
        <v>75</v>
      </c>
      <c r="M310" s="67" t="s">
        <v>8</v>
      </c>
      <c r="N310" s="68">
        <v>0</v>
      </c>
      <c r="O310" s="67">
        <v>1183</v>
      </c>
      <c r="P310" s="70">
        <v>45444</v>
      </c>
    </row>
    <row r="311" spans="8:16" x14ac:dyDescent="0.25">
      <c r="H311" s="95">
        <v>40</v>
      </c>
      <c r="I311" s="65">
        <v>41</v>
      </c>
      <c r="J311" s="65" t="s">
        <v>3991</v>
      </c>
      <c r="K311" s="66" t="s">
        <v>3978</v>
      </c>
      <c r="L311" s="67" t="s">
        <v>3992</v>
      </c>
      <c r="M311" s="67" t="s">
        <v>8</v>
      </c>
      <c r="N311" s="68">
        <v>0</v>
      </c>
      <c r="O311" s="67">
        <v>1256</v>
      </c>
      <c r="P311" s="70">
        <v>46296</v>
      </c>
    </row>
    <row r="312" spans="8:16" x14ac:dyDescent="0.25">
      <c r="H312" s="95">
        <v>13</v>
      </c>
      <c r="I312" s="65">
        <v>108</v>
      </c>
      <c r="J312" s="65" t="s">
        <v>298</v>
      </c>
      <c r="K312" s="66" t="s">
        <v>3993</v>
      </c>
      <c r="L312" s="67" t="s">
        <v>3994</v>
      </c>
      <c r="M312" s="67" t="s">
        <v>8</v>
      </c>
      <c r="N312" s="68">
        <v>0</v>
      </c>
      <c r="O312" s="67">
        <v>1861</v>
      </c>
      <c r="P312" s="70">
        <v>47574</v>
      </c>
    </row>
    <row r="313" spans="8:16" x14ac:dyDescent="0.25">
      <c r="H313" s="95">
        <v>13</v>
      </c>
      <c r="I313" s="65">
        <v>7</v>
      </c>
      <c r="J313" s="65" t="s">
        <v>613</v>
      </c>
      <c r="K313" s="66" t="s">
        <v>3995</v>
      </c>
      <c r="L313" s="67" t="s">
        <v>3996</v>
      </c>
      <c r="M313" s="67" t="s">
        <v>8</v>
      </c>
      <c r="N313" s="68">
        <v>0</v>
      </c>
      <c r="O313" s="67">
        <v>2087</v>
      </c>
      <c r="P313" s="70">
        <v>43040</v>
      </c>
    </row>
    <row r="314" spans="8:16" x14ac:dyDescent="0.25">
      <c r="H314" s="95">
        <v>10</v>
      </c>
      <c r="I314" s="65">
        <v>18</v>
      </c>
      <c r="J314" s="65" t="s">
        <v>3372</v>
      </c>
      <c r="K314" s="66" t="s">
        <v>3989</v>
      </c>
      <c r="L314" s="67" t="s">
        <v>3990</v>
      </c>
      <c r="M314" s="67" t="s">
        <v>8</v>
      </c>
      <c r="N314" s="68">
        <v>0</v>
      </c>
      <c r="O314" s="67">
        <v>2090</v>
      </c>
      <c r="P314" s="70">
        <v>43252</v>
      </c>
    </row>
    <row r="315" spans="8:16" ht="26.25" x14ac:dyDescent="0.25">
      <c r="H315" s="95">
        <v>6</v>
      </c>
      <c r="I315" s="65">
        <v>207</v>
      </c>
      <c r="J315" s="65" t="s">
        <v>3987</v>
      </c>
      <c r="K315" s="66" t="s">
        <v>3978</v>
      </c>
      <c r="L315" s="67" t="s">
        <v>3988</v>
      </c>
      <c r="M315" s="67" t="s">
        <v>8</v>
      </c>
      <c r="N315" s="68">
        <v>0</v>
      </c>
      <c r="O315" s="67">
        <v>2868</v>
      </c>
      <c r="P315" s="70">
        <v>45170</v>
      </c>
    </row>
    <row r="316" spans="8:16" x14ac:dyDescent="0.25">
      <c r="H316" s="95">
        <v>20</v>
      </c>
      <c r="I316" s="65">
        <v>60</v>
      </c>
      <c r="J316" s="65" t="s">
        <v>3739</v>
      </c>
      <c r="K316" s="66" t="s">
        <v>3978</v>
      </c>
      <c r="L316" s="67" t="s">
        <v>3997</v>
      </c>
      <c r="M316" s="67" t="s">
        <v>8</v>
      </c>
      <c r="N316" s="68">
        <v>0</v>
      </c>
      <c r="O316" s="67">
        <v>3143</v>
      </c>
      <c r="P316" s="70">
        <v>47088</v>
      </c>
    </row>
    <row r="317" spans="8:16" x14ac:dyDescent="0.25">
      <c r="H317" s="95">
        <v>6</v>
      </c>
      <c r="I317" s="65">
        <v>108</v>
      </c>
      <c r="J317" s="65" t="s">
        <v>3998</v>
      </c>
      <c r="K317" s="66" t="s">
        <v>3993</v>
      </c>
      <c r="L317" s="67" t="s">
        <v>3994</v>
      </c>
      <c r="M317" s="67" t="s">
        <v>8</v>
      </c>
      <c r="N317" s="68">
        <v>0</v>
      </c>
      <c r="O317" s="67">
        <v>3144</v>
      </c>
      <c r="P317" s="70">
        <v>46357</v>
      </c>
    </row>
    <row r="318" spans="8:16" x14ac:dyDescent="0.25">
      <c r="H318" s="95">
        <v>2</v>
      </c>
      <c r="I318" s="65" t="s">
        <v>75</v>
      </c>
      <c r="J318" s="65" t="s">
        <v>75</v>
      </c>
      <c r="K318" s="66" t="s">
        <v>3978</v>
      </c>
      <c r="L318" s="67" t="s">
        <v>75</v>
      </c>
      <c r="M318" s="67" t="s">
        <v>9</v>
      </c>
      <c r="N318" s="68">
        <v>0</v>
      </c>
      <c r="O318" s="67">
        <v>1090</v>
      </c>
      <c r="P318" s="70">
        <v>45017</v>
      </c>
    </row>
    <row r="319" spans="8:16" x14ac:dyDescent="0.25">
      <c r="H319" s="95">
        <v>2</v>
      </c>
      <c r="I319" s="65" t="s">
        <v>75</v>
      </c>
      <c r="J319" s="65" t="s">
        <v>75</v>
      </c>
      <c r="K319" s="66" t="s">
        <v>3978</v>
      </c>
      <c r="L319" s="67" t="s">
        <v>75</v>
      </c>
      <c r="M319" s="67" t="s">
        <v>9</v>
      </c>
      <c r="N319" s="68">
        <v>0</v>
      </c>
      <c r="O319" s="67">
        <v>1090</v>
      </c>
      <c r="P319" s="70">
        <v>45017</v>
      </c>
    </row>
    <row r="320" spans="8:16" x14ac:dyDescent="0.25">
      <c r="H320" s="95">
        <v>2</v>
      </c>
      <c r="I320" s="65" t="s">
        <v>75</v>
      </c>
      <c r="J320" s="65" t="s">
        <v>75</v>
      </c>
      <c r="K320" s="66" t="s">
        <v>3978</v>
      </c>
      <c r="L320" s="67" t="s">
        <v>75</v>
      </c>
      <c r="M320" s="67" t="s">
        <v>9</v>
      </c>
      <c r="N320" s="68">
        <v>0</v>
      </c>
      <c r="O320" s="67">
        <v>1090</v>
      </c>
      <c r="P320" s="70">
        <v>45017</v>
      </c>
    </row>
    <row r="321" spans="1:16" x14ac:dyDescent="0.25">
      <c r="H321" s="95">
        <v>2</v>
      </c>
      <c r="I321" s="65" t="s">
        <v>75</v>
      </c>
      <c r="J321" s="65" t="s">
        <v>75</v>
      </c>
      <c r="K321" s="66" t="s">
        <v>3978</v>
      </c>
      <c r="L321" s="67" t="s">
        <v>75</v>
      </c>
      <c r="M321" s="67" t="s">
        <v>9</v>
      </c>
      <c r="N321" s="68">
        <v>0</v>
      </c>
      <c r="O321" s="67">
        <v>1090</v>
      </c>
      <c r="P321" s="70">
        <v>45017</v>
      </c>
    </row>
    <row r="322" spans="1:16" x14ac:dyDescent="0.25">
      <c r="H322" s="95">
        <v>2</v>
      </c>
      <c r="I322" s="65" t="s">
        <v>75</v>
      </c>
      <c r="J322" s="65" t="s">
        <v>75</v>
      </c>
      <c r="K322" s="66" t="s">
        <v>3978</v>
      </c>
      <c r="L322" s="67" t="s">
        <v>75</v>
      </c>
      <c r="M322" s="67" t="s">
        <v>9</v>
      </c>
      <c r="N322" s="68">
        <v>0</v>
      </c>
      <c r="O322" s="67">
        <v>1090</v>
      </c>
      <c r="P322" s="70">
        <v>45017</v>
      </c>
    </row>
    <row r="323" spans="1:16" x14ac:dyDescent="0.25">
      <c r="H323" s="95">
        <v>2</v>
      </c>
      <c r="I323" s="65" t="s">
        <v>75</v>
      </c>
      <c r="J323" s="65" t="s">
        <v>75</v>
      </c>
      <c r="K323" s="66" t="s">
        <v>3978</v>
      </c>
      <c r="L323" s="67" t="s">
        <v>75</v>
      </c>
      <c r="M323" s="67" t="s">
        <v>9</v>
      </c>
      <c r="N323" s="68">
        <v>0</v>
      </c>
      <c r="O323" s="67">
        <v>1183</v>
      </c>
      <c r="P323" s="70">
        <v>45444</v>
      </c>
    </row>
    <row r="324" spans="1:16" x14ac:dyDescent="0.25">
      <c r="H324" s="95">
        <v>2</v>
      </c>
      <c r="I324" s="65" t="s">
        <v>75</v>
      </c>
      <c r="J324" s="65" t="s">
        <v>75</v>
      </c>
      <c r="K324" s="66" t="s">
        <v>3978</v>
      </c>
      <c r="L324" s="67" t="s">
        <v>75</v>
      </c>
      <c r="M324" s="67" t="s">
        <v>9</v>
      </c>
      <c r="N324" s="68">
        <v>0</v>
      </c>
      <c r="O324" s="67">
        <v>1183</v>
      </c>
      <c r="P324" s="70">
        <v>45444</v>
      </c>
    </row>
    <row r="325" spans="1:16" x14ac:dyDescent="0.25">
      <c r="H325" s="95">
        <v>2</v>
      </c>
      <c r="I325" s="65" t="s">
        <v>75</v>
      </c>
      <c r="J325" s="65" t="s">
        <v>75</v>
      </c>
      <c r="K325" s="66" t="s">
        <v>3978</v>
      </c>
      <c r="L325" s="67" t="s">
        <v>75</v>
      </c>
      <c r="M325" s="67" t="s">
        <v>9</v>
      </c>
      <c r="N325" s="68">
        <v>0</v>
      </c>
      <c r="O325" s="67">
        <v>1183</v>
      </c>
      <c r="P325" s="70">
        <v>45444</v>
      </c>
    </row>
    <row r="326" spans="1:16" x14ac:dyDescent="0.25">
      <c r="H326" s="95">
        <v>2</v>
      </c>
      <c r="I326" s="65" t="s">
        <v>75</v>
      </c>
      <c r="J326" s="65" t="s">
        <v>75</v>
      </c>
      <c r="K326" s="66" t="s">
        <v>3978</v>
      </c>
      <c r="L326" s="67" t="s">
        <v>75</v>
      </c>
      <c r="M326" s="67" t="s">
        <v>9</v>
      </c>
      <c r="N326" s="68">
        <v>0</v>
      </c>
      <c r="O326" s="67">
        <v>1183</v>
      </c>
      <c r="P326" s="70">
        <v>45444</v>
      </c>
    </row>
    <row r="327" spans="1:16" ht="26.25" x14ac:dyDescent="0.25">
      <c r="H327" s="95">
        <v>15</v>
      </c>
      <c r="I327" s="65">
        <v>3</v>
      </c>
      <c r="J327" s="65" t="s">
        <v>3089</v>
      </c>
      <c r="K327" s="66" t="s">
        <v>3999</v>
      </c>
      <c r="L327" s="67" t="s">
        <v>4000</v>
      </c>
      <c r="M327" s="67" t="s">
        <v>9</v>
      </c>
      <c r="N327" s="68">
        <v>0</v>
      </c>
      <c r="O327" s="67">
        <v>2086</v>
      </c>
      <c r="P327" s="70">
        <v>42675</v>
      </c>
    </row>
    <row r="328" spans="1:16" x14ac:dyDescent="0.25">
      <c r="H328" s="95">
        <v>6</v>
      </c>
      <c r="I328" s="65">
        <v>296</v>
      </c>
      <c r="J328" s="65" t="s">
        <v>149</v>
      </c>
      <c r="K328" s="66" t="s">
        <v>4001</v>
      </c>
      <c r="L328" s="67" t="s">
        <v>4002</v>
      </c>
      <c r="M328" s="67" t="s">
        <v>9</v>
      </c>
      <c r="N328" s="68">
        <v>0</v>
      </c>
      <c r="O328" s="67">
        <v>2300</v>
      </c>
      <c r="P328" s="70">
        <v>43955</v>
      </c>
    </row>
    <row r="329" spans="1:16" x14ac:dyDescent="0.25">
      <c r="H329" s="95">
        <v>6</v>
      </c>
      <c r="I329" s="65">
        <v>292</v>
      </c>
      <c r="J329" s="65" t="s">
        <v>149</v>
      </c>
      <c r="K329" s="66" t="s">
        <v>4001</v>
      </c>
      <c r="L329" s="67" t="s">
        <v>4002</v>
      </c>
      <c r="M329" s="67" t="s">
        <v>9</v>
      </c>
      <c r="N329" s="68">
        <v>0</v>
      </c>
      <c r="O329" s="67">
        <v>2300</v>
      </c>
      <c r="P329" s="70">
        <v>43955</v>
      </c>
    </row>
    <row r="330" spans="1:16" x14ac:dyDescent="0.25">
      <c r="H330" s="95">
        <v>2</v>
      </c>
      <c r="I330" s="65" t="s">
        <v>75</v>
      </c>
      <c r="J330" s="65" t="s">
        <v>75</v>
      </c>
      <c r="K330" s="66" t="s">
        <v>3978</v>
      </c>
      <c r="L330" s="67" t="s">
        <v>75</v>
      </c>
      <c r="M330" s="67" t="s">
        <v>11</v>
      </c>
      <c r="N330" s="68">
        <v>1586.5301299999999</v>
      </c>
      <c r="O330" s="67">
        <v>1183</v>
      </c>
      <c r="P330" s="70">
        <v>45444</v>
      </c>
    </row>
    <row r="331" spans="1:16" x14ac:dyDescent="0.25">
      <c r="H331" s="95">
        <v>2</v>
      </c>
      <c r="I331" s="65" t="s">
        <v>75</v>
      </c>
      <c r="J331" s="65" t="s">
        <v>75</v>
      </c>
      <c r="K331" s="66" t="s">
        <v>3978</v>
      </c>
      <c r="L331" s="67" t="s">
        <v>75</v>
      </c>
      <c r="M331" s="67" t="s">
        <v>11</v>
      </c>
      <c r="N331" s="68">
        <v>19808.129829999998</v>
      </c>
      <c r="O331" s="67">
        <v>1183</v>
      </c>
      <c r="P331" s="70">
        <v>45444</v>
      </c>
    </row>
    <row r="332" spans="1:16" ht="15.75" thickBot="1" x14ac:dyDescent="0.3"/>
    <row r="333" spans="1:16" ht="45.75" customHeight="1" thickBot="1" x14ac:dyDescent="0.3">
      <c r="A333" s="811" t="s">
        <v>4003</v>
      </c>
      <c r="B333" s="49"/>
      <c r="C333" s="171"/>
      <c r="D333" s="9"/>
      <c r="E333" s="169"/>
      <c r="F333" s="10"/>
    </row>
    <row r="334" spans="1:16" ht="16.5" thickTop="1" thickBot="1" x14ac:dyDescent="0.3">
      <c r="A334" s="11"/>
      <c r="B334" s="12"/>
      <c r="C334" s="169"/>
      <c r="D334" s="9"/>
      <c r="E334" s="169"/>
      <c r="F334" s="10"/>
    </row>
    <row r="335" spans="1:16" ht="45.75" customHeight="1" thickTop="1" thickBot="1" x14ac:dyDescent="0.3">
      <c r="A335" s="812" t="s">
        <v>16</v>
      </c>
      <c r="B335" s="12"/>
      <c r="C335" s="169"/>
      <c r="D335" s="9"/>
      <c r="E335" s="169"/>
      <c r="F335" s="10"/>
      <c r="H335" s="813" t="s">
        <v>17</v>
      </c>
      <c r="I335" s="53"/>
    </row>
    <row r="336" spans="1:16" ht="16.5" thickTop="1" thickBot="1" x14ac:dyDescent="0.3">
      <c r="A336" s="11"/>
      <c r="B336" s="12"/>
      <c r="C336" s="169"/>
      <c r="D336" s="9"/>
      <c r="E336" s="171"/>
      <c r="F336" s="14"/>
    </row>
    <row r="337" spans="1:16" ht="45.75" customHeight="1" thickTop="1" thickBot="1" x14ac:dyDescent="0.3">
      <c r="A337" s="799" t="s">
        <v>2</v>
      </c>
      <c r="B337" s="800" t="s">
        <v>3</v>
      </c>
      <c r="C337" s="801" t="s">
        <v>4</v>
      </c>
      <c r="D337" s="800" t="s">
        <v>5</v>
      </c>
      <c r="E337" s="802" t="s">
        <v>4</v>
      </c>
      <c r="F337" s="803" t="s">
        <v>6</v>
      </c>
      <c r="G337" s="54"/>
      <c r="H337" s="814" t="s">
        <v>18</v>
      </c>
      <c r="I337" s="815" t="s">
        <v>19</v>
      </c>
      <c r="J337" s="816" t="s">
        <v>20</v>
      </c>
      <c r="K337" s="816" t="s">
        <v>21</v>
      </c>
      <c r="L337" s="816" t="s">
        <v>22</v>
      </c>
      <c r="M337" s="816" t="s">
        <v>23</v>
      </c>
      <c r="N337" s="817" t="s">
        <v>6</v>
      </c>
      <c r="O337" s="816" t="s">
        <v>24</v>
      </c>
      <c r="P337" s="818" t="s">
        <v>25</v>
      </c>
    </row>
    <row r="338" spans="1:16" ht="15.75" thickTop="1" x14ac:dyDescent="0.25">
      <c r="A338" s="20" t="s">
        <v>7</v>
      </c>
      <c r="B338" s="21">
        <v>60</v>
      </c>
      <c r="C338" s="27">
        <f>B338/B$347</f>
        <v>0.625</v>
      </c>
      <c r="D338" s="23">
        <v>254</v>
      </c>
      <c r="E338" s="27">
        <f>D338/D$347</f>
        <v>0.63819095477386933</v>
      </c>
      <c r="F338" s="24"/>
      <c r="G338" s="309"/>
      <c r="H338" s="95">
        <v>2</v>
      </c>
      <c r="I338" s="65" t="s">
        <v>75</v>
      </c>
      <c r="J338" s="65" t="s">
        <v>75</v>
      </c>
      <c r="K338" s="66" t="s">
        <v>4004</v>
      </c>
      <c r="L338" s="65" t="s">
        <v>75</v>
      </c>
      <c r="M338" s="67" t="s">
        <v>7</v>
      </c>
      <c r="N338" s="68">
        <v>0</v>
      </c>
      <c r="O338" s="67">
        <v>1016</v>
      </c>
      <c r="P338" s="70">
        <v>44256</v>
      </c>
    </row>
    <row r="339" spans="1:16" x14ac:dyDescent="0.25">
      <c r="A339" s="25" t="s">
        <v>8</v>
      </c>
      <c r="B339" s="26">
        <v>27</v>
      </c>
      <c r="C339" s="27">
        <f>B339/B$347</f>
        <v>0.28125</v>
      </c>
      <c r="D339" s="28">
        <v>99</v>
      </c>
      <c r="E339" s="27">
        <f>D339/D$347</f>
        <v>0.24874371859296482</v>
      </c>
      <c r="F339" s="29"/>
      <c r="G339" s="135"/>
      <c r="H339" s="95">
        <v>4</v>
      </c>
      <c r="I339" s="65" t="s">
        <v>75</v>
      </c>
      <c r="J339" s="65" t="s">
        <v>75</v>
      </c>
      <c r="K339" s="66" t="s">
        <v>4004</v>
      </c>
      <c r="L339" s="65" t="s">
        <v>75</v>
      </c>
      <c r="M339" s="67" t="s">
        <v>7</v>
      </c>
      <c r="N339" s="68">
        <v>0</v>
      </c>
      <c r="O339" s="67">
        <v>1016</v>
      </c>
      <c r="P339" s="70">
        <v>44256</v>
      </c>
    </row>
    <row r="340" spans="1:16" x14ac:dyDescent="0.25">
      <c r="A340" s="25" t="s">
        <v>9</v>
      </c>
      <c r="B340" s="30">
        <v>6</v>
      </c>
      <c r="C340" s="27">
        <f>B340/B$347</f>
        <v>6.25E-2</v>
      </c>
      <c r="D340" s="32">
        <v>36</v>
      </c>
      <c r="E340" s="27">
        <f>D340/D$347</f>
        <v>9.0452261306532666E-2</v>
      </c>
      <c r="F340" s="29"/>
      <c r="H340" s="95">
        <v>2</v>
      </c>
      <c r="I340" s="65" t="s">
        <v>75</v>
      </c>
      <c r="J340" s="65" t="s">
        <v>75</v>
      </c>
      <c r="K340" s="66" t="s">
        <v>4004</v>
      </c>
      <c r="L340" s="65" t="s">
        <v>75</v>
      </c>
      <c r="M340" s="67" t="s">
        <v>7</v>
      </c>
      <c r="N340" s="68">
        <v>0</v>
      </c>
      <c r="O340" s="67">
        <v>1016</v>
      </c>
      <c r="P340" s="70">
        <v>44256</v>
      </c>
    </row>
    <row r="341" spans="1:16" x14ac:dyDescent="0.25">
      <c r="A341" s="804" t="s">
        <v>10</v>
      </c>
      <c r="B341" s="805">
        <f>SUM(B338:B340)</f>
        <v>93</v>
      </c>
      <c r="C341" s="806">
        <f t="shared" ref="C341:F341" si="12">SUM(C338:C340)</f>
        <v>0.96875</v>
      </c>
      <c r="D341" s="805">
        <f t="shared" si="12"/>
        <v>389</v>
      </c>
      <c r="E341" s="806">
        <f t="shared" si="12"/>
        <v>0.97738693467336679</v>
      </c>
      <c r="F341" s="807">
        <f t="shared" si="12"/>
        <v>0</v>
      </c>
      <c r="G341" s="126"/>
      <c r="H341" s="95">
        <v>2</v>
      </c>
      <c r="I341" s="65" t="s">
        <v>75</v>
      </c>
      <c r="J341" s="65" t="s">
        <v>75</v>
      </c>
      <c r="K341" s="66" t="s">
        <v>4004</v>
      </c>
      <c r="L341" s="65" t="s">
        <v>75</v>
      </c>
      <c r="M341" s="67" t="s">
        <v>7</v>
      </c>
      <c r="N341" s="68">
        <v>0</v>
      </c>
      <c r="O341" s="67">
        <v>1016</v>
      </c>
      <c r="P341" s="70">
        <v>44256</v>
      </c>
    </row>
    <row r="342" spans="1:16" x14ac:dyDescent="0.25">
      <c r="A342" s="26"/>
      <c r="B342" s="30"/>
      <c r="C342" s="39"/>
      <c r="D342" s="30"/>
      <c r="E342" s="40"/>
      <c r="F342" s="41"/>
      <c r="G342" s="126"/>
      <c r="H342" s="95">
        <v>2</v>
      </c>
      <c r="I342" s="65" t="s">
        <v>75</v>
      </c>
      <c r="J342" s="65" t="s">
        <v>75</v>
      </c>
      <c r="K342" s="66" t="s">
        <v>4004</v>
      </c>
      <c r="L342" s="65" t="s">
        <v>75</v>
      </c>
      <c r="M342" s="67" t="s">
        <v>7</v>
      </c>
      <c r="N342" s="68">
        <v>0</v>
      </c>
      <c r="O342" s="67">
        <v>1016</v>
      </c>
      <c r="P342" s="70">
        <v>44256</v>
      </c>
    </row>
    <row r="343" spans="1:16" x14ac:dyDescent="0.25">
      <c r="A343" s="26" t="s">
        <v>11</v>
      </c>
      <c r="B343" s="30">
        <v>3</v>
      </c>
      <c r="C343" s="27">
        <f>B343/B$347</f>
        <v>3.125E-2</v>
      </c>
      <c r="D343" s="32">
        <v>9</v>
      </c>
      <c r="E343" s="27">
        <f>D343/D$347</f>
        <v>2.2613065326633167E-2</v>
      </c>
      <c r="F343" s="389">
        <v>105386.58</v>
      </c>
      <c r="G343" s="126"/>
      <c r="H343" s="95">
        <v>2</v>
      </c>
      <c r="I343" s="65" t="s">
        <v>75</v>
      </c>
      <c r="J343" s="65" t="s">
        <v>75</v>
      </c>
      <c r="K343" s="66" t="s">
        <v>4004</v>
      </c>
      <c r="L343" s="65" t="s">
        <v>75</v>
      </c>
      <c r="M343" s="67" t="s">
        <v>7</v>
      </c>
      <c r="N343" s="68">
        <v>0</v>
      </c>
      <c r="O343" s="67">
        <v>1016</v>
      </c>
      <c r="P343" s="70">
        <v>44256</v>
      </c>
    </row>
    <row r="344" spans="1:16" x14ac:dyDescent="0.25">
      <c r="A344" s="26" t="s">
        <v>12</v>
      </c>
      <c r="B344" s="30">
        <v>0</v>
      </c>
      <c r="C344" s="27">
        <f>B344/B$347</f>
        <v>0</v>
      </c>
      <c r="D344" s="32">
        <v>0</v>
      </c>
      <c r="E344" s="27">
        <f>D344/D$347</f>
        <v>0</v>
      </c>
      <c r="F344" s="389"/>
      <c r="G344" s="135"/>
      <c r="H344" s="95">
        <v>2</v>
      </c>
      <c r="I344" s="65" t="s">
        <v>75</v>
      </c>
      <c r="J344" s="65" t="s">
        <v>75</v>
      </c>
      <c r="K344" s="66" t="s">
        <v>4004</v>
      </c>
      <c r="L344" s="65" t="s">
        <v>75</v>
      </c>
      <c r="M344" s="67" t="s">
        <v>7</v>
      </c>
      <c r="N344" s="68">
        <v>0</v>
      </c>
      <c r="O344" s="67">
        <v>1016</v>
      </c>
      <c r="P344" s="70">
        <v>44256</v>
      </c>
    </row>
    <row r="345" spans="1:16" x14ac:dyDescent="0.25">
      <c r="A345" s="804" t="s">
        <v>13</v>
      </c>
      <c r="B345" s="805">
        <f>SUM(B343:B344)</f>
        <v>3</v>
      </c>
      <c r="C345" s="806">
        <f t="shared" ref="C345:F345" si="13">SUM(C343:C344)</f>
        <v>3.125E-2</v>
      </c>
      <c r="D345" s="805">
        <f t="shared" si="13"/>
        <v>9</v>
      </c>
      <c r="E345" s="806">
        <f t="shared" si="13"/>
        <v>2.2613065326633167E-2</v>
      </c>
      <c r="F345" s="807">
        <f t="shared" si="13"/>
        <v>105386.58</v>
      </c>
      <c r="H345" s="95">
        <v>2</v>
      </c>
      <c r="I345" s="65" t="s">
        <v>75</v>
      </c>
      <c r="J345" s="65" t="s">
        <v>75</v>
      </c>
      <c r="K345" s="66" t="s">
        <v>4004</v>
      </c>
      <c r="L345" s="65" t="s">
        <v>75</v>
      </c>
      <c r="M345" s="67" t="s">
        <v>7</v>
      </c>
      <c r="N345" s="68">
        <v>0</v>
      </c>
      <c r="O345" s="67">
        <v>1016</v>
      </c>
      <c r="P345" s="70">
        <v>44256</v>
      </c>
    </row>
    <row r="346" spans="1:16" x14ac:dyDescent="0.25">
      <c r="A346" s="44"/>
      <c r="B346" s="30"/>
      <c r="C346" s="45"/>
      <c r="D346" s="30"/>
      <c r="E346" s="46"/>
      <c r="F346" s="47"/>
      <c r="G346" s="126"/>
      <c r="H346" s="95">
        <v>2</v>
      </c>
      <c r="I346" s="65" t="s">
        <v>75</v>
      </c>
      <c r="J346" s="65" t="s">
        <v>75</v>
      </c>
      <c r="K346" s="66" t="s">
        <v>4004</v>
      </c>
      <c r="L346" s="65" t="s">
        <v>75</v>
      </c>
      <c r="M346" s="67" t="s">
        <v>7</v>
      </c>
      <c r="N346" s="68">
        <v>0</v>
      </c>
      <c r="O346" s="67">
        <v>1016</v>
      </c>
      <c r="P346" s="70">
        <v>44256</v>
      </c>
    </row>
    <row r="347" spans="1:16" ht="26.25" x14ac:dyDescent="0.25">
      <c r="A347" s="809" t="s">
        <v>2346</v>
      </c>
      <c r="B347" s="810">
        <f>SUM(B341,B345)</f>
        <v>96</v>
      </c>
      <c r="C347" s="806">
        <f t="shared" ref="C347:F347" si="14">SUM(C341,C345)</f>
        <v>1</v>
      </c>
      <c r="D347" s="810">
        <f t="shared" si="14"/>
        <v>398</v>
      </c>
      <c r="E347" s="806">
        <f t="shared" si="14"/>
        <v>1</v>
      </c>
      <c r="F347" s="807">
        <f t="shared" si="14"/>
        <v>105386.58</v>
      </c>
      <c r="H347" s="95">
        <v>3</v>
      </c>
      <c r="I347" s="65" t="s">
        <v>75</v>
      </c>
      <c r="J347" s="65" t="s">
        <v>75</v>
      </c>
      <c r="K347" s="66" t="s">
        <v>4005</v>
      </c>
      <c r="L347" s="65" t="s">
        <v>75</v>
      </c>
      <c r="M347" s="67" t="s">
        <v>7</v>
      </c>
      <c r="N347" s="68">
        <v>0</v>
      </c>
      <c r="O347" s="67">
        <v>1092</v>
      </c>
      <c r="P347" s="70">
        <v>45139</v>
      </c>
    </row>
    <row r="348" spans="1:16" ht="26.25" x14ac:dyDescent="0.25">
      <c r="H348" s="95">
        <v>2</v>
      </c>
      <c r="I348" s="65" t="s">
        <v>75</v>
      </c>
      <c r="J348" s="65" t="s">
        <v>75</v>
      </c>
      <c r="K348" s="66" t="s">
        <v>4005</v>
      </c>
      <c r="L348" s="65" t="s">
        <v>75</v>
      </c>
      <c r="M348" s="67" t="s">
        <v>7</v>
      </c>
      <c r="N348" s="68">
        <v>0</v>
      </c>
      <c r="O348" s="67">
        <v>1092</v>
      </c>
      <c r="P348" s="70">
        <v>45139</v>
      </c>
    </row>
    <row r="349" spans="1:16" ht="26.25" x14ac:dyDescent="0.25">
      <c r="H349" s="95">
        <v>2</v>
      </c>
      <c r="I349" s="65" t="s">
        <v>75</v>
      </c>
      <c r="J349" s="65" t="s">
        <v>75</v>
      </c>
      <c r="K349" s="66" t="s">
        <v>4005</v>
      </c>
      <c r="L349" s="65" t="s">
        <v>75</v>
      </c>
      <c r="M349" s="67" t="s">
        <v>7</v>
      </c>
      <c r="N349" s="68">
        <v>0</v>
      </c>
      <c r="O349" s="67">
        <v>1092</v>
      </c>
      <c r="P349" s="70">
        <v>45139</v>
      </c>
    </row>
    <row r="350" spans="1:16" ht="26.25" x14ac:dyDescent="0.25">
      <c r="H350" s="95">
        <v>2</v>
      </c>
      <c r="I350" s="65" t="s">
        <v>75</v>
      </c>
      <c r="J350" s="65" t="s">
        <v>75</v>
      </c>
      <c r="K350" s="66" t="s">
        <v>4005</v>
      </c>
      <c r="L350" s="65" t="s">
        <v>75</v>
      </c>
      <c r="M350" s="67" t="s">
        <v>7</v>
      </c>
      <c r="N350" s="68">
        <v>0</v>
      </c>
      <c r="O350" s="67">
        <v>1092</v>
      </c>
      <c r="P350" s="70">
        <v>45139</v>
      </c>
    </row>
    <row r="351" spans="1:16" ht="26.25" x14ac:dyDescent="0.25">
      <c r="H351" s="95">
        <v>2</v>
      </c>
      <c r="I351" s="65" t="s">
        <v>75</v>
      </c>
      <c r="J351" s="65" t="s">
        <v>75</v>
      </c>
      <c r="K351" s="66" t="s">
        <v>4005</v>
      </c>
      <c r="L351" s="65" t="s">
        <v>75</v>
      </c>
      <c r="M351" s="67" t="s">
        <v>7</v>
      </c>
      <c r="N351" s="68">
        <v>0</v>
      </c>
      <c r="O351" s="67">
        <v>1092</v>
      </c>
      <c r="P351" s="70">
        <v>45139</v>
      </c>
    </row>
    <row r="352" spans="1:16" ht="26.25" x14ac:dyDescent="0.25">
      <c r="H352" s="95">
        <v>2</v>
      </c>
      <c r="I352" s="65" t="s">
        <v>75</v>
      </c>
      <c r="J352" s="65" t="s">
        <v>75</v>
      </c>
      <c r="K352" s="66" t="s">
        <v>4005</v>
      </c>
      <c r="L352" s="65" t="s">
        <v>75</v>
      </c>
      <c r="M352" s="67" t="s">
        <v>7</v>
      </c>
      <c r="N352" s="68">
        <v>0</v>
      </c>
      <c r="O352" s="67">
        <v>1092</v>
      </c>
      <c r="P352" s="70">
        <v>45139</v>
      </c>
    </row>
    <row r="353" spans="4:16" ht="26.25" x14ac:dyDescent="0.25">
      <c r="H353" s="95">
        <v>2</v>
      </c>
      <c r="I353" s="65" t="s">
        <v>75</v>
      </c>
      <c r="J353" s="65" t="s">
        <v>75</v>
      </c>
      <c r="K353" s="66" t="s">
        <v>4005</v>
      </c>
      <c r="L353" s="65" t="s">
        <v>75</v>
      </c>
      <c r="M353" s="67" t="s">
        <v>7</v>
      </c>
      <c r="N353" s="68">
        <v>0</v>
      </c>
      <c r="O353" s="67">
        <v>1092</v>
      </c>
      <c r="P353" s="70">
        <v>45139</v>
      </c>
    </row>
    <row r="354" spans="4:16" ht="26.25" x14ac:dyDescent="0.25">
      <c r="H354" s="95">
        <v>3</v>
      </c>
      <c r="I354" s="65" t="s">
        <v>75</v>
      </c>
      <c r="J354" s="65" t="s">
        <v>75</v>
      </c>
      <c r="K354" s="66" t="s">
        <v>4005</v>
      </c>
      <c r="L354" s="65" t="s">
        <v>75</v>
      </c>
      <c r="M354" s="67" t="s">
        <v>7</v>
      </c>
      <c r="N354" s="68">
        <v>0</v>
      </c>
      <c r="O354" s="67">
        <v>1092</v>
      </c>
      <c r="P354" s="70">
        <v>45139</v>
      </c>
    </row>
    <row r="355" spans="4:16" ht="26.25" x14ac:dyDescent="0.25">
      <c r="H355" s="95">
        <v>10</v>
      </c>
      <c r="I355" s="65">
        <v>2413</v>
      </c>
      <c r="J355" s="65" t="s">
        <v>4006</v>
      </c>
      <c r="K355" s="66" t="s">
        <v>4005</v>
      </c>
      <c r="L355" s="67" t="s">
        <v>4007</v>
      </c>
      <c r="M355" s="67" t="s">
        <v>7</v>
      </c>
      <c r="N355" s="68">
        <v>0</v>
      </c>
      <c r="O355" s="67">
        <v>1092</v>
      </c>
      <c r="P355" s="70">
        <v>45139</v>
      </c>
    </row>
    <row r="356" spans="4:16" ht="26.25" x14ac:dyDescent="0.25">
      <c r="H356" s="95">
        <v>10</v>
      </c>
      <c r="I356" s="65">
        <v>2419</v>
      </c>
      <c r="J356" s="65" t="s">
        <v>4006</v>
      </c>
      <c r="K356" s="66" t="s">
        <v>4005</v>
      </c>
      <c r="L356" s="67" t="s">
        <v>4007</v>
      </c>
      <c r="M356" s="67" t="s">
        <v>7</v>
      </c>
      <c r="N356" s="68">
        <v>0</v>
      </c>
      <c r="O356" s="67">
        <v>1092</v>
      </c>
      <c r="P356" s="70">
        <v>45139</v>
      </c>
    </row>
    <row r="357" spans="4:16" ht="26.25" x14ac:dyDescent="0.25">
      <c r="H357" s="95">
        <v>10</v>
      </c>
      <c r="I357" s="65">
        <v>679</v>
      </c>
      <c r="J357" s="65" t="s">
        <v>4008</v>
      </c>
      <c r="K357" s="66" t="s">
        <v>4005</v>
      </c>
      <c r="L357" s="67" t="s">
        <v>4007</v>
      </c>
      <c r="M357" s="67" t="s">
        <v>7</v>
      </c>
      <c r="N357" s="68">
        <v>0</v>
      </c>
      <c r="O357" s="67">
        <v>1092</v>
      </c>
      <c r="P357" s="70">
        <v>45139</v>
      </c>
    </row>
    <row r="358" spans="4:16" ht="26.25" x14ac:dyDescent="0.25">
      <c r="H358" s="95">
        <v>2</v>
      </c>
      <c r="I358" s="65" t="s">
        <v>75</v>
      </c>
      <c r="J358" s="65" t="s">
        <v>75</v>
      </c>
      <c r="K358" s="66" t="s">
        <v>4005</v>
      </c>
      <c r="L358" s="65" t="s">
        <v>75</v>
      </c>
      <c r="M358" s="67" t="s">
        <v>7</v>
      </c>
      <c r="N358" s="68">
        <v>0</v>
      </c>
      <c r="O358" s="67">
        <v>1093</v>
      </c>
      <c r="P358" s="70">
        <v>45017</v>
      </c>
    </row>
    <row r="359" spans="4:16" ht="26.25" x14ac:dyDescent="0.25">
      <c r="H359" s="95">
        <v>2</v>
      </c>
      <c r="I359" s="65" t="s">
        <v>75</v>
      </c>
      <c r="J359" s="65" t="s">
        <v>75</v>
      </c>
      <c r="K359" s="66" t="s">
        <v>4005</v>
      </c>
      <c r="L359" s="65" t="s">
        <v>75</v>
      </c>
      <c r="M359" s="67" t="s">
        <v>7</v>
      </c>
      <c r="N359" s="68">
        <v>0</v>
      </c>
      <c r="O359" s="67">
        <v>1093</v>
      </c>
      <c r="P359" s="70">
        <v>45017</v>
      </c>
    </row>
    <row r="360" spans="4:16" ht="26.25" x14ac:dyDescent="0.25">
      <c r="H360" s="95">
        <v>2</v>
      </c>
      <c r="I360" s="65" t="s">
        <v>75</v>
      </c>
      <c r="J360" s="65" t="s">
        <v>75</v>
      </c>
      <c r="K360" s="66" t="s">
        <v>4005</v>
      </c>
      <c r="L360" s="65" t="s">
        <v>75</v>
      </c>
      <c r="M360" s="67" t="s">
        <v>7</v>
      </c>
      <c r="N360" s="68">
        <v>0</v>
      </c>
      <c r="O360" s="67">
        <v>1093</v>
      </c>
      <c r="P360" s="70">
        <v>45017</v>
      </c>
    </row>
    <row r="361" spans="4:16" ht="26.25" x14ac:dyDescent="0.25">
      <c r="D361" s="354"/>
      <c r="E361" s="355"/>
      <c r="F361" s="356"/>
      <c r="G361" s="126"/>
      <c r="H361" s="95">
        <v>2</v>
      </c>
      <c r="I361" s="65" t="s">
        <v>75</v>
      </c>
      <c r="J361" s="65" t="s">
        <v>75</v>
      </c>
      <c r="K361" s="66" t="s">
        <v>4005</v>
      </c>
      <c r="L361" s="65" t="s">
        <v>75</v>
      </c>
      <c r="M361" s="67" t="s">
        <v>7</v>
      </c>
      <c r="N361" s="68">
        <v>0</v>
      </c>
      <c r="O361" s="67">
        <v>1093</v>
      </c>
      <c r="P361" s="70">
        <v>45017</v>
      </c>
    </row>
    <row r="362" spans="4:16" ht="26.25" x14ac:dyDescent="0.25">
      <c r="H362" s="95">
        <v>2</v>
      </c>
      <c r="I362" s="65" t="s">
        <v>75</v>
      </c>
      <c r="J362" s="65" t="s">
        <v>75</v>
      </c>
      <c r="K362" s="66" t="s">
        <v>4005</v>
      </c>
      <c r="L362" s="65" t="s">
        <v>75</v>
      </c>
      <c r="M362" s="67" t="s">
        <v>7</v>
      </c>
      <c r="N362" s="68">
        <v>0</v>
      </c>
      <c r="O362" s="67">
        <v>1093</v>
      </c>
      <c r="P362" s="70">
        <v>45017</v>
      </c>
    </row>
    <row r="363" spans="4:16" ht="26.25" x14ac:dyDescent="0.25">
      <c r="H363" s="95">
        <v>2</v>
      </c>
      <c r="I363" s="65" t="s">
        <v>75</v>
      </c>
      <c r="J363" s="65" t="s">
        <v>75</v>
      </c>
      <c r="K363" s="66" t="s">
        <v>4005</v>
      </c>
      <c r="L363" s="65" t="s">
        <v>75</v>
      </c>
      <c r="M363" s="67" t="s">
        <v>7</v>
      </c>
      <c r="N363" s="68">
        <v>0</v>
      </c>
      <c r="O363" s="67">
        <v>1185</v>
      </c>
      <c r="P363" s="70">
        <v>45413</v>
      </c>
    </row>
    <row r="364" spans="4:16" ht="26.25" x14ac:dyDescent="0.25">
      <c r="H364" s="95">
        <v>2</v>
      </c>
      <c r="I364" s="65" t="s">
        <v>75</v>
      </c>
      <c r="J364" s="65" t="s">
        <v>75</v>
      </c>
      <c r="K364" s="66" t="s">
        <v>4005</v>
      </c>
      <c r="L364" s="65" t="s">
        <v>75</v>
      </c>
      <c r="M364" s="67" t="s">
        <v>7</v>
      </c>
      <c r="N364" s="68">
        <v>0</v>
      </c>
      <c r="O364" s="67">
        <v>1185</v>
      </c>
      <c r="P364" s="70">
        <v>45413</v>
      </c>
    </row>
    <row r="365" spans="4:16" ht="26.25" x14ac:dyDescent="0.25">
      <c r="H365" s="95">
        <v>2</v>
      </c>
      <c r="I365" s="65" t="s">
        <v>75</v>
      </c>
      <c r="J365" s="65" t="s">
        <v>75</v>
      </c>
      <c r="K365" s="66" t="s">
        <v>4005</v>
      </c>
      <c r="L365" s="65" t="s">
        <v>75</v>
      </c>
      <c r="M365" s="67" t="s">
        <v>7</v>
      </c>
      <c r="N365" s="68">
        <v>0</v>
      </c>
      <c r="O365" s="67">
        <v>1185</v>
      </c>
      <c r="P365" s="70">
        <v>45413</v>
      </c>
    </row>
    <row r="366" spans="4:16" ht="26.25" x14ac:dyDescent="0.25">
      <c r="H366" s="95">
        <v>2</v>
      </c>
      <c r="I366" s="65" t="s">
        <v>75</v>
      </c>
      <c r="J366" s="65" t="s">
        <v>75</v>
      </c>
      <c r="K366" s="66" t="s">
        <v>4005</v>
      </c>
      <c r="L366" s="65" t="s">
        <v>75</v>
      </c>
      <c r="M366" s="67" t="s">
        <v>7</v>
      </c>
      <c r="N366" s="68">
        <v>0</v>
      </c>
      <c r="O366" s="67">
        <v>1258</v>
      </c>
      <c r="P366" s="70">
        <v>45778</v>
      </c>
    </row>
    <row r="367" spans="4:16" ht="26.25" x14ac:dyDescent="0.25">
      <c r="H367" s="95">
        <v>2</v>
      </c>
      <c r="I367" s="65" t="s">
        <v>75</v>
      </c>
      <c r="J367" s="65" t="s">
        <v>75</v>
      </c>
      <c r="K367" s="66" t="s">
        <v>4005</v>
      </c>
      <c r="L367" s="65" t="s">
        <v>75</v>
      </c>
      <c r="M367" s="67" t="s">
        <v>7</v>
      </c>
      <c r="N367" s="68">
        <v>0</v>
      </c>
      <c r="O367" s="67">
        <v>1258</v>
      </c>
      <c r="P367" s="70">
        <v>45778</v>
      </c>
    </row>
    <row r="368" spans="4:16" ht="26.25" x14ac:dyDescent="0.25">
      <c r="H368" s="95">
        <v>2</v>
      </c>
      <c r="I368" s="65" t="s">
        <v>75</v>
      </c>
      <c r="J368" s="65" t="s">
        <v>75</v>
      </c>
      <c r="K368" s="66" t="s">
        <v>4005</v>
      </c>
      <c r="L368" s="65" t="s">
        <v>75</v>
      </c>
      <c r="M368" s="67" t="s">
        <v>7</v>
      </c>
      <c r="N368" s="68">
        <v>0</v>
      </c>
      <c r="O368" s="67">
        <v>1258</v>
      </c>
      <c r="P368" s="70">
        <v>45778</v>
      </c>
    </row>
    <row r="369" spans="8:16" ht="26.25" x14ac:dyDescent="0.25">
      <c r="H369" s="95">
        <v>2</v>
      </c>
      <c r="I369" s="65" t="s">
        <v>75</v>
      </c>
      <c r="J369" s="65" t="s">
        <v>75</v>
      </c>
      <c r="K369" s="66" t="s">
        <v>4005</v>
      </c>
      <c r="L369" s="65" t="s">
        <v>75</v>
      </c>
      <c r="M369" s="67" t="s">
        <v>7</v>
      </c>
      <c r="N369" s="68">
        <v>0</v>
      </c>
      <c r="O369" s="67">
        <v>1258</v>
      </c>
      <c r="P369" s="70">
        <v>45778</v>
      </c>
    </row>
    <row r="370" spans="8:16" ht="26.25" x14ac:dyDescent="0.25">
      <c r="H370" s="95">
        <v>2</v>
      </c>
      <c r="I370" s="65" t="s">
        <v>75</v>
      </c>
      <c r="J370" s="65" t="s">
        <v>75</v>
      </c>
      <c r="K370" s="66" t="s">
        <v>4009</v>
      </c>
      <c r="L370" s="65" t="s">
        <v>75</v>
      </c>
      <c r="M370" s="67" t="s">
        <v>7</v>
      </c>
      <c r="N370" s="68">
        <v>0</v>
      </c>
      <c r="O370" s="67">
        <v>1329</v>
      </c>
      <c r="P370" s="70">
        <v>42339</v>
      </c>
    </row>
    <row r="371" spans="8:16" ht="26.25" x14ac:dyDescent="0.25">
      <c r="H371" s="95">
        <v>4</v>
      </c>
      <c r="I371" s="65" t="s">
        <v>75</v>
      </c>
      <c r="J371" s="65" t="s">
        <v>75</v>
      </c>
      <c r="K371" s="66" t="s">
        <v>4009</v>
      </c>
      <c r="L371" s="65" t="s">
        <v>75</v>
      </c>
      <c r="M371" s="67" t="s">
        <v>7</v>
      </c>
      <c r="N371" s="68">
        <v>0</v>
      </c>
      <c r="O371" s="67">
        <v>1329</v>
      </c>
      <c r="P371" s="70">
        <v>42339</v>
      </c>
    </row>
    <row r="372" spans="8:16" x14ac:dyDescent="0.25">
      <c r="H372" s="95">
        <v>2</v>
      </c>
      <c r="I372" s="65" t="s">
        <v>75</v>
      </c>
      <c r="J372" s="65" t="s">
        <v>75</v>
      </c>
      <c r="K372" s="66" t="s">
        <v>4010</v>
      </c>
      <c r="L372" s="65" t="s">
        <v>75</v>
      </c>
      <c r="M372" s="67" t="s">
        <v>7</v>
      </c>
      <c r="N372" s="68">
        <v>0</v>
      </c>
      <c r="O372" s="67">
        <v>1672</v>
      </c>
      <c r="P372" s="70">
        <v>47300</v>
      </c>
    </row>
    <row r="373" spans="8:16" x14ac:dyDescent="0.25">
      <c r="H373" s="95">
        <v>2</v>
      </c>
      <c r="I373" s="65" t="s">
        <v>75</v>
      </c>
      <c r="J373" s="65" t="s">
        <v>75</v>
      </c>
      <c r="K373" s="66" t="s">
        <v>4010</v>
      </c>
      <c r="L373" s="65" t="s">
        <v>75</v>
      </c>
      <c r="M373" s="67" t="s">
        <v>7</v>
      </c>
      <c r="N373" s="68">
        <v>0</v>
      </c>
      <c r="O373" s="67">
        <v>1672</v>
      </c>
      <c r="P373" s="70">
        <v>47300</v>
      </c>
    </row>
    <row r="374" spans="8:16" x14ac:dyDescent="0.25">
      <c r="H374" s="95">
        <v>2</v>
      </c>
      <c r="I374" s="65" t="s">
        <v>75</v>
      </c>
      <c r="J374" s="65" t="s">
        <v>75</v>
      </c>
      <c r="K374" s="66" t="s">
        <v>4010</v>
      </c>
      <c r="L374" s="65" t="s">
        <v>75</v>
      </c>
      <c r="M374" s="67" t="s">
        <v>7</v>
      </c>
      <c r="N374" s="68">
        <v>0</v>
      </c>
      <c r="O374" s="67">
        <v>1672</v>
      </c>
      <c r="P374" s="70">
        <v>47300</v>
      </c>
    </row>
    <row r="375" spans="8:16" x14ac:dyDescent="0.25">
      <c r="H375" s="95">
        <v>2</v>
      </c>
      <c r="I375" s="65" t="s">
        <v>75</v>
      </c>
      <c r="J375" s="65" t="s">
        <v>75</v>
      </c>
      <c r="K375" s="66" t="s">
        <v>4010</v>
      </c>
      <c r="L375" s="65" t="s">
        <v>75</v>
      </c>
      <c r="M375" s="67" t="s">
        <v>7</v>
      </c>
      <c r="N375" s="68">
        <v>0</v>
      </c>
      <c r="O375" s="67">
        <v>1672</v>
      </c>
      <c r="P375" s="70">
        <v>47300</v>
      </c>
    </row>
    <row r="376" spans="8:16" x14ac:dyDescent="0.25">
      <c r="H376" s="95">
        <v>2</v>
      </c>
      <c r="I376" s="65" t="s">
        <v>75</v>
      </c>
      <c r="J376" s="65" t="s">
        <v>75</v>
      </c>
      <c r="K376" s="66" t="s">
        <v>4010</v>
      </c>
      <c r="L376" s="65" t="s">
        <v>75</v>
      </c>
      <c r="M376" s="67" t="s">
        <v>7</v>
      </c>
      <c r="N376" s="68">
        <v>0</v>
      </c>
      <c r="O376" s="67">
        <v>1672</v>
      </c>
      <c r="P376" s="70">
        <v>47300</v>
      </c>
    </row>
    <row r="377" spans="8:16" x14ac:dyDescent="0.25">
      <c r="H377" s="95">
        <v>2</v>
      </c>
      <c r="I377" s="65" t="s">
        <v>75</v>
      </c>
      <c r="J377" s="65" t="s">
        <v>75</v>
      </c>
      <c r="K377" s="66" t="s">
        <v>4010</v>
      </c>
      <c r="L377" s="65" t="s">
        <v>75</v>
      </c>
      <c r="M377" s="67" t="s">
        <v>7</v>
      </c>
      <c r="N377" s="68">
        <v>0</v>
      </c>
      <c r="O377" s="67">
        <v>1672</v>
      </c>
      <c r="P377" s="70">
        <v>47300</v>
      </c>
    </row>
    <row r="378" spans="8:16" x14ac:dyDescent="0.25">
      <c r="H378" s="95">
        <v>2</v>
      </c>
      <c r="I378" s="65" t="s">
        <v>75</v>
      </c>
      <c r="J378" s="65" t="s">
        <v>75</v>
      </c>
      <c r="K378" s="66" t="s">
        <v>4010</v>
      </c>
      <c r="L378" s="65" t="s">
        <v>75</v>
      </c>
      <c r="M378" s="67" t="s">
        <v>7</v>
      </c>
      <c r="N378" s="68">
        <v>0</v>
      </c>
      <c r="O378" s="67">
        <v>1672</v>
      </c>
      <c r="P378" s="70">
        <v>47300</v>
      </c>
    </row>
    <row r="379" spans="8:16" x14ac:dyDescent="0.25">
      <c r="H379" s="95">
        <v>2</v>
      </c>
      <c r="I379" s="65" t="s">
        <v>75</v>
      </c>
      <c r="J379" s="65" t="s">
        <v>75</v>
      </c>
      <c r="K379" s="66" t="s">
        <v>4010</v>
      </c>
      <c r="L379" s="65" t="s">
        <v>75</v>
      </c>
      <c r="M379" s="67" t="s">
        <v>7</v>
      </c>
      <c r="N379" s="68">
        <v>0</v>
      </c>
      <c r="O379" s="67">
        <v>1672</v>
      </c>
      <c r="P379" s="70">
        <v>47300</v>
      </c>
    </row>
    <row r="380" spans="8:16" x14ac:dyDescent="0.25">
      <c r="H380" s="95">
        <v>2</v>
      </c>
      <c r="I380" s="65" t="s">
        <v>75</v>
      </c>
      <c r="J380" s="65" t="s">
        <v>75</v>
      </c>
      <c r="K380" s="66" t="s">
        <v>4010</v>
      </c>
      <c r="L380" s="65" t="s">
        <v>75</v>
      </c>
      <c r="M380" s="67" t="s">
        <v>7</v>
      </c>
      <c r="N380" s="68">
        <v>0</v>
      </c>
      <c r="O380" s="67">
        <v>1672</v>
      </c>
      <c r="P380" s="70">
        <v>47300</v>
      </c>
    </row>
    <row r="381" spans="8:16" x14ac:dyDescent="0.25">
      <c r="H381" s="95">
        <v>2</v>
      </c>
      <c r="I381" s="65" t="s">
        <v>75</v>
      </c>
      <c r="J381" s="65" t="s">
        <v>75</v>
      </c>
      <c r="K381" s="66" t="s">
        <v>4010</v>
      </c>
      <c r="L381" s="65" t="s">
        <v>75</v>
      </c>
      <c r="M381" s="67" t="s">
        <v>7</v>
      </c>
      <c r="N381" s="68">
        <v>0</v>
      </c>
      <c r="O381" s="67">
        <v>1672</v>
      </c>
      <c r="P381" s="70">
        <v>47300</v>
      </c>
    </row>
    <row r="382" spans="8:16" x14ac:dyDescent="0.25">
      <c r="H382" s="95">
        <v>2</v>
      </c>
      <c r="I382" s="65" t="s">
        <v>75</v>
      </c>
      <c r="J382" s="65" t="s">
        <v>75</v>
      </c>
      <c r="K382" s="66" t="s">
        <v>4010</v>
      </c>
      <c r="L382" s="65" t="s">
        <v>75</v>
      </c>
      <c r="M382" s="67" t="s">
        <v>7</v>
      </c>
      <c r="N382" s="68">
        <v>0</v>
      </c>
      <c r="O382" s="67">
        <v>1672</v>
      </c>
      <c r="P382" s="70">
        <v>47300</v>
      </c>
    </row>
    <row r="383" spans="8:16" x14ac:dyDescent="0.25">
      <c r="H383" s="95">
        <v>2</v>
      </c>
      <c r="I383" s="65" t="s">
        <v>75</v>
      </c>
      <c r="J383" s="65" t="s">
        <v>75</v>
      </c>
      <c r="K383" s="66" t="s">
        <v>4010</v>
      </c>
      <c r="L383" s="65" t="s">
        <v>75</v>
      </c>
      <c r="M383" s="67" t="s">
        <v>7</v>
      </c>
      <c r="N383" s="68">
        <v>0</v>
      </c>
      <c r="O383" s="67">
        <v>1672</v>
      </c>
      <c r="P383" s="70">
        <v>47300</v>
      </c>
    </row>
    <row r="384" spans="8:16" ht="26.25" x14ac:dyDescent="0.25">
      <c r="H384" s="95">
        <v>15</v>
      </c>
      <c r="I384" s="65">
        <v>806</v>
      </c>
      <c r="J384" s="65" t="s">
        <v>1454</v>
      </c>
      <c r="K384" s="66" t="s">
        <v>4005</v>
      </c>
      <c r="L384" s="67" t="s">
        <v>4011</v>
      </c>
      <c r="M384" s="67" t="s">
        <v>7</v>
      </c>
      <c r="N384" s="68">
        <v>0</v>
      </c>
      <c r="O384" s="67">
        <v>1676</v>
      </c>
      <c r="P384" s="70">
        <v>46296</v>
      </c>
    </row>
    <row r="385" spans="3:16" ht="26.25" x14ac:dyDescent="0.25">
      <c r="H385" s="95">
        <v>15</v>
      </c>
      <c r="I385" s="65">
        <v>807</v>
      </c>
      <c r="J385" s="65" t="s">
        <v>523</v>
      </c>
      <c r="K385" s="66" t="s">
        <v>4005</v>
      </c>
      <c r="L385" s="67" t="s">
        <v>4011</v>
      </c>
      <c r="M385" s="67" t="s">
        <v>7</v>
      </c>
      <c r="N385" s="68">
        <v>0</v>
      </c>
      <c r="O385" s="67">
        <v>1676</v>
      </c>
      <c r="P385" s="70">
        <v>46296</v>
      </c>
    </row>
    <row r="386" spans="3:16" x14ac:dyDescent="0.25">
      <c r="H386" s="95">
        <v>20</v>
      </c>
      <c r="I386" s="65">
        <v>25</v>
      </c>
      <c r="J386" s="65" t="s">
        <v>212</v>
      </c>
      <c r="K386" s="66" t="s">
        <v>4012</v>
      </c>
      <c r="L386" s="67" t="s">
        <v>4013</v>
      </c>
      <c r="M386" s="67" t="s">
        <v>7</v>
      </c>
      <c r="N386" s="68">
        <v>0</v>
      </c>
      <c r="O386" s="67">
        <v>1680</v>
      </c>
      <c r="P386" s="70">
        <v>46296</v>
      </c>
    </row>
    <row r="387" spans="3:16" x14ac:dyDescent="0.25">
      <c r="H387" s="95">
        <v>13</v>
      </c>
      <c r="I387" s="65">
        <v>4</v>
      </c>
      <c r="J387" s="65" t="s">
        <v>3186</v>
      </c>
      <c r="K387" s="66" t="s">
        <v>4014</v>
      </c>
      <c r="L387" s="67" t="s">
        <v>4015</v>
      </c>
      <c r="M387" s="67" t="s">
        <v>7</v>
      </c>
      <c r="N387" s="68">
        <v>0</v>
      </c>
      <c r="O387" s="67">
        <v>2011</v>
      </c>
      <c r="P387" s="70">
        <v>43040</v>
      </c>
    </row>
    <row r="388" spans="3:16" x14ac:dyDescent="0.25">
      <c r="H388" s="95">
        <v>6</v>
      </c>
      <c r="I388" s="65">
        <v>4</v>
      </c>
      <c r="J388" s="65" t="s">
        <v>4016</v>
      </c>
      <c r="K388" s="66" t="s">
        <v>4012</v>
      </c>
      <c r="L388" s="67" t="s">
        <v>4013</v>
      </c>
      <c r="M388" s="67" t="s">
        <v>7</v>
      </c>
      <c r="N388" s="68">
        <v>0</v>
      </c>
      <c r="O388" s="67">
        <v>2088</v>
      </c>
      <c r="P388" s="70">
        <v>43040</v>
      </c>
    </row>
    <row r="389" spans="3:16" x14ac:dyDescent="0.25">
      <c r="H389" s="95">
        <v>6</v>
      </c>
      <c r="I389" s="65">
        <v>5</v>
      </c>
      <c r="J389" s="65" t="s">
        <v>613</v>
      </c>
      <c r="K389" s="66" t="s">
        <v>4017</v>
      </c>
      <c r="L389" s="67" t="s">
        <v>4018</v>
      </c>
      <c r="M389" s="67" t="s">
        <v>7</v>
      </c>
      <c r="N389" s="68">
        <v>0</v>
      </c>
      <c r="O389" s="67">
        <v>2089</v>
      </c>
      <c r="P389" s="70">
        <v>43040</v>
      </c>
    </row>
    <row r="390" spans="3:16" x14ac:dyDescent="0.25">
      <c r="H390" s="95">
        <v>6</v>
      </c>
      <c r="I390" s="65">
        <v>7</v>
      </c>
      <c r="J390" s="65" t="s">
        <v>613</v>
      </c>
      <c r="K390" s="66" t="s">
        <v>4017</v>
      </c>
      <c r="L390" s="67" t="s">
        <v>4018</v>
      </c>
      <c r="M390" s="67" t="s">
        <v>7</v>
      </c>
      <c r="N390" s="68">
        <v>0</v>
      </c>
      <c r="O390" s="67">
        <v>2089</v>
      </c>
      <c r="P390" s="70">
        <v>43040</v>
      </c>
    </row>
    <row r="391" spans="3:16" ht="26.25" x14ac:dyDescent="0.25">
      <c r="H391" s="95">
        <v>11</v>
      </c>
      <c r="I391" s="65">
        <v>51</v>
      </c>
      <c r="J391" s="65" t="s">
        <v>185</v>
      </c>
      <c r="K391" s="66" t="s">
        <v>4019</v>
      </c>
      <c r="L391" s="67" t="s">
        <v>4020</v>
      </c>
      <c r="M391" s="67" t="s">
        <v>7</v>
      </c>
      <c r="N391" s="68">
        <v>0</v>
      </c>
      <c r="O391" s="67">
        <v>2091</v>
      </c>
      <c r="P391" s="70">
        <v>43252</v>
      </c>
    </row>
    <row r="392" spans="3:16" ht="26.25" x14ac:dyDescent="0.25">
      <c r="C392" s="221"/>
      <c r="D392" s="104"/>
      <c r="E392" s="355"/>
      <c r="F392" s="356"/>
      <c r="G392" s="126"/>
      <c r="H392" s="95">
        <v>6</v>
      </c>
      <c r="I392" s="65">
        <v>644</v>
      </c>
      <c r="J392" s="65" t="s">
        <v>4021</v>
      </c>
      <c r="K392" s="66" t="s">
        <v>4005</v>
      </c>
      <c r="L392" s="67" t="s">
        <v>4007</v>
      </c>
      <c r="M392" s="67" t="s">
        <v>7</v>
      </c>
      <c r="N392" s="68">
        <v>0</v>
      </c>
      <c r="O392" s="67">
        <v>2801</v>
      </c>
      <c r="P392" s="70">
        <v>45323</v>
      </c>
    </row>
    <row r="393" spans="3:16" ht="26.25" x14ac:dyDescent="0.25">
      <c r="D393" s="104"/>
      <c r="E393" s="355"/>
      <c r="F393" s="356"/>
      <c r="G393" s="126"/>
      <c r="H393" s="95">
        <v>6</v>
      </c>
      <c r="I393" s="65">
        <v>642</v>
      </c>
      <c r="J393" s="65" t="s">
        <v>4021</v>
      </c>
      <c r="K393" s="66" t="s">
        <v>4005</v>
      </c>
      <c r="L393" s="67" t="s">
        <v>4007</v>
      </c>
      <c r="M393" s="67" t="s">
        <v>7</v>
      </c>
      <c r="N393" s="68">
        <v>0</v>
      </c>
      <c r="O393" s="67">
        <v>2801</v>
      </c>
      <c r="P393" s="70">
        <v>45323</v>
      </c>
    </row>
    <row r="394" spans="3:16" x14ac:dyDescent="0.25">
      <c r="D394" s="104"/>
      <c r="E394" s="355"/>
      <c r="F394" s="356"/>
      <c r="G394" s="126"/>
      <c r="H394" s="95">
        <v>5</v>
      </c>
      <c r="I394" s="65">
        <v>483</v>
      </c>
      <c r="J394" s="65" t="s">
        <v>4022</v>
      </c>
      <c r="K394" s="66" t="s">
        <v>4010</v>
      </c>
      <c r="L394" s="67" t="s">
        <v>4023</v>
      </c>
      <c r="M394" s="67" t="s">
        <v>7</v>
      </c>
      <c r="N394" s="68">
        <v>0</v>
      </c>
      <c r="O394" s="67">
        <v>2863</v>
      </c>
      <c r="P394" s="70">
        <v>45627</v>
      </c>
    </row>
    <row r="395" spans="3:16" x14ac:dyDescent="0.25">
      <c r="D395" s="104"/>
      <c r="E395" s="355"/>
      <c r="F395" s="356"/>
      <c r="G395" s="126"/>
      <c r="H395" s="95">
        <v>5</v>
      </c>
      <c r="I395" s="65">
        <v>471</v>
      </c>
      <c r="J395" s="65" t="s">
        <v>4024</v>
      </c>
      <c r="K395" s="66" t="s">
        <v>4010</v>
      </c>
      <c r="L395" s="67" t="s">
        <v>4023</v>
      </c>
      <c r="M395" s="67" t="s">
        <v>7</v>
      </c>
      <c r="N395" s="68">
        <v>0</v>
      </c>
      <c r="O395" s="67">
        <v>2863</v>
      </c>
      <c r="P395" s="70">
        <v>45627</v>
      </c>
    </row>
    <row r="396" spans="3:16" ht="26.25" x14ac:dyDescent="0.25">
      <c r="H396" s="95">
        <v>12</v>
      </c>
      <c r="I396" s="65">
        <v>80</v>
      </c>
      <c r="J396" s="65" t="s">
        <v>4025</v>
      </c>
      <c r="K396" s="66" t="s">
        <v>4005</v>
      </c>
      <c r="L396" s="67" t="s">
        <v>4007</v>
      </c>
      <c r="M396" s="67" t="s">
        <v>7</v>
      </c>
      <c r="N396" s="68">
        <v>0</v>
      </c>
      <c r="O396" s="67">
        <v>2972</v>
      </c>
      <c r="P396" s="70">
        <v>46023</v>
      </c>
    </row>
    <row r="397" spans="3:16" ht="26.25" x14ac:dyDescent="0.25">
      <c r="H397" s="95">
        <v>6</v>
      </c>
      <c r="I397" s="65">
        <v>90</v>
      </c>
      <c r="J397" s="65" t="s">
        <v>4025</v>
      </c>
      <c r="K397" s="66" t="s">
        <v>4005</v>
      </c>
      <c r="L397" s="67" t="s">
        <v>4007</v>
      </c>
      <c r="M397" s="67" t="s">
        <v>7</v>
      </c>
      <c r="N397" s="68">
        <v>0</v>
      </c>
      <c r="O397" s="67">
        <v>3290</v>
      </c>
      <c r="P397" s="70">
        <v>47058</v>
      </c>
    </row>
    <row r="398" spans="3:16" x14ac:dyDescent="0.25">
      <c r="H398" s="95">
        <v>2</v>
      </c>
      <c r="I398" s="65" t="s">
        <v>75</v>
      </c>
      <c r="J398" s="65" t="s">
        <v>75</v>
      </c>
      <c r="K398" s="66" t="s">
        <v>4004</v>
      </c>
      <c r="L398" s="65" t="s">
        <v>75</v>
      </c>
      <c r="M398" s="67" t="s">
        <v>8</v>
      </c>
      <c r="N398" s="68">
        <v>0</v>
      </c>
      <c r="O398" s="67">
        <v>1016</v>
      </c>
      <c r="P398" s="70">
        <v>44256</v>
      </c>
    </row>
    <row r="399" spans="3:16" x14ac:dyDescent="0.25">
      <c r="H399" s="95">
        <v>4</v>
      </c>
      <c r="I399" s="65" t="s">
        <v>75</v>
      </c>
      <c r="J399" s="65" t="s">
        <v>75</v>
      </c>
      <c r="K399" s="66" t="s">
        <v>4004</v>
      </c>
      <c r="L399" s="65" t="s">
        <v>75</v>
      </c>
      <c r="M399" s="67" t="s">
        <v>8</v>
      </c>
      <c r="N399" s="68">
        <v>0</v>
      </c>
      <c r="O399" s="67">
        <v>1016</v>
      </c>
      <c r="P399" s="70">
        <v>44256</v>
      </c>
    </row>
    <row r="400" spans="3:16" ht="26.25" x14ac:dyDescent="0.25">
      <c r="H400" s="95">
        <v>2</v>
      </c>
      <c r="I400" s="65" t="s">
        <v>75</v>
      </c>
      <c r="J400" s="65" t="s">
        <v>75</v>
      </c>
      <c r="K400" s="66" t="s">
        <v>4005</v>
      </c>
      <c r="L400" s="65" t="s">
        <v>75</v>
      </c>
      <c r="M400" s="67" t="s">
        <v>8</v>
      </c>
      <c r="N400" s="68">
        <v>0</v>
      </c>
      <c r="O400" s="67">
        <v>1092</v>
      </c>
      <c r="P400" s="70">
        <v>45139</v>
      </c>
    </row>
    <row r="401" spans="2:16" ht="26.25" x14ac:dyDescent="0.25">
      <c r="H401" s="95">
        <v>2</v>
      </c>
      <c r="I401" s="65" t="s">
        <v>75</v>
      </c>
      <c r="J401" s="65" t="s">
        <v>75</v>
      </c>
      <c r="K401" s="66" t="s">
        <v>4005</v>
      </c>
      <c r="L401" s="65" t="s">
        <v>75</v>
      </c>
      <c r="M401" s="67" t="s">
        <v>8</v>
      </c>
      <c r="N401" s="68">
        <v>0</v>
      </c>
      <c r="O401" s="67">
        <v>1093</v>
      </c>
      <c r="P401" s="70">
        <v>45017</v>
      </c>
    </row>
    <row r="402" spans="2:16" ht="26.25" x14ac:dyDescent="0.25">
      <c r="H402" s="95">
        <v>2</v>
      </c>
      <c r="I402" s="65" t="s">
        <v>75</v>
      </c>
      <c r="J402" s="65" t="s">
        <v>75</v>
      </c>
      <c r="K402" s="66" t="s">
        <v>4005</v>
      </c>
      <c r="L402" s="65" t="s">
        <v>75</v>
      </c>
      <c r="M402" s="67" t="s">
        <v>8</v>
      </c>
      <c r="N402" s="68">
        <v>0</v>
      </c>
      <c r="O402" s="67">
        <v>1093</v>
      </c>
      <c r="P402" s="70">
        <v>45017</v>
      </c>
    </row>
    <row r="403" spans="2:16" ht="26.25" x14ac:dyDescent="0.25">
      <c r="H403" s="95">
        <v>2</v>
      </c>
      <c r="I403" s="65" t="s">
        <v>75</v>
      </c>
      <c r="J403" s="65" t="s">
        <v>75</v>
      </c>
      <c r="K403" s="66" t="s">
        <v>4005</v>
      </c>
      <c r="L403" s="65" t="s">
        <v>75</v>
      </c>
      <c r="M403" s="67" t="s">
        <v>8</v>
      </c>
      <c r="N403" s="68">
        <v>0</v>
      </c>
      <c r="O403" s="67">
        <v>1093</v>
      </c>
      <c r="P403" s="70">
        <v>45017</v>
      </c>
    </row>
    <row r="404" spans="2:16" ht="26.25" x14ac:dyDescent="0.25">
      <c r="H404" s="95">
        <v>3</v>
      </c>
      <c r="I404" s="65" t="s">
        <v>75</v>
      </c>
      <c r="J404" s="65" t="s">
        <v>75</v>
      </c>
      <c r="K404" s="66" t="s">
        <v>4005</v>
      </c>
      <c r="L404" s="65" t="s">
        <v>75</v>
      </c>
      <c r="M404" s="67" t="s">
        <v>8</v>
      </c>
      <c r="N404" s="68">
        <v>0</v>
      </c>
      <c r="O404" s="67">
        <v>1093</v>
      </c>
      <c r="P404" s="70">
        <v>45017</v>
      </c>
    </row>
    <row r="405" spans="2:16" ht="26.25" x14ac:dyDescent="0.25">
      <c r="H405" s="95">
        <v>2</v>
      </c>
      <c r="I405" s="65" t="s">
        <v>75</v>
      </c>
      <c r="J405" s="65" t="s">
        <v>75</v>
      </c>
      <c r="K405" s="66" t="s">
        <v>4005</v>
      </c>
      <c r="L405" s="65" t="s">
        <v>75</v>
      </c>
      <c r="M405" s="67" t="s">
        <v>8</v>
      </c>
      <c r="N405" s="68">
        <v>0</v>
      </c>
      <c r="O405" s="67">
        <v>1185</v>
      </c>
      <c r="P405" s="70">
        <v>45413</v>
      </c>
    </row>
    <row r="406" spans="2:16" ht="26.25" x14ac:dyDescent="0.25">
      <c r="H406" s="95">
        <v>4</v>
      </c>
      <c r="I406" s="65" t="s">
        <v>75</v>
      </c>
      <c r="J406" s="65" t="s">
        <v>75</v>
      </c>
      <c r="K406" s="66" t="s">
        <v>4005</v>
      </c>
      <c r="L406" s="65" t="s">
        <v>75</v>
      </c>
      <c r="M406" s="67" t="s">
        <v>8</v>
      </c>
      <c r="N406" s="68">
        <v>0</v>
      </c>
      <c r="O406" s="67">
        <v>1185</v>
      </c>
      <c r="P406" s="70">
        <v>45413</v>
      </c>
    </row>
    <row r="407" spans="2:16" ht="26.25" x14ac:dyDescent="0.25">
      <c r="H407" s="95">
        <v>2</v>
      </c>
      <c r="I407" s="65" t="s">
        <v>75</v>
      </c>
      <c r="J407" s="65" t="s">
        <v>75</v>
      </c>
      <c r="K407" s="66" t="s">
        <v>4005</v>
      </c>
      <c r="L407" s="65" t="s">
        <v>75</v>
      </c>
      <c r="M407" s="67" t="s">
        <v>8</v>
      </c>
      <c r="N407" s="68">
        <v>0</v>
      </c>
      <c r="O407" s="67">
        <v>1185</v>
      </c>
      <c r="P407" s="70">
        <v>45413</v>
      </c>
    </row>
    <row r="408" spans="2:16" ht="26.25" x14ac:dyDescent="0.25">
      <c r="H408" s="95">
        <v>2</v>
      </c>
      <c r="I408" s="65" t="s">
        <v>75</v>
      </c>
      <c r="J408" s="65" t="s">
        <v>75</v>
      </c>
      <c r="K408" s="66" t="s">
        <v>4005</v>
      </c>
      <c r="L408" s="65" t="s">
        <v>75</v>
      </c>
      <c r="M408" s="67" t="s">
        <v>8</v>
      </c>
      <c r="N408" s="68">
        <v>0</v>
      </c>
      <c r="O408" s="67">
        <v>1185</v>
      </c>
      <c r="P408" s="70">
        <v>45413</v>
      </c>
    </row>
    <row r="409" spans="2:16" ht="26.25" x14ac:dyDescent="0.25">
      <c r="H409" s="95">
        <v>4</v>
      </c>
      <c r="I409" s="65" t="s">
        <v>75</v>
      </c>
      <c r="J409" s="65" t="s">
        <v>75</v>
      </c>
      <c r="K409" s="66" t="s">
        <v>4005</v>
      </c>
      <c r="L409" s="65" t="s">
        <v>75</v>
      </c>
      <c r="M409" s="67" t="s">
        <v>8</v>
      </c>
      <c r="N409" s="68">
        <v>0</v>
      </c>
      <c r="O409" s="67">
        <v>1185</v>
      </c>
      <c r="P409" s="70">
        <v>45413</v>
      </c>
    </row>
    <row r="410" spans="2:16" ht="26.25" x14ac:dyDescent="0.25">
      <c r="H410" s="95">
        <v>4</v>
      </c>
      <c r="I410" s="65" t="s">
        <v>75</v>
      </c>
      <c r="J410" s="65" t="s">
        <v>75</v>
      </c>
      <c r="K410" s="66" t="s">
        <v>4005</v>
      </c>
      <c r="L410" s="65" t="s">
        <v>75</v>
      </c>
      <c r="M410" s="67" t="s">
        <v>8</v>
      </c>
      <c r="N410" s="68">
        <v>0</v>
      </c>
      <c r="O410" s="67">
        <v>1185</v>
      </c>
      <c r="P410" s="70">
        <v>45413</v>
      </c>
    </row>
    <row r="411" spans="2:16" ht="26.25" x14ac:dyDescent="0.25">
      <c r="D411" s="101"/>
      <c r="E411" s="363"/>
      <c r="F411" s="624"/>
      <c r="G411" s="307"/>
      <c r="H411" s="95">
        <v>4</v>
      </c>
      <c r="I411" s="65" t="s">
        <v>75</v>
      </c>
      <c r="J411" s="65" t="s">
        <v>75</v>
      </c>
      <c r="K411" s="66" t="s">
        <v>4005</v>
      </c>
      <c r="L411" s="65" t="s">
        <v>75</v>
      </c>
      <c r="M411" s="67" t="s">
        <v>8</v>
      </c>
      <c r="N411" s="68">
        <v>0</v>
      </c>
      <c r="O411" s="67">
        <v>1185</v>
      </c>
      <c r="P411" s="70">
        <v>45413</v>
      </c>
    </row>
    <row r="412" spans="2:16" ht="26.25" x14ac:dyDescent="0.25">
      <c r="H412" s="95">
        <v>2</v>
      </c>
      <c r="I412" s="65" t="s">
        <v>75</v>
      </c>
      <c r="J412" s="65" t="s">
        <v>75</v>
      </c>
      <c r="K412" s="66" t="s">
        <v>4005</v>
      </c>
      <c r="L412" s="65" t="s">
        <v>75</v>
      </c>
      <c r="M412" s="67" t="s">
        <v>8</v>
      </c>
      <c r="N412" s="68">
        <v>0</v>
      </c>
      <c r="O412" s="67">
        <v>1185</v>
      </c>
      <c r="P412" s="70">
        <v>45413</v>
      </c>
    </row>
    <row r="413" spans="2:16" ht="26.25" x14ac:dyDescent="0.25">
      <c r="C413" s="692"/>
      <c r="H413" s="95">
        <v>2</v>
      </c>
      <c r="I413" s="65" t="s">
        <v>75</v>
      </c>
      <c r="J413" s="65" t="s">
        <v>75</v>
      </c>
      <c r="K413" s="66" t="s">
        <v>4005</v>
      </c>
      <c r="L413" s="65" t="s">
        <v>75</v>
      </c>
      <c r="M413" s="67" t="s">
        <v>8</v>
      </c>
      <c r="N413" s="68">
        <v>0</v>
      </c>
      <c r="O413" s="67">
        <v>1258</v>
      </c>
      <c r="P413" s="70">
        <v>45778</v>
      </c>
    </row>
    <row r="414" spans="2:16" ht="26.25" x14ac:dyDescent="0.25">
      <c r="H414" s="95">
        <v>2</v>
      </c>
      <c r="I414" s="65" t="s">
        <v>75</v>
      </c>
      <c r="J414" s="65" t="s">
        <v>75</v>
      </c>
      <c r="K414" s="66" t="s">
        <v>4005</v>
      </c>
      <c r="L414" s="65" t="s">
        <v>75</v>
      </c>
      <c r="M414" s="67" t="s">
        <v>8</v>
      </c>
      <c r="N414" s="68">
        <v>0</v>
      </c>
      <c r="O414" s="67">
        <v>1258</v>
      </c>
      <c r="P414" s="70">
        <v>45778</v>
      </c>
    </row>
    <row r="415" spans="2:16" ht="26.25" x14ac:dyDescent="0.25">
      <c r="B415" s="216"/>
      <c r="H415" s="95">
        <v>2</v>
      </c>
      <c r="I415" s="65" t="s">
        <v>75</v>
      </c>
      <c r="J415" s="65" t="s">
        <v>75</v>
      </c>
      <c r="K415" s="66" t="s">
        <v>4005</v>
      </c>
      <c r="L415" s="65" t="s">
        <v>75</v>
      </c>
      <c r="M415" s="67" t="s">
        <v>8</v>
      </c>
      <c r="N415" s="68">
        <v>0</v>
      </c>
      <c r="O415" s="67">
        <v>1258</v>
      </c>
      <c r="P415" s="70">
        <v>45778</v>
      </c>
    </row>
    <row r="416" spans="2:16" ht="26.25" x14ac:dyDescent="0.25">
      <c r="D416" s="104"/>
      <c r="E416" s="355"/>
      <c r="F416" s="356"/>
      <c r="G416" s="126"/>
      <c r="H416" s="95">
        <v>6</v>
      </c>
      <c r="I416" s="65">
        <v>13</v>
      </c>
      <c r="J416" s="65" t="s">
        <v>4026</v>
      </c>
      <c r="K416" s="66" t="s">
        <v>4005</v>
      </c>
      <c r="L416" s="67" t="s">
        <v>4011</v>
      </c>
      <c r="M416" s="67" t="s">
        <v>8</v>
      </c>
      <c r="N416" s="68">
        <v>0</v>
      </c>
      <c r="O416" s="67">
        <v>1258</v>
      </c>
      <c r="P416" s="70">
        <v>45778</v>
      </c>
    </row>
    <row r="417" spans="2:16" x14ac:dyDescent="0.25">
      <c r="D417" s="104"/>
      <c r="E417" s="355"/>
      <c r="F417" s="356"/>
      <c r="G417" s="126"/>
      <c r="H417" s="95">
        <v>2</v>
      </c>
      <c r="I417" s="65" t="s">
        <v>75</v>
      </c>
      <c r="J417" s="65" t="s">
        <v>75</v>
      </c>
      <c r="K417" s="66" t="s">
        <v>4010</v>
      </c>
      <c r="L417" s="65" t="s">
        <v>75</v>
      </c>
      <c r="M417" s="67" t="s">
        <v>8</v>
      </c>
      <c r="N417" s="68">
        <v>0</v>
      </c>
      <c r="O417" s="67">
        <v>1672</v>
      </c>
      <c r="P417" s="70">
        <v>47300</v>
      </c>
    </row>
    <row r="418" spans="2:16" x14ac:dyDescent="0.25">
      <c r="C418" s="221"/>
      <c r="D418" s="104"/>
      <c r="E418" s="355"/>
      <c r="F418" s="356"/>
      <c r="G418" s="126"/>
      <c r="H418" s="95">
        <v>2</v>
      </c>
      <c r="I418" s="65" t="s">
        <v>75</v>
      </c>
      <c r="J418" s="65" t="s">
        <v>75</v>
      </c>
      <c r="K418" s="66" t="s">
        <v>4010</v>
      </c>
      <c r="L418" s="65" t="s">
        <v>75</v>
      </c>
      <c r="M418" s="67" t="s">
        <v>8</v>
      </c>
      <c r="N418" s="68">
        <v>0</v>
      </c>
      <c r="O418" s="67">
        <v>1672</v>
      </c>
      <c r="P418" s="70">
        <v>47300</v>
      </c>
    </row>
    <row r="419" spans="2:16" x14ac:dyDescent="0.25">
      <c r="G419" s="135"/>
      <c r="H419" s="95">
        <v>2</v>
      </c>
      <c r="I419" s="65" t="s">
        <v>75</v>
      </c>
      <c r="J419" s="65" t="s">
        <v>75</v>
      </c>
      <c r="K419" s="66" t="s">
        <v>4010</v>
      </c>
      <c r="L419" s="65" t="s">
        <v>75</v>
      </c>
      <c r="M419" s="67" t="s">
        <v>8</v>
      </c>
      <c r="N419" s="68">
        <v>0</v>
      </c>
      <c r="O419" s="67">
        <v>1672</v>
      </c>
      <c r="P419" s="70">
        <v>47300</v>
      </c>
    </row>
    <row r="420" spans="2:16" x14ac:dyDescent="0.25">
      <c r="B420" s="216"/>
      <c r="H420" s="95">
        <v>3</v>
      </c>
      <c r="I420" s="65" t="s">
        <v>75</v>
      </c>
      <c r="J420" s="65" t="s">
        <v>75</v>
      </c>
      <c r="K420" s="66" t="s">
        <v>4010</v>
      </c>
      <c r="L420" s="65" t="s">
        <v>75</v>
      </c>
      <c r="M420" s="67" t="s">
        <v>8</v>
      </c>
      <c r="N420" s="68">
        <v>0</v>
      </c>
      <c r="O420" s="67">
        <v>1672</v>
      </c>
      <c r="P420" s="70">
        <v>47300</v>
      </c>
    </row>
    <row r="421" spans="2:16" x14ac:dyDescent="0.25">
      <c r="D421" s="104"/>
      <c r="E421" s="355"/>
      <c r="F421" s="356"/>
      <c r="G421" s="126"/>
      <c r="H421" s="95">
        <v>20</v>
      </c>
      <c r="I421" s="65">
        <v>44</v>
      </c>
      <c r="J421" s="65" t="s">
        <v>4027</v>
      </c>
      <c r="K421" s="66" t="s">
        <v>4004</v>
      </c>
      <c r="L421" s="67" t="s">
        <v>4028</v>
      </c>
      <c r="M421" s="67" t="s">
        <v>8</v>
      </c>
      <c r="N421" s="68">
        <v>0</v>
      </c>
      <c r="O421" s="67">
        <v>1679</v>
      </c>
      <c r="P421" s="70">
        <v>46388</v>
      </c>
    </row>
    <row r="422" spans="2:16" x14ac:dyDescent="0.25">
      <c r="H422" s="95">
        <v>6</v>
      </c>
      <c r="I422" s="65">
        <v>71</v>
      </c>
      <c r="J422" s="65" t="s">
        <v>194</v>
      </c>
      <c r="K422" s="66" t="s">
        <v>4029</v>
      </c>
      <c r="L422" s="67" t="s">
        <v>4030</v>
      </c>
      <c r="M422" s="67" t="s">
        <v>8</v>
      </c>
      <c r="N422" s="68">
        <v>0</v>
      </c>
      <c r="O422" s="67">
        <v>2854</v>
      </c>
      <c r="P422" s="70">
        <v>45231</v>
      </c>
    </row>
    <row r="423" spans="2:16" x14ac:dyDescent="0.25">
      <c r="C423" s="579"/>
      <c r="H423" s="95">
        <v>5</v>
      </c>
      <c r="I423" s="65">
        <v>1318</v>
      </c>
      <c r="J423" s="65" t="s">
        <v>4031</v>
      </c>
      <c r="K423" s="66" t="s">
        <v>4010</v>
      </c>
      <c r="L423" s="67" t="s">
        <v>4023</v>
      </c>
      <c r="M423" s="67" t="s">
        <v>8</v>
      </c>
      <c r="N423" s="68">
        <v>0</v>
      </c>
      <c r="O423" s="67">
        <v>2863</v>
      </c>
      <c r="P423" s="70">
        <v>45627</v>
      </c>
    </row>
    <row r="424" spans="2:16" ht="26.25" x14ac:dyDescent="0.25">
      <c r="H424" s="95">
        <v>6</v>
      </c>
      <c r="I424" s="65">
        <v>362</v>
      </c>
      <c r="J424" s="65" t="s">
        <v>194</v>
      </c>
      <c r="K424" s="66" t="s">
        <v>4032</v>
      </c>
      <c r="L424" s="67" t="s">
        <v>4033</v>
      </c>
      <c r="M424" s="67" t="s">
        <v>8</v>
      </c>
      <c r="N424" s="68">
        <v>0</v>
      </c>
      <c r="O424" s="67">
        <v>2864</v>
      </c>
      <c r="P424" s="70">
        <v>45292</v>
      </c>
    </row>
    <row r="425" spans="2:16" ht="26.25" x14ac:dyDescent="0.25">
      <c r="B425" s="216"/>
      <c r="H425" s="95">
        <v>10</v>
      </c>
      <c r="I425" s="65">
        <v>683</v>
      </c>
      <c r="J425" s="65" t="s">
        <v>4034</v>
      </c>
      <c r="K425" s="66" t="s">
        <v>4005</v>
      </c>
      <c r="L425" s="67" t="s">
        <v>4007</v>
      </c>
      <c r="M425" s="67" t="s">
        <v>9</v>
      </c>
      <c r="N425" s="68">
        <v>0</v>
      </c>
      <c r="O425" s="67">
        <v>1092</v>
      </c>
      <c r="P425" s="70">
        <v>45139</v>
      </c>
    </row>
    <row r="426" spans="2:16" ht="26.25" x14ac:dyDescent="0.25">
      <c r="D426" s="104"/>
      <c r="E426" s="355"/>
      <c r="F426" s="356"/>
      <c r="G426" s="126"/>
      <c r="H426" s="95">
        <v>10</v>
      </c>
      <c r="I426" s="65">
        <v>693</v>
      </c>
      <c r="J426" s="65" t="s">
        <v>4021</v>
      </c>
      <c r="K426" s="66" t="s">
        <v>4005</v>
      </c>
      <c r="L426" s="67" t="s">
        <v>4007</v>
      </c>
      <c r="M426" s="67" t="s">
        <v>9</v>
      </c>
      <c r="N426" s="68">
        <v>0</v>
      </c>
      <c r="O426" s="67">
        <v>1092</v>
      </c>
      <c r="P426" s="70">
        <v>45139</v>
      </c>
    </row>
    <row r="427" spans="2:16" ht="26.25" x14ac:dyDescent="0.25">
      <c r="B427" s="235"/>
      <c r="D427" s="104"/>
      <c r="E427" s="355"/>
      <c r="F427" s="356"/>
      <c r="G427" s="126"/>
      <c r="H427" s="95">
        <v>2</v>
      </c>
      <c r="I427" s="65" t="s">
        <v>75</v>
      </c>
      <c r="J427" s="65" t="s">
        <v>75</v>
      </c>
      <c r="K427" s="66" t="s">
        <v>4005</v>
      </c>
      <c r="L427" s="65" t="s">
        <v>75</v>
      </c>
      <c r="M427" s="67" t="s">
        <v>9</v>
      </c>
      <c r="N427" s="68">
        <v>0</v>
      </c>
      <c r="O427" s="67">
        <v>1093</v>
      </c>
      <c r="P427" s="70">
        <v>45017</v>
      </c>
    </row>
    <row r="428" spans="2:16" x14ac:dyDescent="0.25">
      <c r="D428" s="354"/>
      <c r="E428" s="355"/>
      <c r="F428" s="356"/>
      <c r="G428" s="126"/>
      <c r="H428" s="95">
        <v>2</v>
      </c>
      <c r="I428" s="65" t="s">
        <v>75</v>
      </c>
      <c r="J428" s="65" t="s">
        <v>75</v>
      </c>
      <c r="K428" s="66" t="s">
        <v>4010</v>
      </c>
      <c r="L428" s="65" t="s">
        <v>75</v>
      </c>
      <c r="M428" s="67" t="s">
        <v>9</v>
      </c>
      <c r="N428" s="68">
        <v>0</v>
      </c>
      <c r="O428" s="67">
        <v>1672</v>
      </c>
      <c r="P428" s="70">
        <v>47300</v>
      </c>
    </row>
    <row r="429" spans="2:16" x14ac:dyDescent="0.25">
      <c r="D429" s="354"/>
      <c r="E429" s="355"/>
      <c r="F429" s="356"/>
      <c r="G429" s="126"/>
      <c r="H429" s="95">
        <v>6</v>
      </c>
      <c r="I429" s="65">
        <v>2</v>
      </c>
      <c r="J429" s="65" t="s">
        <v>4016</v>
      </c>
      <c r="K429" s="66" t="s">
        <v>4012</v>
      </c>
      <c r="L429" s="67" t="s">
        <v>4013</v>
      </c>
      <c r="M429" s="67" t="s">
        <v>9</v>
      </c>
      <c r="N429" s="68">
        <v>0</v>
      </c>
      <c r="O429" s="67">
        <v>2088</v>
      </c>
      <c r="P429" s="70">
        <v>43040</v>
      </c>
    </row>
    <row r="430" spans="2:16" x14ac:dyDescent="0.25">
      <c r="B430" s="235"/>
      <c r="D430" s="354"/>
      <c r="E430" s="355"/>
      <c r="F430" s="356"/>
      <c r="G430" s="126"/>
      <c r="H430" s="95">
        <v>6</v>
      </c>
      <c r="I430" s="65">
        <v>6</v>
      </c>
      <c r="J430" s="65" t="s">
        <v>4016</v>
      </c>
      <c r="K430" s="66" t="s">
        <v>4012</v>
      </c>
      <c r="L430" s="67" t="s">
        <v>4013</v>
      </c>
      <c r="M430" s="67" t="s">
        <v>9</v>
      </c>
      <c r="N430" s="68">
        <v>0</v>
      </c>
      <c r="O430" s="67">
        <v>3137</v>
      </c>
      <c r="P430" s="70">
        <v>46357</v>
      </c>
    </row>
    <row r="431" spans="2:16" x14ac:dyDescent="0.25">
      <c r="D431" s="354"/>
      <c r="E431" s="355"/>
      <c r="F431" s="356"/>
      <c r="G431" s="126"/>
      <c r="H431" s="95">
        <v>4</v>
      </c>
      <c r="I431" s="65" t="s">
        <v>75</v>
      </c>
      <c r="J431" s="65" t="s">
        <v>75</v>
      </c>
      <c r="K431" s="66" t="s">
        <v>4004</v>
      </c>
      <c r="L431" s="65" t="s">
        <v>75</v>
      </c>
      <c r="M431" s="67" t="s">
        <v>11</v>
      </c>
      <c r="N431" s="68">
        <v>29323.110605000002</v>
      </c>
      <c r="O431" s="67">
        <v>1016</v>
      </c>
      <c r="P431" s="70">
        <v>44256</v>
      </c>
    </row>
    <row r="432" spans="2:16" x14ac:dyDescent="0.25">
      <c r="D432" s="354"/>
      <c r="E432" s="355"/>
      <c r="F432" s="356"/>
      <c r="G432" s="126"/>
      <c r="H432" s="95">
        <v>3</v>
      </c>
      <c r="I432" s="65" t="s">
        <v>75</v>
      </c>
      <c r="J432" s="65" t="s">
        <v>75</v>
      </c>
      <c r="K432" s="66" t="s">
        <v>4010</v>
      </c>
      <c r="L432" s="65" t="s">
        <v>75</v>
      </c>
      <c r="M432" s="67" t="s">
        <v>11</v>
      </c>
      <c r="N432" s="68">
        <v>44757.941879999998</v>
      </c>
      <c r="O432" s="67">
        <v>1672</v>
      </c>
      <c r="P432" s="70">
        <v>47300</v>
      </c>
    </row>
    <row r="433" spans="1:16" x14ac:dyDescent="0.25">
      <c r="B433" s="235"/>
      <c r="D433" s="354"/>
      <c r="E433" s="355"/>
      <c r="F433" s="356"/>
      <c r="G433" s="126"/>
      <c r="H433" s="95">
        <v>2</v>
      </c>
      <c r="I433" s="65" t="s">
        <v>75</v>
      </c>
      <c r="J433" s="65" t="s">
        <v>75</v>
      </c>
      <c r="K433" s="66" t="s">
        <v>4010</v>
      </c>
      <c r="L433" s="65" t="s">
        <v>75</v>
      </c>
      <c r="M433" s="67" t="s">
        <v>11</v>
      </c>
      <c r="N433" s="68">
        <v>31305.522670000002</v>
      </c>
      <c r="O433" s="67">
        <v>1672</v>
      </c>
      <c r="P433" s="70">
        <v>47300</v>
      </c>
    </row>
    <row r="434" spans="1:16" ht="15.75" thickBot="1" x14ac:dyDescent="0.3"/>
    <row r="435" spans="1:16" ht="45.75" customHeight="1" thickBot="1" x14ac:dyDescent="0.3">
      <c r="A435" s="811" t="s">
        <v>4035</v>
      </c>
      <c r="B435" s="49"/>
      <c r="C435" s="171"/>
      <c r="D435" s="9"/>
      <c r="E435" s="169"/>
      <c r="F435" s="10"/>
    </row>
    <row r="436" spans="1:16" ht="16.5" thickTop="1" thickBot="1" x14ac:dyDescent="0.3">
      <c r="A436" s="11"/>
      <c r="B436" s="12"/>
      <c r="C436" s="169"/>
      <c r="D436" s="9"/>
      <c r="E436" s="169"/>
      <c r="F436" s="10"/>
    </row>
    <row r="437" spans="1:16" ht="45.75" customHeight="1" thickTop="1" thickBot="1" x14ac:dyDescent="0.3">
      <c r="A437" s="812" t="s">
        <v>16</v>
      </c>
      <c r="B437" s="12"/>
      <c r="C437" s="169"/>
      <c r="D437" s="9"/>
      <c r="E437" s="169"/>
      <c r="F437" s="10"/>
      <c r="H437" s="813" t="s">
        <v>17</v>
      </c>
      <c r="I437" s="53"/>
    </row>
    <row r="438" spans="1:16" ht="16.5" thickTop="1" thickBot="1" x14ac:dyDescent="0.3">
      <c r="A438" s="11"/>
      <c r="B438" s="12"/>
      <c r="C438" s="169"/>
      <c r="D438" s="9"/>
      <c r="E438" s="171"/>
      <c r="F438" s="14"/>
    </row>
    <row r="439" spans="1:16" ht="45.75" customHeight="1" thickTop="1" thickBot="1" x14ac:dyDescent="0.3">
      <c r="A439" s="799" t="s">
        <v>2</v>
      </c>
      <c r="B439" s="800" t="s">
        <v>3</v>
      </c>
      <c r="C439" s="801" t="s">
        <v>4</v>
      </c>
      <c r="D439" s="800" t="s">
        <v>5</v>
      </c>
      <c r="E439" s="802" t="s">
        <v>4</v>
      </c>
      <c r="F439" s="803" t="s">
        <v>6</v>
      </c>
      <c r="G439" s="54"/>
      <c r="H439" s="814" t="s">
        <v>18</v>
      </c>
      <c r="I439" s="815" t="s">
        <v>19</v>
      </c>
      <c r="J439" s="816" t="s">
        <v>20</v>
      </c>
      <c r="K439" s="816" t="s">
        <v>21</v>
      </c>
      <c r="L439" s="816" t="s">
        <v>22</v>
      </c>
      <c r="M439" s="816" t="s">
        <v>23</v>
      </c>
      <c r="N439" s="817" t="s">
        <v>6</v>
      </c>
      <c r="O439" s="816" t="s">
        <v>24</v>
      </c>
      <c r="P439" s="818" t="s">
        <v>25</v>
      </c>
    </row>
    <row r="440" spans="1:16" ht="15.75" thickTop="1" x14ac:dyDescent="0.25">
      <c r="A440" s="20" t="s">
        <v>7</v>
      </c>
      <c r="B440" s="21">
        <v>34</v>
      </c>
      <c r="C440" s="27">
        <f>B440/B$449</f>
        <v>0.5074626865671642</v>
      </c>
      <c r="D440" s="23">
        <v>123</v>
      </c>
      <c r="E440" s="27">
        <f>D440/D$449</f>
        <v>0.4377224199288256</v>
      </c>
      <c r="F440" s="24"/>
      <c r="G440" s="309"/>
      <c r="H440" s="95">
        <v>2</v>
      </c>
      <c r="I440" s="65" t="s">
        <v>75</v>
      </c>
      <c r="J440" s="65" t="s">
        <v>75</v>
      </c>
      <c r="K440" s="66" t="s">
        <v>4036</v>
      </c>
      <c r="L440" s="65" t="s">
        <v>75</v>
      </c>
      <c r="M440" s="67" t="s">
        <v>7</v>
      </c>
      <c r="N440" s="68">
        <v>0</v>
      </c>
      <c r="O440" s="67">
        <v>1069</v>
      </c>
      <c r="P440" s="70">
        <v>44470</v>
      </c>
    </row>
    <row r="441" spans="1:16" x14ac:dyDescent="0.25">
      <c r="A441" s="25" t="s">
        <v>8</v>
      </c>
      <c r="B441" s="26">
        <v>24</v>
      </c>
      <c r="C441" s="27">
        <f>B441/B$449</f>
        <v>0.35820895522388058</v>
      </c>
      <c r="D441" s="28">
        <v>80</v>
      </c>
      <c r="E441" s="27">
        <f>D441/D$449</f>
        <v>0.28469750889679718</v>
      </c>
      <c r="F441" s="29"/>
      <c r="G441" s="135"/>
      <c r="H441" s="95">
        <v>2</v>
      </c>
      <c r="I441" s="65" t="s">
        <v>75</v>
      </c>
      <c r="J441" s="65" t="s">
        <v>75</v>
      </c>
      <c r="K441" s="66" t="s">
        <v>4036</v>
      </c>
      <c r="L441" s="65" t="s">
        <v>75</v>
      </c>
      <c r="M441" s="67" t="s">
        <v>7</v>
      </c>
      <c r="N441" s="68">
        <v>0</v>
      </c>
      <c r="O441" s="67">
        <v>1069</v>
      </c>
      <c r="P441" s="70">
        <v>44470</v>
      </c>
    </row>
    <row r="442" spans="1:16" x14ac:dyDescent="0.25">
      <c r="A442" s="25" t="s">
        <v>9</v>
      </c>
      <c r="B442" s="30">
        <v>6</v>
      </c>
      <c r="C442" s="27">
        <f>B442/B$449</f>
        <v>8.9552238805970144E-2</v>
      </c>
      <c r="D442" s="32">
        <v>60</v>
      </c>
      <c r="E442" s="27">
        <f>D442/D$449</f>
        <v>0.21352313167259787</v>
      </c>
      <c r="F442" s="29"/>
      <c r="H442" s="95">
        <v>2</v>
      </c>
      <c r="I442" s="65" t="s">
        <v>75</v>
      </c>
      <c r="J442" s="65" t="s">
        <v>75</v>
      </c>
      <c r="K442" s="66" t="s">
        <v>4036</v>
      </c>
      <c r="L442" s="65" t="s">
        <v>75</v>
      </c>
      <c r="M442" s="67" t="s">
        <v>7</v>
      </c>
      <c r="N442" s="68">
        <v>0</v>
      </c>
      <c r="O442" s="67">
        <v>1069</v>
      </c>
      <c r="P442" s="70">
        <v>44470</v>
      </c>
    </row>
    <row r="443" spans="1:16" x14ac:dyDescent="0.25">
      <c r="A443" s="804" t="s">
        <v>10</v>
      </c>
      <c r="B443" s="805">
        <f>SUM(B440:B442)</f>
        <v>64</v>
      </c>
      <c r="C443" s="806">
        <f t="shared" ref="C443:F443" si="15">SUM(C440:C442)</f>
        <v>0.95522388059701502</v>
      </c>
      <c r="D443" s="805">
        <f t="shared" si="15"/>
        <v>263</v>
      </c>
      <c r="E443" s="806">
        <f t="shared" si="15"/>
        <v>0.93594306049822062</v>
      </c>
      <c r="F443" s="807">
        <f t="shared" si="15"/>
        <v>0</v>
      </c>
      <c r="G443" s="126"/>
      <c r="H443" s="95">
        <v>2</v>
      </c>
      <c r="I443" s="65" t="s">
        <v>75</v>
      </c>
      <c r="J443" s="65" t="s">
        <v>75</v>
      </c>
      <c r="K443" s="66" t="s">
        <v>4036</v>
      </c>
      <c r="L443" s="65" t="s">
        <v>75</v>
      </c>
      <c r="M443" s="67" t="s">
        <v>7</v>
      </c>
      <c r="N443" s="68">
        <v>0</v>
      </c>
      <c r="O443" s="67">
        <v>1069</v>
      </c>
      <c r="P443" s="70">
        <v>44470</v>
      </c>
    </row>
    <row r="444" spans="1:16" x14ac:dyDescent="0.25">
      <c r="A444" s="26"/>
      <c r="B444" s="30"/>
      <c r="C444" s="39"/>
      <c r="D444" s="30"/>
      <c r="E444" s="40"/>
      <c r="F444" s="41"/>
      <c r="G444" s="126"/>
      <c r="H444" s="95">
        <v>2</v>
      </c>
      <c r="I444" s="65" t="s">
        <v>75</v>
      </c>
      <c r="J444" s="65" t="s">
        <v>75</v>
      </c>
      <c r="K444" s="66" t="s">
        <v>4036</v>
      </c>
      <c r="L444" s="65" t="s">
        <v>75</v>
      </c>
      <c r="M444" s="67" t="s">
        <v>7</v>
      </c>
      <c r="N444" s="68">
        <v>0</v>
      </c>
      <c r="O444" s="67">
        <v>1069</v>
      </c>
      <c r="P444" s="70">
        <v>44470</v>
      </c>
    </row>
    <row r="445" spans="1:16" x14ac:dyDescent="0.25">
      <c r="A445" s="26" t="s">
        <v>11</v>
      </c>
      <c r="B445" s="30">
        <v>3</v>
      </c>
      <c r="C445" s="27">
        <f>B445/B$449</f>
        <v>4.4776119402985072E-2</v>
      </c>
      <c r="D445" s="32">
        <v>18</v>
      </c>
      <c r="E445" s="27">
        <f>D445/D$449</f>
        <v>6.4056939501779361E-2</v>
      </c>
      <c r="F445" s="389">
        <v>55752.84</v>
      </c>
      <c r="G445" s="126"/>
      <c r="H445" s="95">
        <v>2</v>
      </c>
      <c r="I445" s="65" t="s">
        <v>75</v>
      </c>
      <c r="J445" s="65" t="s">
        <v>75</v>
      </c>
      <c r="K445" s="66" t="s">
        <v>4036</v>
      </c>
      <c r="L445" s="65" t="s">
        <v>75</v>
      </c>
      <c r="M445" s="67" t="s">
        <v>7</v>
      </c>
      <c r="N445" s="68">
        <v>0</v>
      </c>
      <c r="O445" s="67">
        <v>1069</v>
      </c>
      <c r="P445" s="70">
        <v>44470</v>
      </c>
    </row>
    <row r="446" spans="1:16" x14ac:dyDescent="0.25">
      <c r="A446" s="26" t="s">
        <v>12</v>
      </c>
      <c r="B446" s="30">
        <v>0</v>
      </c>
      <c r="C446" s="27">
        <f>B446/B$449</f>
        <v>0</v>
      </c>
      <c r="D446" s="32">
        <v>0</v>
      </c>
      <c r="E446" s="27">
        <f>D446/D$449</f>
        <v>0</v>
      </c>
      <c r="F446" s="389"/>
      <c r="G446" s="135"/>
      <c r="H446" s="95">
        <v>2</v>
      </c>
      <c r="I446" s="65" t="s">
        <v>75</v>
      </c>
      <c r="J446" s="65" t="s">
        <v>75</v>
      </c>
      <c r="K446" s="66" t="s">
        <v>4036</v>
      </c>
      <c r="L446" s="65" t="s">
        <v>75</v>
      </c>
      <c r="M446" s="67" t="s">
        <v>7</v>
      </c>
      <c r="N446" s="68">
        <v>0</v>
      </c>
      <c r="O446" s="67">
        <v>1069</v>
      </c>
      <c r="P446" s="70">
        <v>44470</v>
      </c>
    </row>
    <row r="447" spans="1:16" x14ac:dyDescent="0.25">
      <c r="A447" s="804" t="s">
        <v>13</v>
      </c>
      <c r="B447" s="805">
        <f>SUM(B445:B446)</f>
        <v>3</v>
      </c>
      <c r="C447" s="806">
        <f t="shared" ref="C447:F447" si="16">SUM(C445:C446)</f>
        <v>4.4776119402985072E-2</v>
      </c>
      <c r="D447" s="805">
        <f t="shared" si="16"/>
        <v>18</v>
      </c>
      <c r="E447" s="806">
        <f t="shared" si="16"/>
        <v>6.4056939501779361E-2</v>
      </c>
      <c r="F447" s="807">
        <f t="shared" si="16"/>
        <v>55752.84</v>
      </c>
      <c r="H447" s="95">
        <v>2</v>
      </c>
      <c r="I447" s="65" t="s">
        <v>75</v>
      </c>
      <c r="J447" s="65" t="s">
        <v>75</v>
      </c>
      <c r="K447" s="66" t="s">
        <v>4036</v>
      </c>
      <c r="L447" s="65" t="s">
        <v>75</v>
      </c>
      <c r="M447" s="67" t="s">
        <v>7</v>
      </c>
      <c r="N447" s="68">
        <v>0</v>
      </c>
      <c r="O447" s="67">
        <v>1069</v>
      </c>
      <c r="P447" s="70">
        <v>44470</v>
      </c>
    </row>
    <row r="448" spans="1:16" x14ac:dyDescent="0.25">
      <c r="A448" s="44"/>
      <c r="B448" s="30"/>
      <c r="C448" s="45"/>
      <c r="D448" s="30"/>
      <c r="E448" s="46"/>
      <c r="F448" s="47"/>
      <c r="G448" s="126"/>
      <c r="H448" s="95">
        <v>2</v>
      </c>
      <c r="I448" s="65" t="s">
        <v>75</v>
      </c>
      <c r="J448" s="65" t="s">
        <v>75</v>
      </c>
      <c r="K448" s="66" t="s">
        <v>4036</v>
      </c>
      <c r="L448" s="65" t="s">
        <v>75</v>
      </c>
      <c r="M448" s="67" t="s">
        <v>7</v>
      </c>
      <c r="N448" s="68">
        <v>0</v>
      </c>
      <c r="O448" s="67">
        <v>1069</v>
      </c>
      <c r="P448" s="70">
        <v>44470</v>
      </c>
    </row>
    <row r="449" spans="1:16" x14ac:dyDescent="0.25">
      <c r="A449" s="809" t="s">
        <v>2346</v>
      </c>
      <c r="B449" s="810">
        <f>SUM(B443,B447)</f>
        <v>67</v>
      </c>
      <c r="C449" s="806">
        <f t="shared" ref="C449:F449" si="17">SUM(C443,C447)</f>
        <v>1</v>
      </c>
      <c r="D449" s="810">
        <f t="shared" si="17"/>
        <v>281</v>
      </c>
      <c r="E449" s="806">
        <f t="shared" si="17"/>
        <v>1</v>
      </c>
      <c r="F449" s="807">
        <f t="shared" si="17"/>
        <v>55752.84</v>
      </c>
      <c r="H449" s="95">
        <v>2</v>
      </c>
      <c r="I449" s="65" t="s">
        <v>75</v>
      </c>
      <c r="J449" s="65" t="s">
        <v>75</v>
      </c>
      <c r="K449" s="66" t="s">
        <v>4036</v>
      </c>
      <c r="L449" s="65" t="s">
        <v>75</v>
      </c>
      <c r="M449" s="67" t="s">
        <v>7</v>
      </c>
      <c r="N449" s="68">
        <v>0</v>
      </c>
      <c r="O449" s="67">
        <v>1069</v>
      </c>
      <c r="P449" s="70">
        <v>44470</v>
      </c>
    </row>
    <row r="450" spans="1:16" x14ac:dyDescent="0.25">
      <c r="H450" s="95">
        <v>2</v>
      </c>
      <c r="I450" s="65" t="s">
        <v>75</v>
      </c>
      <c r="J450" s="65" t="s">
        <v>75</v>
      </c>
      <c r="K450" s="66" t="s">
        <v>4036</v>
      </c>
      <c r="L450" s="65" t="s">
        <v>75</v>
      </c>
      <c r="M450" s="67" t="s">
        <v>7</v>
      </c>
      <c r="N450" s="68">
        <v>0</v>
      </c>
      <c r="O450" s="67">
        <v>1069</v>
      </c>
      <c r="P450" s="70">
        <v>44470</v>
      </c>
    </row>
    <row r="451" spans="1:16" x14ac:dyDescent="0.25">
      <c r="H451" s="95">
        <v>2</v>
      </c>
      <c r="I451" s="65" t="s">
        <v>75</v>
      </c>
      <c r="J451" s="65" t="s">
        <v>75</v>
      </c>
      <c r="K451" s="66" t="s">
        <v>4036</v>
      </c>
      <c r="L451" s="65" t="s">
        <v>75</v>
      </c>
      <c r="M451" s="67" t="s">
        <v>7</v>
      </c>
      <c r="N451" s="68">
        <v>0</v>
      </c>
      <c r="O451" s="67">
        <v>1069</v>
      </c>
      <c r="P451" s="70">
        <v>44470</v>
      </c>
    </row>
    <row r="452" spans="1:16" x14ac:dyDescent="0.25">
      <c r="C452" s="375"/>
      <c r="H452" s="95">
        <v>2</v>
      </c>
      <c r="I452" s="65" t="s">
        <v>75</v>
      </c>
      <c r="J452" s="65" t="s">
        <v>75</v>
      </c>
      <c r="K452" s="66" t="s">
        <v>4036</v>
      </c>
      <c r="L452" s="65" t="s">
        <v>75</v>
      </c>
      <c r="M452" s="67" t="s">
        <v>7</v>
      </c>
      <c r="N452" s="68">
        <v>0</v>
      </c>
      <c r="O452" s="67">
        <v>1069</v>
      </c>
      <c r="P452" s="70">
        <v>44470</v>
      </c>
    </row>
    <row r="453" spans="1:16" x14ac:dyDescent="0.25">
      <c r="H453" s="95">
        <v>2</v>
      </c>
      <c r="I453" s="65" t="s">
        <v>75</v>
      </c>
      <c r="J453" s="65" t="s">
        <v>75</v>
      </c>
      <c r="K453" s="66" t="s">
        <v>4036</v>
      </c>
      <c r="L453" s="65" t="s">
        <v>75</v>
      </c>
      <c r="M453" s="67" t="s">
        <v>7</v>
      </c>
      <c r="N453" s="68">
        <v>0</v>
      </c>
      <c r="O453" s="67">
        <v>1069</v>
      </c>
      <c r="P453" s="70">
        <v>44470</v>
      </c>
    </row>
    <row r="454" spans="1:16" x14ac:dyDescent="0.25">
      <c r="B454" s="216"/>
      <c r="H454" s="95">
        <v>2</v>
      </c>
      <c r="I454" s="65" t="s">
        <v>75</v>
      </c>
      <c r="J454" s="65" t="s">
        <v>75</v>
      </c>
      <c r="K454" s="66" t="s">
        <v>4036</v>
      </c>
      <c r="L454" s="65" t="s">
        <v>75</v>
      </c>
      <c r="M454" s="67" t="s">
        <v>7</v>
      </c>
      <c r="N454" s="68">
        <v>0</v>
      </c>
      <c r="O454" s="67">
        <v>1069</v>
      </c>
      <c r="P454" s="70">
        <v>44470</v>
      </c>
    </row>
    <row r="455" spans="1:16" x14ac:dyDescent="0.25">
      <c r="D455" s="104"/>
      <c r="E455" s="355"/>
      <c r="F455" s="356"/>
      <c r="G455" s="126"/>
      <c r="H455" s="95">
        <v>2</v>
      </c>
      <c r="I455" s="65" t="s">
        <v>75</v>
      </c>
      <c r="J455" s="65" t="s">
        <v>75</v>
      </c>
      <c r="K455" s="66" t="s">
        <v>4036</v>
      </c>
      <c r="L455" s="65" t="s">
        <v>75</v>
      </c>
      <c r="M455" s="67" t="s">
        <v>7</v>
      </c>
      <c r="N455" s="68">
        <v>0</v>
      </c>
      <c r="O455" s="67">
        <v>1069</v>
      </c>
      <c r="P455" s="70">
        <v>44470</v>
      </c>
    </row>
    <row r="456" spans="1:16" x14ac:dyDescent="0.25">
      <c r="H456" s="95">
        <v>2</v>
      </c>
      <c r="I456" s="65" t="s">
        <v>75</v>
      </c>
      <c r="J456" s="65" t="s">
        <v>75</v>
      </c>
      <c r="K456" s="66" t="s">
        <v>4036</v>
      </c>
      <c r="L456" s="65" t="s">
        <v>75</v>
      </c>
      <c r="M456" s="67" t="s">
        <v>7</v>
      </c>
      <c r="N456" s="68">
        <v>0</v>
      </c>
      <c r="O456" s="67">
        <v>1069</v>
      </c>
      <c r="P456" s="70">
        <v>44470</v>
      </c>
    </row>
    <row r="457" spans="1:16" x14ac:dyDescent="0.25">
      <c r="C457" s="579"/>
      <c r="H457" s="95">
        <v>2</v>
      </c>
      <c r="I457" s="65" t="s">
        <v>75</v>
      </c>
      <c r="J457" s="65" t="s">
        <v>75</v>
      </c>
      <c r="K457" s="66" t="s">
        <v>4036</v>
      </c>
      <c r="L457" s="65" t="s">
        <v>75</v>
      </c>
      <c r="M457" s="67" t="s">
        <v>7</v>
      </c>
      <c r="N457" s="68">
        <v>0</v>
      </c>
      <c r="O457" s="67">
        <v>1069</v>
      </c>
      <c r="P457" s="70">
        <v>44470</v>
      </c>
    </row>
    <row r="458" spans="1:16" x14ac:dyDescent="0.25">
      <c r="H458" s="95">
        <v>2</v>
      </c>
      <c r="I458" s="65" t="s">
        <v>75</v>
      </c>
      <c r="J458" s="65" t="s">
        <v>75</v>
      </c>
      <c r="K458" s="66" t="s">
        <v>4036</v>
      </c>
      <c r="L458" s="65" t="s">
        <v>75</v>
      </c>
      <c r="M458" s="67" t="s">
        <v>7</v>
      </c>
      <c r="N458" s="68">
        <v>0</v>
      </c>
      <c r="O458" s="67">
        <v>1069</v>
      </c>
      <c r="P458" s="70">
        <v>44470</v>
      </c>
    </row>
    <row r="459" spans="1:16" x14ac:dyDescent="0.25">
      <c r="B459" s="216"/>
      <c r="H459" s="95">
        <v>2</v>
      </c>
      <c r="I459" s="65" t="s">
        <v>75</v>
      </c>
      <c r="J459" s="65" t="s">
        <v>75</v>
      </c>
      <c r="K459" s="66" t="s">
        <v>4036</v>
      </c>
      <c r="L459" s="65" t="s">
        <v>75</v>
      </c>
      <c r="M459" s="67" t="s">
        <v>7</v>
      </c>
      <c r="N459" s="68">
        <v>0</v>
      </c>
      <c r="O459" s="67">
        <v>1069</v>
      </c>
      <c r="P459" s="70">
        <v>44470</v>
      </c>
    </row>
    <row r="460" spans="1:16" x14ac:dyDescent="0.25">
      <c r="D460" s="101"/>
      <c r="E460" s="363"/>
      <c r="F460" s="356"/>
      <c r="G460" s="307"/>
      <c r="H460" s="95">
        <v>2</v>
      </c>
      <c r="I460" s="65" t="s">
        <v>75</v>
      </c>
      <c r="J460" s="65" t="s">
        <v>75</v>
      </c>
      <c r="K460" s="66" t="s">
        <v>4036</v>
      </c>
      <c r="L460" s="65" t="s">
        <v>75</v>
      </c>
      <c r="M460" s="67" t="s">
        <v>7</v>
      </c>
      <c r="N460" s="68">
        <v>0</v>
      </c>
      <c r="O460" s="67">
        <v>1069</v>
      </c>
      <c r="P460" s="70">
        <v>44470</v>
      </c>
    </row>
    <row r="461" spans="1:16" x14ac:dyDescent="0.25">
      <c r="D461" s="104"/>
      <c r="E461" s="355"/>
      <c r="F461" s="356"/>
      <c r="G461" s="126"/>
      <c r="H461" s="95">
        <v>2</v>
      </c>
      <c r="I461" s="65" t="s">
        <v>75</v>
      </c>
      <c r="J461" s="65" t="s">
        <v>75</v>
      </c>
      <c r="K461" s="66" t="s">
        <v>4036</v>
      </c>
      <c r="L461" s="65" t="s">
        <v>75</v>
      </c>
      <c r="M461" s="67" t="s">
        <v>7</v>
      </c>
      <c r="N461" s="68">
        <v>0</v>
      </c>
      <c r="O461" s="67">
        <v>1069</v>
      </c>
      <c r="P461" s="70">
        <v>44470</v>
      </c>
    </row>
    <row r="462" spans="1:16" x14ac:dyDescent="0.25">
      <c r="C462" s="221"/>
      <c r="G462" s="135"/>
      <c r="H462" s="95">
        <v>2</v>
      </c>
      <c r="I462" s="65" t="s">
        <v>75</v>
      </c>
      <c r="J462" s="65" t="s">
        <v>75</v>
      </c>
      <c r="K462" s="66" t="s">
        <v>4036</v>
      </c>
      <c r="L462" s="65" t="s">
        <v>75</v>
      </c>
      <c r="M462" s="67" t="s">
        <v>7</v>
      </c>
      <c r="N462" s="68">
        <v>0</v>
      </c>
      <c r="O462" s="67">
        <v>1069</v>
      </c>
      <c r="P462" s="70">
        <v>44470</v>
      </c>
    </row>
    <row r="463" spans="1:16" x14ac:dyDescent="0.25">
      <c r="H463" s="95">
        <v>2</v>
      </c>
      <c r="I463" s="65" t="s">
        <v>75</v>
      </c>
      <c r="J463" s="65" t="s">
        <v>75</v>
      </c>
      <c r="K463" s="66" t="s">
        <v>4036</v>
      </c>
      <c r="L463" s="65" t="s">
        <v>75</v>
      </c>
      <c r="M463" s="67" t="s">
        <v>7</v>
      </c>
      <c r="N463" s="68">
        <v>0</v>
      </c>
      <c r="O463" s="67">
        <v>1070</v>
      </c>
      <c r="P463" s="70">
        <v>44986</v>
      </c>
    </row>
    <row r="464" spans="1:16" x14ac:dyDescent="0.25">
      <c r="B464" s="216"/>
      <c r="H464" s="95">
        <v>2</v>
      </c>
      <c r="I464" s="65" t="s">
        <v>75</v>
      </c>
      <c r="J464" s="65" t="s">
        <v>75</v>
      </c>
      <c r="K464" s="66" t="s">
        <v>4036</v>
      </c>
      <c r="L464" s="65" t="s">
        <v>75</v>
      </c>
      <c r="M464" s="67" t="s">
        <v>7</v>
      </c>
      <c r="N464" s="68">
        <v>0</v>
      </c>
      <c r="O464" s="67">
        <v>1070</v>
      </c>
      <c r="P464" s="70">
        <v>44986</v>
      </c>
    </row>
    <row r="465" spans="2:16" x14ac:dyDescent="0.25">
      <c r="D465" s="101"/>
      <c r="E465" s="363"/>
      <c r="F465" s="356"/>
      <c r="G465" s="307"/>
      <c r="H465" s="95">
        <v>3</v>
      </c>
      <c r="I465" s="65" t="s">
        <v>75</v>
      </c>
      <c r="J465" s="65" t="s">
        <v>75</v>
      </c>
      <c r="K465" s="66" t="s">
        <v>4036</v>
      </c>
      <c r="L465" s="65" t="s">
        <v>75</v>
      </c>
      <c r="M465" s="67" t="s">
        <v>7</v>
      </c>
      <c r="N465" s="68">
        <v>0</v>
      </c>
      <c r="O465" s="67">
        <v>1070</v>
      </c>
      <c r="P465" s="70">
        <v>44986</v>
      </c>
    </row>
    <row r="466" spans="2:16" x14ac:dyDescent="0.25">
      <c r="H466" s="95">
        <v>2</v>
      </c>
      <c r="I466" s="65" t="s">
        <v>75</v>
      </c>
      <c r="J466" s="65" t="s">
        <v>75</v>
      </c>
      <c r="K466" s="66" t="s">
        <v>4036</v>
      </c>
      <c r="L466" s="65" t="s">
        <v>75</v>
      </c>
      <c r="M466" s="67" t="s">
        <v>7</v>
      </c>
      <c r="N466" s="68">
        <v>0</v>
      </c>
      <c r="O466" s="67">
        <v>1070</v>
      </c>
      <c r="P466" s="70">
        <v>44986</v>
      </c>
    </row>
    <row r="467" spans="2:16" x14ac:dyDescent="0.25">
      <c r="C467" s="692"/>
      <c r="H467" s="95">
        <v>2</v>
      </c>
      <c r="I467" s="65" t="s">
        <v>75</v>
      </c>
      <c r="J467" s="65" t="s">
        <v>75</v>
      </c>
      <c r="K467" s="66" t="s">
        <v>4036</v>
      </c>
      <c r="L467" s="65" t="s">
        <v>75</v>
      </c>
      <c r="M467" s="67" t="s">
        <v>7</v>
      </c>
      <c r="N467" s="68">
        <v>0</v>
      </c>
      <c r="O467" s="67">
        <v>1070</v>
      </c>
      <c r="P467" s="70">
        <v>44986</v>
      </c>
    </row>
    <row r="468" spans="2:16" x14ac:dyDescent="0.25">
      <c r="H468" s="95">
        <v>3</v>
      </c>
      <c r="I468" s="65" t="s">
        <v>75</v>
      </c>
      <c r="J468" s="65" t="s">
        <v>75</v>
      </c>
      <c r="K468" s="66" t="s">
        <v>4036</v>
      </c>
      <c r="L468" s="65" t="s">
        <v>75</v>
      </c>
      <c r="M468" s="67" t="s">
        <v>7</v>
      </c>
      <c r="N468" s="68">
        <v>0</v>
      </c>
      <c r="O468" s="67">
        <v>1070</v>
      </c>
      <c r="P468" s="70">
        <v>44986</v>
      </c>
    </row>
    <row r="469" spans="2:16" x14ac:dyDescent="0.25">
      <c r="B469" s="216"/>
      <c r="H469" s="95">
        <v>2</v>
      </c>
      <c r="I469" s="65" t="s">
        <v>75</v>
      </c>
      <c r="J469" s="65" t="s">
        <v>75</v>
      </c>
      <c r="K469" s="66" t="s">
        <v>4036</v>
      </c>
      <c r="L469" s="65" t="s">
        <v>75</v>
      </c>
      <c r="M469" s="67" t="s">
        <v>7</v>
      </c>
      <c r="N469" s="68">
        <v>0</v>
      </c>
      <c r="O469" s="67">
        <v>1241</v>
      </c>
      <c r="P469" s="70">
        <v>45717</v>
      </c>
    </row>
    <row r="470" spans="2:16" ht="15" customHeight="1" x14ac:dyDescent="0.25">
      <c r="D470" s="104"/>
      <c r="E470" s="355"/>
      <c r="F470" s="356"/>
      <c r="G470" s="126"/>
      <c r="H470" s="95">
        <v>30</v>
      </c>
      <c r="I470" s="65">
        <v>90</v>
      </c>
      <c r="J470" s="65" t="s">
        <v>4037</v>
      </c>
      <c r="K470" s="66" t="s">
        <v>4036</v>
      </c>
      <c r="L470" s="67" t="s">
        <v>4038</v>
      </c>
      <c r="M470" s="67" t="s">
        <v>7</v>
      </c>
      <c r="N470" s="68">
        <v>0</v>
      </c>
      <c r="O470" s="67">
        <v>1841</v>
      </c>
      <c r="P470" s="70">
        <v>41974</v>
      </c>
    </row>
    <row r="471" spans="2:16" x14ac:dyDescent="0.25">
      <c r="H471" s="95">
        <v>10</v>
      </c>
      <c r="I471" s="65" t="s">
        <v>4039</v>
      </c>
      <c r="J471" s="65" t="s">
        <v>149</v>
      </c>
      <c r="K471" s="66" t="s">
        <v>4036</v>
      </c>
      <c r="L471" s="67" t="s">
        <v>4040</v>
      </c>
      <c r="M471" s="67" t="s">
        <v>7</v>
      </c>
      <c r="N471" s="68">
        <v>0</v>
      </c>
      <c r="O471" s="67">
        <v>2020</v>
      </c>
      <c r="P471" s="70">
        <v>43617</v>
      </c>
    </row>
    <row r="472" spans="2:16" x14ac:dyDescent="0.25">
      <c r="C472" s="579"/>
      <c r="H472" s="95">
        <v>11</v>
      </c>
      <c r="I472" s="65">
        <v>8</v>
      </c>
      <c r="J472" s="65" t="s">
        <v>2617</v>
      </c>
      <c r="K472" s="66" t="s">
        <v>4041</v>
      </c>
      <c r="L472" s="67" t="s">
        <v>4042</v>
      </c>
      <c r="M472" s="67" t="s">
        <v>7</v>
      </c>
      <c r="N472" s="68">
        <v>0</v>
      </c>
      <c r="O472" s="67">
        <v>2272</v>
      </c>
      <c r="P472" s="70">
        <v>44256</v>
      </c>
    </row>
    <row r="473" spans="2:16" x14ac:dyDescent="0.25">
      <c r="H473" s="95">
        <v>10</v>
      </c>
      <c r="I473" s="65" t="s">
        <v>4043</v>
      </c>
      <c r="J473" s="65" t="s">
        <v>4044</v>
      </c>
      <c r="K473" s="66" t="s">
        <v>4045</v>
      </c>
      <c r="L473" s="67" t="s">
        <v>4046</v>
      </c>
      <c r="M473" s="67" t="s">
        <v>7</v>
      </c>
      <c r="N473" s="68">
        <v>0</v>
      </c>
      <c r="O473" s="67">
        <v>2273</v>
      </c>
      <c r="P473" s="70">
        <v>44256</v>
      </c>
    </row>
    <row r="474" spans="2:16" x14ac:dyDescent="0.25">
      <c r="B474" s="216"/>
      <c r="H474" s="95">
        <v>2</v>
      </c>
      <c r="I474" s="65" t="s">
        <v>75</v>
      </c>
      <c r="J474" s="65" t="s">
        <v>75</v>
      </c>
      <c r="K474" s="66" t="s">
        <v>4036</v>
      </c>
      <c r="L474" s="65" t="s">
        <v>75</v>
      </c>
      <c r="M474" s="67" t="s">
        <v>8</v>
      </c>
      <c r="N474" s="68">
        <v>0</v>
      </c>
      <c r="O474" s="67">
        <v>1069</v>
      </c>
      <c r="P474" s="70">
        <v>44470</v>
      </c>
    </row>
    <row r="475" spans="2:16" x14ac:dyDescent="0.25">
      <c r="D475" s="104"/>
      <c r="E475" s="355"/>
      <c r="F475" s="356"/>
      <c r="G475" s="126"/>
      <c r="H475" s="95">
        <v>2</v>
      </c>
      <c r="I475" s="65" t="s">
        <v>75</v>
      </c>
      <c r="J475" s="65" t="s">
        <v>75</v>
      </c>
      <c r="K475" s="66" t="s">
        <v>4036</v>
      </c>
      <c r="L475" s="65" t="s">
        <v>75</v>
      </c>
      <c r="M475" s="67" t="s">
        <v>8</v>
      </c>
      <c r="N475" s="68">
        <v>0</v>
      </c>
      <c r="O475" s="67">
        <v>1069</v>
      </c>
      <c r="P475" s="70">
        <v>44470</v>
      </c>
    </row>
    <row r="476" spans="2:16" x14ac:dyDescent="0.25">
      <c r="H476" s="95">
        <v>2</v>
      </c>
      <c r="I476" s="65" t="s">
        <v>75</v>
      </c>
      <c r="J476" s="65" t="s">
        <v>75</v>
      </c>
      <c r="K476" s="66" t="s">
        <v>4036</v>
      </c>
      <c r="L476" s="65" t="s">
        <v>75</v>
      </c>
      <c r="M476" s="67" t="s">
        <v>8</v>
      </c>
      <c r="N476" s="68">
        <v>0</v>
      </c>
      <c r="O476" s="67">
        <v>1069</v>
      </c>
      <c r="P476" s="70">
        <v>44470</v>
      </c>
    </row>
    <row r="477" spans="2:16" x14ac:dyDescent="0.25">
      <c r="C477" s="579"/>
      <c r="H477" s="95">
        <v>2</v>
      </c>
      <c r="I477" s="65" t="s">
        <v>75</v>
      </c>
      <c r="J477" s="65" t="s">
        <v>75</v>
      </c>
      <c r="K477" s="66" t="s">
        <v>4036</v>
      </c>
      <c r="L477" s="65" t="s">
        <v>75</v>
      </c>
      <c r="M477" s="67" t="s">
        <v>8</v>
      </c>
      <c r="N477" s="68">
        <v>0</v>
      </c>
      <c r="O477" s="67">
        <v>1069</v>
      </c>
      <c r="P477" s="70">
        <v>44470</v>
      </c>
    </row>
    <row r="478" spans="2:16" x14ac:dyDescent="0.25">
      <c r="H478" s="95">
        <v>2</v>
      </c>
      <c r="I478" s="65" t="s">
        <v>75</v>
      </c>
      <c r="J478" s="65" t="s">
        <v>75</v>
      </c>
      <c r="K478" s="66" t="s">
        <v>4036</v>
      </c>
      <c r="L478" s="65" t="s">
        <v>75</v>
      </c>
      <c r="M478" s="67" t="s">
        <v>8</v>
      </c>
      <c r="N478" s="68">
        <v>0</v>
      </c>
      <c r="O478" s="67">
        <v>1069</v>
      </c>
      <c r="P478" s="70">
        <v>44470</v>
      </c>
    </row>
    <row r="479" spans="2:16" x14ac:dyDescent="0.25">
      <c r="B479" s="216"/>
      <c r="H479" s="95">
        <v>2</v>
      </c>
      <c r="I479" s="65" t="s">
        <v>75</v>
      </c>
      <c r="J479" s="65" t="s">
        <v>75</v>
      </c>
      <c r="K479" s="66" t="s">
        <v>4036</v>
      </c>
      <c r="L479" s="65" t="s">
        <v>75</v>
      </c>
      <c r="M479" s="67" t="s">
        <v>8</v>
      </c>
      <c r="N479" s="68">
        <v>0</v>
      </c>
      <c r="O479" s="67">
        <v>1069</v>
      </c>
      <c r="P479" s="70">
        <v>44470</v>
      </c>
    </row>
    <row r="480" spans="2:16" x14ac:dyDescent="0.25">
      <c r="D480" s="104"/>
      <c r="E480" s="355"/>
      <c r="F480" s="356"/>
      <c r="G480" s="126"/>
      <c r="H480" s="95">
        <v>2</v>
      </c>
      <c r="I480" s="65" t="s">
        <v>75</v>
      </c>
      <c r="J480" s="65" t="s">
        <v>75</v>
      </c>
      <c r="K480" s="66" t="s">
        <v>4036</v>
      </c>
      <c r="L480" s="65" t="s">
        <v>75</v>
      </c>
      <c r="M480" s="67" t="s">
        <v>8</v>
      </c>
      <c r="N480" s="68">
        <v>0</v>
      </c>
      <c r="O480" s="67">
        <v>1069</v>
      </c>
      <c r="P480" s="70">
        <v>44470</v>
      </c>
    </row>
    <row r="481" spans="2:16" x14ac:dyDescent="0.25">
      <c r="H481" s="95">
        <v>2</v>
      </c>
      <c r="I481" s="65" t="s">
        <v>75</v>
      </c>
      <c r="J481" s="65" t="s">
        <v>75</v>
      </c>
      <c r="K481" s="66" t="s">
        <v>4036</v>
      </c>
      <c r="L481" s="65" t="s">
        <v>75</v>
      </c>
      <c r="M481" s="67" t="s">
        <v>8</v>
      </c>
      <c r="N481" s="68">
        <v>0</v>
      </c>
      <c r="O481" s="67">
        <v>1070</v>
      </c>
      <c r="P481" s="70">
        <v>44986</v>
      </c>
    </row>
    <row r="482" spans="2:16" x14ac:dyDescent="0.25">
      <c r="C482" s="579"/>
      <c r="H482" s="95">
        <v>2</v>
      </c>
      <c r="I482" s="65" t="s">
        <v>75</v>
      </c>
      <c r="J482" s="65" t="s">
        <v>75</v>
      </c>
      <c r="K482" s="66" t="s">
        <v>4036</v>
      </c>
      <c r="L482" s="65" t="s">
        <v>75</v>
      </c>
      <c r="M482" s="67" t="s">
        <v>8</v>
      </c>
      <c r="N482" s="68">
        <v>0</v>
      </c>
      <c r="O482" s="67">
        <v>1070</v>
      </c>
      <c r="P482" s="70">
        <v>44986</v>
      </c>
    </row>
    <row r="483" spans="2:16" x14ac:dyDescent="0.25">
      <c r="H483" s="95">
        <v>2</v>
      </c>
      <c r="I483" s="65" t="s">
        <v>75</v>
      </c>
      <c r="J483" s="65" t="s">
        <v>75</v>
      </c>
      <c r="K483" s="66" t="s">
        <v>4036</v>
      </c>
      <c r="L483" s="65" t="s">
        <v>75</v>
      </c>
      <c r="M483" s="67" t="s">
        <v>8</v>
      </c>
      <c r="N483" s="68">
        <v>0</v>
      </c>
      <c r="O483" s="67">
        <v>1070</v>
      </c>
      <c r="P483" s="70">
        <v>44986</v>
      </c>
    </row>
    <row r="484" spans="2:16" x14ac:dyDescent="0.25">
      <c r="B484" s="216"/>
      <c r="H484" s="95">
        <v>2</v>
      </c>
      <c r="I484" s="65" t="s">
        <v>75</v>
      </c>
      <c r="J484" s="65" t="s">
        <v>75</v>
      </c>
      <c r="K484" s="66" t="s">
        <v>4036</v>
      </c>
      <c r="L484" s="65" t="s">
        <v>75</v>
      </c>
      <c r="M484" s="67" t="s">
        <v>8</v>
      </c>
      <c r="N484" s="68">
        <v>0</v>
      </c>
      <c r="O484" s="67">
        <v>1070</v>
      </c>
      <c r="P484" s="70">
        <v>44986</v>
      </c>
    </row>
    <row r="485" spans="2:16" x14ac:dyDescent="0.25">
      <c r="D485" s="104"/>
      <c r="E485" s="355"/>
      <c r="F485" s="356"/>
      <c r="G485" s="126"/>
      <c r="H485" s="95">
        <v>2</v>
      </c>
      <c r="I485" s="65" t="s">
        <v>75</v>
      </c>
      <c r="J485" s="65" t="s">
        <v>75</v>
      </c>
      <c r="K485" s="66" t="s">
        <v>4036</v>
      </c>
      <c r="L485" s="65" t="s">
        <v>75</v>
      </c>
      <c r="M485" s="67" t="s">
        <v>8</v>
      </c>
      <c r="N485" s="68">
        <v>0</v>
      </c>
      <c r="O485" s="67">
        <v>1070</v>
      </c>
      <c r="P485" s="70">
        <v>44986</v>
      </c>
    </row>
    <row r="486" spans="2:16" x14ac:dyDescent="0.25">
      <c r="D486" s="104"/>
      <c r="E486" s="355"/>
      <c r="F486" s="356"/>
      <c r="G486" s="126"/>
      <c r="H486" s="95">
        <v>2</v>
      </c>
      <c r="I486" s="65" t="s">
        <v>75</v>
      </c>
      <c r="J486" s="65" t="s">
        <v>75</v>
      </c>
      <c r="K486" s="66" t="s">
        <v>4036</v>
      </c>
      <c r="L486" s="65" t="s">
        <v>75</v>
      </c>
      <c r="M486" s="67" t="s">
        <v>8</v>
      </c>
      <c r="N486" s="68">
        <v>0</v>
      </c>
      <c r="O486" s="67">
        <v>1070</v>
      </c>
      <c r="P486" s="70">
        <v>44986</v>
      </c>
    </row>
    <row r="487" spans="2:16" x14ac:dyDescent="0.25">
      <c r="C487" s="221"/>
      <c r="G487" s="135"/>
      <c r="H487" s="95">
        <v>2</v>
      </c>
      <c r="I487" s="65" t="s">
        <v>75</v>
      </c>
      <c r="J487" s="65" t="s">
        <v>75</v>
      </c>
      <c r="K487" s="66" t="s">
        <v>4036</v>
      </c>
      <c r="L487" s="65" t="s">
        <v>75</v>
      </c>
      <c r="M487" s="67" t="s">
        <v>8</v>
      </c>
      <c r="N487" s="68">
        <v>0</v>
      </c>
      <c r="O487" s="67">
        <v>1070</v>
      </c>
      <c r="P487" s="70">
        <v>44986</v>
      </c>
    </row>
    <row r="488" spans="2:16" x14ac:dyDescent="0.25">
      <c r="H488" s="95">
        <v>2</v>
      </c>
      <c r="I488" s="65" t="s">
        <v>75</v>
      </c>
      <c r="J488" s="65" t="s">
        <v>75</v>
      </c>
      <c r="K488" s="66" t="s">
        <v>4036</v>
      </c>
      <c r="L488" s="65" t="s">
        <v>75</v>
      </c>
      <c r="M488" s="67" t="s">
        <v>8</v>
      </c>
      <c r="N488" s="68">
        <v>0</v>
      </c>
      <c r="O488" s="67">
        <v>1241</v>
      </c>
      <c r="P488" s="70">
        <v>45717</v>
      </c>
    </row>
    <row r="489" spans="2:16" x14ac:dyDescent="0.25">
      <c r="H489" s="95">
        <v>2</v>
      </c>
      <c r="I489" s="65" t="s">
        <v>75</v>
      </c>
      <c r="J489" s="65" t="s">
        <v>75</v>
      </c>
      <c r="K489" s="66" t="s">
        <v>4036</v>
      </c>
      <c r="L489" s="65" t="s">
        <v>75</v>
      </c>
      <c r="M489" s="67" t="s">
        <v>8</v>
      </c>
      <c r="N489" s="68">
        <v>0</v>
      </c>
      <c r="O489" s="67">
        <v>1241</v>
      </c>
      <c r="P489" s="70">
        <v>45717</v>
      </c>
    </row>
    <row r="490" spans="2:16" x14ac:dyDescent="0.25">
      <c r="H490" s="95">
        <v>4</v>
      </c>
      <c r="I490" s="65" t="s">
        <v>75</v>
      </c>
      <c r="J490" s="65" t="s">
        <v>75</v>
      </c>
      <c r="K490" s="66" t="s">
        <v>4036</v>
      </c>
      <c r="L490" s="65" t="s">
        <v>75</v>
      </c>
      <c r="M490" s="67" t="s">
        <v>8</v>
      </c>
      <c r="N490" s="68">
        <v>0</v>
      </c>
      <c r="O490" s="67">
        <v>1241</v>
      </c>
      <c r="P490" s="70">
        <v>45717</v>
      </c>
    </row>
    <row r="491" spans="2:16" x14ac:dyDescent="0.25">
      <c r="H491" s="95">
        <v>4</v>
      </c>
      <c r="I491" s="65" t="s">
        <v>75</v>
      </c>
      <c r="J491" s="65" t="s">
        <v>75</v>
      </c>
      <c r="K491" s="66" t="s">
        <v>4036</v>
      </c>
      <c r="L491" s="65" t="s">
        <v>75</v>
      </c>
      <c r="M491" s="67" t="s">
        <v>8</v>
      </c>
      <c r="N491" s="68">
        <v>0</v>
      </c>
      <c r="O491" s="67">
        <v>1241</v>
      </c>
      <c r="P491" s="70">
        <v>45717</v>
      </c>
    </row>
    <row r="492" spans="2:16" x14ac:dyDescent="0.25">
      <c r="H492" s="95">
        <v>4</v>
      </c>
      <c r="I492" s="65" t="s">
        <v>75</v>
      </c>
      <c r="J492" s="65" t="s">
        <v>75</v>
      </c>
      <c r="K492" s="66" t="s">
        <v>4036</v>
      </c>
      <c r="L492" s="65" t="s">
        <v>75</v>
      </c>
      <c r="M492" s="67" t="s">
        <v>8</v>
      </c>
      <c r="N492" s="68">
        <v>0</v>
      </c>
      <c r="O492" s="67">
        <v>1241</v>
      </c>
      <c r="P492" s="70">
        <v>45717</v>
      </c>
    </row>
    <row r="493" spans="2:16" x14ac:dyDescent="0.25">
      <c r="H493" s="95">
        <v>2</v>
      </c>
      <c r="I493" s="65" t="s">
        <v>75</v>
      </c>
      <c r="J493" s="65" t="s">
        <v>75</v>
      </c>
      <c r="K493" s="66" t="s">
        <v>4036</v>
      </c>
      <c r="L493" s="65" t="s">
        <v>75</v>
      </c>
      <c r="M493" s="67" t="s">
        <v>8</v>
      </c>
      <c r="N493" s="68">
        <v>0</v>
      </c>
      <c r="O493" s="67">
        <v>1241</v>
      </c>
      <c r="P493" s="70">
        <v>45717</v>
      </c>
    </row>
    <row r="494" spans="2:16" x14ac:dyDescent="0.25">
      <c r="H494" s="95">
        <v>2</v>
      </c>
      <c r="I494" s="65" t="s">
        <v>75</v>
      </c>
      <c r="J494" s="65" t="s">
        <v>75</v>
      </c>
      <c r="K494" s="66" t="s">
        <v>4036</v>
      </c>
      <c r="L494" s="65" t="s">
        <v>75</v>
      </c>
      <c r="M494" s="67" t="s">
        <v>8</v>
      </c>
      <c r="N494" s="68">
        <v>0</v>
      </c>
      <c r="O494" s="67">
        <v>1241</v>
      </c>
      <c r="P494" s="70">
        <v>45717</v>
      </c>
    </row>
    <row r="495" spans="2:16" ht="26.25" x14ac:dyDescent="0.25">
      <c r="H495" s="95">
        <v>6</v>
      </c>
      <c r="I495" s="65">
        <v>404</v>
      </c>
      <c r="J495" s="65" t="s">
        <v>4047</v>
      </c>
      <c r="K495" s="66" t="s">
        <v>4048</v>
      </c>
      <c r="L495" s="67" t="s">
        <v>4049</v>
      </c>
      <c r="M495" s="67" t="s">
        <v>8</v>
      </c>
      <c r="N495" s="68">
        <v>0</v>
      </c>
      <c r="O495" s="67">
        <v>2024</v>
      </c>
      <c r="P495" s="70">
        <v>43040</v>
      </c>
    </row>
    <row r="496" spans="2:16" ht="26.25" x14ac:dyDescent="0.25">
      <c r="H496" s="95">
        <v>6</v>
      </c>
      <c r="I496" s="65">
        <v>406</v>
      </c>
      <c r="J496" s="65" t="s">
        <v>4047</v>
      </c>
      <c r="K496" s="66" t="s">
        <v>4048</v>
      </c>
      <c r="L496" s="67" t="s">
        <v>4049</v>
      </c>
      <c r="M496" s="67" t="s">
        <v>8</v>
      </c>
      <c r="N496" s="68">
        <v>0</v>
      </c>
      <c r="O496" s="67">
        <v>2024</v>
      </c>
      <c r="P496" s="70">
        <v>43040</v>
      </c>
    </row>
    <row r="497" spans="1:16" x14ac:dyDescent="0.25">
      <c r="H497" s="95">
        <v>20</v>
      </c>
      <c r="I497" s="65">
        <v>355</v>
      </c>
      <c r="J497" s="65" t="s">
        <v>4050</v>
      </c>
      <c r="K497" s="66" t="s">
        <v>4036</v>
      </c>
      <c r="L497" s="67" t="s">
        <v>4051</v>
      </c>
      <c r="M497" s="67" t="s">
        <v>8</v>
      </c>
      <c r="N497" s="68">
        <v>0</v>
      </c>
      <c r="O497" s="67">
        <v>2657</v>
      </c>
      <c r="P497" s="70">
        <v>44562</v>
      </c>
    </row>
    <row r="498" spans="1:16" x14ac:dyDescent="0.25">
      <c r="H498" s="95">
        <v>2</v>
      </c>
      <c r="I498" s="65" t="s">
        <v>75</v>
      </c>
      <c r="J498" s="65" t="s">
        <v>75</v>
      </c>
      <c r="K498" s="66" t="s">
        <v>4036</v>
      </c>
      <c r="L498" s="65" t="s">
        <v>75</v>
      </c>
      <c r="M498" s="67" t="s">
        <v>9</v>
      </c>
      <c r="N498" s="68">
        <v>0</v>
      </c>
      <c r="O498" s="67">
        <v>1070</v>
      </c>
      <c r="P498" s="70">
        <v>44986</v>
      </c>
    </row>
    <row r="499" spans="1:16" x14ac:dyDescent="0.25">
      <c r="H499" s="95">
        <v>2</v>
      </c>
      <c r="I499" s="65" t="s">
        <v>75</v>
      </c>
      <c r="J499" s="65" t="s">
        <v>75</v>
      </c>
      <c r="K499" s="66" t="s">
        <v>4036</v>
      </c>
      <c r="L499" s="65" t="s">
        <v>75</v>
      </c>
      <c r="M499" s="67" t="s">
        <v>9</v>
      </c>
      <c r="N499" s="68">
        <v>0</v>
      </c>
      <c r="O499" s="67">
        <v>1070</v>
      </c>
      <c r="P499" s="70">
        <v>44986</v>
      </c>
    </row>
    <row r="500" spans="1:16" ht="15" customHeight="1" x14ac:dyDescent="0.25">
      <c r="H500" s="95">
        <v>18</v>
      </c>
      <c r="I500" s="65">
        <v>110</v>
      </c>
      <c r="J500" s="65" t="s">
        <v>4037</v>
      </c>
      <c r="K500" s="66" t="s">
        <v>4036</v>
      </c>
      <c r="L500" s="67" t="s">
        <v>4038</v>
      </c>
      <c r="M500" s="67" t="s">
        <v>9</v>
      </c>
      <c r="N500" s="68">
        <v>0</v>
      </c>
      <c r="O500" s="67">
        <v>1241</v>
      </c>
      <c r="P500" s="70">
        <v>45717</v>
      </c>
    </row>
    <row r="501" spans="1:16" x14ac:dyDescent="0.25">
      <c r="H501" s="95">
        <v>20</v>
      </c>
      <c r="I501" s="65">
        <v>123</v>
      </c>
      <c r="J501" s="65" t="s">
        <v>982</v>
      </c>
      <c r="K501" s="66" t="s">
        <v>4036</v>
      </c>
      <c r="L501" s="67" t="s">
        <v>4052</v>
      </c>
      <c r="M501" s="67" t="s">
        <v>9</v>
      </c>
      <c r="N501" s="68">
        <v>0</v>
      </c>
      <c r="O501" s="67">
        <v>2782</v>
      </c>
      <c r="P501" s="70">
        <v>44593</v>
      </c>
    </row>
    <row r="502" spans="1:16" x14ac:dyDescent="0.25">
      <c r="H502" s="95">
        <v>12</v>
      </c>
      <c r="I502" s="65">
        <v>245</v>
      </c>
      <c r="J502" s="65" t="s">
        <v>3198</v>
      </c>
      <c r="K502" s="66" t="s">
        <v>4036</v>
      </c>
      <c r="L502" s="67" t="s">
        <v>4053</v>
      </c>
      <c r="M502" s="67" t="s">
        <v>9</v>
      </c>
      <c r="N502" s="68">
        <v>0</v>
      </c>
      <c r="O502" s="67">
        <v>2852</v>
      </c>
      <c r="P502" s="70">
        <v>45627</v>
      </c>
    </row>
    <row r="503" spans="1:16" x14ac:dyDescent="0.25">
      <c r="H503" s="95">
        <v>6</v>
      </c>
      <c r="I503" s="65">
        <v>21</v>
      </c>
      <c r="J503" s="65" t="s">
        <v>4054</v>
      </c>
      <c r="K503" s="66" t="s">
        <v>4036</v>
      </c>
      <c r="L503" s="67" t="s">
        <v>4055</v>
      </c>
      <c r="M503" s="67" t="s">
        <v>9</v>
      </c>
      <c r="N503" s="68">
        <v>0</v>
      </c>
      <c r="O503" s="67">
        <v>3085</v>
      </c>
      <c r="P503" s="70">
        <v>47058</v>
      </c>
    </row>
    <row r="504" spans="1:16" x14ac:dyDescent="0.25">
      <c r="H504" s="95">
        <v>6</v>
      </c>
      <c r="I504" s="65">
        <v>4</v>
      </c>
      <c r="J504" s="65" t="s">
        <v>4054</v>
      </c>
      <c r="K504" s="66" t="s">
        <v>4036</v>
      </c>
      <c r="L504" s="67" t="s">
        <v>4056</v>
      </c>
      <c r="M504" s="67" t="s">
        <v>11</v>
      </c>
      <c r="N504" s="68">
        <v>17230.116239999999</v>
      </c>
      <c r="O504" s="67">
        <v>2957</v>
      </c>
      <c r="P504" s="70">
        <v>45901</v>
      </c>
    </row>
    <row r="505" spans="1:16" x14ac:dyDescent="0.25">
      <c r="H505" s="95">
        <v>6</v>
      </c>
      <c r="I505" s="65">
        <v>8</v>
      </c>
      <c r="J505" s="65" t="s">
        <v>4054</v>
      </c>
      <c r="K505" s="66" t="s">
        <v>4036</v>
      </c>
      <c r="L505" s="67" t="s">
        <v>4056</v>
      </c>
      <c r="M505" s="67" t="s">
        <v>11</v>
      </c>
      <c r="N505" s="68">
        <v>19436.173180000002</v>
      </c>
      <c r="O505" s="67">
        <v>2957</v>
      </c>
      <c r="P505" s="70">
        <v>45901</v>
      </c>
    </row>
    <row r="506" spans="1:16" x14ac:dyDescent="0.25">
      <c r="H506" s="95">
        <v>6</v>
      </c>
      <c r="I506" s="65">
        <v>12</v>
      </c>
      <c r="J506" s="65" t="s">
        <v>4054</v>
      </c>
      <c r="K506" s="66" t="s">
        <v>4036</v>
      </c>
      <c r="L506" s="67" t="s">
        <v>4056</v>
      </c>
      <c r="M506" s="67" t="s">
        <v>11</v>
      </c>
      <c r="N506" s="68">
        <v>19086.551240000001</v>
      </c>
      <c r="O506" s="67">
        <v>2957</v>
      </c>
      <c r="P506" s="70">
        <v>45901</v>
      </c>
    </row>
    <row r="507" spans="1:16" ht="15.75" thickBot="1" x14ac:dyDescent="0.3"/>
    <row r="508" spans="1:16" ht="45.75" customHeight="1" thickBot="1" x14ac:dyDescent="0.3">
      <c r="A508" s="811" t="s">
        <v>4057</v>
      </c>
      <c r="B508" s="49"/>
      <c r="C508" s="171"/>
      <c r="D508" s="9"/>
      <c r="E508" s="169"/>
      <c r="F508" s="10"/>
    </row>
    <row r="509" spans="1:16" ht="16.5" thickTop="1" thickBot="1" x14ac:dyDescent="0.3">
      <c r="A509" s="11"/>
      <c r="B509" s="12"/>
      <c r="C509" s="169"/>
      <c r="D509" s="9"/>
      <c r="E509" s="169"/>
      <c r="F509" s="10"/>
    </row>
    <row r="510" spans="1:16" ht="45.75" customHeight="1" thickTop="1" thickBot="1" x14ac:dyDescent="0.3">
      <c r="A510" s="812" t="s">
        <v>16</v>
      </c>
      <c r="B510" s="12"/>
      <c r="C510" s="169"/>
      <c r="D510" s="9"/>
      <c r="E510" s="169"/>
      <c r="F510" s="10"/>
      <c r="H510" s="813" t="s">
        <v>17</v>
      </c>
      <c r="I510" s="53"/>
    </row>
    <row r="511" spans="1:16" ht="16.5" thickTop="1" thickBot="1" x14ac:dyDescent="0.3">
      <c r="A511" s="11"/>
      <c r="B511" s="12"/>
      <c r="C511" s="169"/>
      <c r="D511" s="9"/>
      <c r="E511" s="171"/>
      <c r="F511" s="14"/>
    </row>
    <row r="512" spans="1:16" ht="45.75" customHeight="1" thickTop="1" thickBot="1" x14ac:dyDescent="0.3">
      <c r="A512" s="799" t="s">
        <v>2</v>
      </c>
      <c r="B512" s="800" t="s">
        <v>3</v>
      </c>
      <c r="C512" s="801" t="s">
        <v>4</v>
      </c>
      <c r="D512" s="800" t="s">
        <v>5</v>
      </c>
      <c r="E512" s="802" t="s">
        <v>4</v>
      </c>
      <c r="F512" s="803" t="s">
        <v>6</v>
      </c>
      <c r="G512" s="54"/>
      <c r="H512" s="814" t="s">
        <v>18</v>
      </c>
      <c r="I512" s="815" t="s">
        <v>19</v>
      </c>
      <c r="J512" s="816" t="s">
        <v>20</v>
      </c>
      <c r="K512" s="816" t="s">
        <v>21</v>
      </c>
      <c r="L512" s="816" t="s">
        <v>22</v>
      </c>
      <c r="M512" s="816" t="s">
        <v>23</v>
      </c>
      <c r="N512" s="817" t="s">
        <v>6</v>
      </c>
      <c r="O512" s="816" t="s">
        <v>24</v>
      </c>
      <c r="P512" s="818" t="s">
        <v>25</v>
      </c>
    </row>
    <row r="513" spans="1:16" ht="15.75" thickTop="1" x14ac:dyDescent="0.25">
      <c r="A513" s="20" t="s">
        <v>7</v>
      </c>
      <c r="B513" s="21">
        <v>73</v>
      </c>
      <c r="C513" s="27">
        <f>B513/B$522</f>
        <v>0.68224299065420557</v>
      </c>
      <c r="D513" s="23">
        <v>393</v>
      </c>
      <c r="E513" s="27">
        <f>D513/D$522</f>
        <v>0.58569299552906107</v>
      </c>
      <c r="F513" s="24"/>
      <c r="G513" s="309"/>
      <c r="H513" s="95">
        <v>16</v>
      </c>
      <c r="I513" s="65">
        <v>399</v>
      </c>
      <c r="J513" s="65" t="s">
        <v>4058</v>
      </c>
      <c r="K513" s="66" t="s">
        <v>4059</v>
      </c>
      <c r="L513" s="67" t="s">
        <v>4060</v>
      </c>
      <c r="M513" s="67" t="s">
        <v>7</v>
      </c>
      <c r="N513" s="68">
        <v>0</v>
      </c>
      <c r="O513" s="67">
        <v>1010</v>
      </c>
      <c r="P513" s="70">
        <v>44409</v>
      </c>
    </row>
    <row r="514" spans="1:16" x14ac:dyDescent="0.25">
      <c r="A514" s="25" t="s">
        <v>8</v>
      </c>
      <c r="B514" s="26">
        <v>8</v>
      </c>
      <c r="C514" s="27">
        <f>B514/B$522</f>
        <v>7.476635514018691E-2</v>
      </c>
      <c r="D514" s="28">
        <v>113</v>
      </c>
      <c r="E514" s="27">
        <f>D514/D$522</f>
        <v>0.16840536512667661</v>
      </c>
      <c r="F514" s="29"/>
      <c r="G514" s="135"/>
      <c r="H514" s="95">
        <v>16</v>
      </c>
      <c r="I514" s="65">
        <v>410</v>
      </c>
      <c r="J514" s="65" t="s">
        <v>4058</v>
      </c>
      <c r="K514" s="66" t="s">
        <v>4059</v>
      </c>
      <c r="L514" s="67" t="s">
        <v>4061</v>
      </c>
      <c r="M514" s="67" t="s">
        <v>7</v>
      </c>
      <c r="N514" s="68">
        <v>0</v>
      </c>
      <c r="O514" s="67">
        <v>1010</v>
      </c>
      <c r="P514" s="70">
        <v>44409</v>
      </c>
    </row>
    <row r="515" spans="1:16" x14ac:dyDescent="0.25">
      <c r="A515" s="25" t="s">
        <v>9</v>
      </c>
      <c r="B515" s="30">
        <v>5</v>
      </c>
      <c r="C515" s="27">
        <f>B515/B$522</f>
        <v>4.6728971962616821E-2</v>
      </c>
      <c r="D515" s="32">
        <v>117</v>
      </c>
      <c r="E515" s="27">
        <f>D515/D$522</f>
        <v>0.17436661698956782</v>
      </c>
      <c r="F515" s="29"/>
      <c r="H515" s="95">
        <v>2</v>
      </c>
      <c r="I515" s="65" t="s">
        <v>75</v>
      </c>
      <c r="J515" s="65" t="s">
        <v>75</v>
      </c>
      <c r="K515" s="66" t="s">
        <v>4059</v>
      </c>
      <c r="L515" s="67" t="s">
        <v>75</v>
      </c>
      <c r="M515" s="67" t="s">
        <v>7</v>
      </c>
      <c r="N515" s="68">
        <v>0</v>
      </c>
      <c r="O515" s="67">
        <v>1071</v>
      </c>
      <c r="P515" s="70">
        <v>44927</v>
      </c>
    </row>
    <row r="516" spans="1:16" x14ac:dyDescent="0.25">
      <c r="A516" s="804" t="s">
        <v>10</v>
      </c>
      <c r="B516" s="805">
        <f>SUM(B513:B515)</f>
        <v>86</v>
      </c>
      <c r="C516" s="819">
        <f>SUM(C513:C515)</f>
        <v>0.80373831775700932</v>
      </c>
      <c r="D516" s="820">
        <f>SUM(D513:D515)</f>
        <v>623</v>
      </c>
      <c r="E516" s="821">
        <f>SUM(E513:E515)</f>
        <v>0.92846497764530544</v>
      </c>
      <c r="F516" s="807">
        <v>0</v>
      </c>
      <c r="G516" s="126"/>
      <c r="H516" s="95">
        <v>2</v>
      </c>
      <c r="I516" s="65" t="s">
        <v>75</v>
      </c>
      <c r="J516" s="65" t="s">
        <v>75</v>
      </c>
      <c r="K516" s="66" t="s">
        <v>4059</v>
      </c>
      <c r="L516" s="67" t="s">
        <v>75</v>
      </c>
      <c r="M516" s="67" t="s">
        <v>7</v>
      </c>
      <c r="N516" s="68">
        <v>0</v>
      </c>
      <c r="O516" s="67">
        <v>1071</v>
      </c>
      <c r="P516" s="70">
        <v>44927</v>
      </c>
    </row>
    <row r="517" spans="1:16" x14ac:dyDescent="0.25">
      <c r="A517" s="26"/>
      <c r="B517" s="30"/>
      <c r="C517" s="39"/>
      <c r="D517" s="30"/>
      <c r="E517" s="40"/>
      <c r="F517" s="41">
        <v>0</v>
      </c>
      <c r="G517" s="126"/>
      <c r="H517" s="95">
        <v>2</v>
      </c>
      <c r="I517" s="65" t="s">
        <v>75</v>
      </c>
      <c r="J517" s="65" t="s">
        <v>75</v>
      </c>
      <c r="K517" s="66" t="s">
        <v>4059</v>
      </c>
      <c r="L517" s="67" t="s">
        <v>75</v>
      </c>
      <c r="M517" s="67" t="s">
        <v>7</v>
      </c>
      <c r="N517" s="68">
        <v>0</v>
      </c>
      <c r="O517" s="67">
        <v>1071</v>
      </c>
      <c r="P517" s="70">
        <v>44927</v>
      </c>
    </row>
    <row r="518" spans="1:16" x14ac:dyDescent="0.25">
      <c r="A518" s="26" t="s">
        <v>11</v>
      </c>
      <c r="B518" s="30">
        <v>6</v>
      </c>
      <c r="C518" s="27">
        <f>B518/B$522</f>
        <v>5.6074766355140186E-2</v>
      </c>
      <c r="D518" s="32">
        <v>12</v>
      </c>
      <c r="E518" s="27">
        <f>D518/D$522</f>
        <v>1.7883755588673621E-2</v>
      </c>
      <c r="F518" s="389">
        <v>175360.39</v>
      </c>
      <c r="G518" s="126"/>
      <c r="H518" s="95">
        <v>2</v>
      </c>
      <c r="I518" s="65" t="s">
        <v>75</v>
      </c>
      <c r="J518" s="65" t="s">
        <v>75</v>
      </c>
      <c r="K518" s="66" t="s">
        <v>4059</v>
      </c>
      <c r="L518" s="67" t="s">
        <v>75</v>
      </c>
      <c r="M518" s="67" t="s">
        <v>7</v>
      </c>
      <c r="N518" s="68">
        <v>0</v>
      </c>
      <c r="O518" s="67">
        <v>1071</v>
      </c>
      <c r="P518" s="70">
        <v>44927</v>
      </c>
    </row>
    <row r="519" spans="1:16" x14ac:dyDescent="0.25">
      <c r="A519" s="26" t="s">
        <v>12</v>
      </c>
      <c r="B519" s="30">
        <v>15</v>
      </c>
      <c r="C519" s="27">
        <f>B519/B$522</f>
        <v>0.14018691588785046</v>
      </c>
      <c r="D519" s="32">
        <v>36</v>
      </c>
      <c r="E519" s="27">
        <f>D519/D$522</f>
        <v>5.3651266766020868E-2</v>
      </c>
      <c r="F519" s="389">
        <v>2649333.92</v>
      </c>
      <c r="G519" s="135"/>
      <c r="H519" s="95">
        <v>2</v>
      </c>
      <c r="I519" s="65" t="s">
        <v>75</v>
      </c>
      <c r="J519" s="65" t="s">
        <v>75</v>
      </c>
      <c r="K519" s="66" t="s">
        <v>4059</v>
      </c>
      <c r="L519" s="67" t="s">
        <v>75</v>
      </c>
      <c r="M519" s="67" t="s">
        <v>7</v>
      </c>
      <c r="N519" s="68">
        <v>0</v>
      </c>
      <c r="O519" s="67">
        <v>1071</v>
      </c>
      <c r="P519" s="70">
        <v>44927</v>
      </c>
    </row>
    <row r="520" spans="1:16" x14ac:dyDescent="0.25">
      <c r="A520" s="804" t="s">
        <v>13</v>
      </c>
      <c r="B520" s="805">
        <f>SUM(B518:B519)</f>
        <v>21</v>
      </c>
      <c r="C520" s="819">
        <f>SUM(C518:C519)</f>
        <v>0.19626168224299065</v>
      </c>
      <c r="D520" s="820">
        <f>SUM(D518:D519)</f>
        <v>48</v>
      </c>
      <c r="E520" s="806">
        <f>SUM(E518:E519)</f>
        <v>7.1535022354694486E-2</v>
      </c>
      <c r="F520" s="822">
        <f>SUM(F518:F519)</f>
        <v>2824694.31</v>
      </c>
      <c r="H520" s="95">
        <v>2</v>
      </c>
      <c r="I520" s="65" t="s">
        <v>75</v>
      </c>
      <c r="J520" s="65" t="s">
        <v>75</v>
      </c>
      <c r="K520" s="66" t="s">
        <v>4059</v>
      </c>
      <c r="L520" s="67" t="s">
        <v>75</v>
      </c>
      <c r="M520" s="67" t="s">
        <v>7</v>
      </c>
      <c r="N520" s="68">
        <v>0</v>
      </c>
      <c r="O520" s="67">
        <v>1071</v>
      </c>
      <c r="P520" s="70">
        <v>44927</v>
      </c>
    </row>
    <row r="521" spans="1:16" x14ac:dyDescent="0.25">
      <c r="A521" s="44"/>
      <c r="B521" s="30"/>
      <c r="C521" s="45"/>
      <c r="D521" s="32"/>
      <c r="E521" s="46"/>
      <c r="F521" s="47"/>
      <c r="G521" s="126"/>
      <c r="H521" s="95">
        <v>2</v>
      </c>
      <c r="I521" s="65" t="s">
        <v>75</v>
      </c>
      <c r="J521" s="65" t="s">
        <v>75</v>
      </c>
      <c r="K521" s="66" t="s">
        <v>4059</v>
      </c>
      <c r="L521" s="67" t="s">
        <v>75</v>
      </c>
      <c r="M521" s="67" t="s">
        <v>7</v>
      </c>
      <c r="N521" s="68">
        <v>0</v>
      </c>
      <c r="O521" s="67">
        <v>1071</v>
      </c>
      <c r="P521" s="70">
        <v>44927</v>
      </c>
    </row>
    <row r="522" spans="1:16" x14ac:dyDescent="0.25">
      <c r="A522" s="809" t="s">
        <v>2346</v>
      </c>
      <c r="B522" s="810">
        <f>SUM(B516,B520)</f>
        <v>107</v>
      </c>
      <c r="C522" s="806">
        <f>SUM(C516,C520)</f>
        <v>1</v>
      </c>
      <c r="D522" s="823">
        <f>SUM(D516,D520)</f>
        <v>671</v>
      </c>
      <c r="E522" s="806">
        <f>SUM(E516,E520)</f>
        <v>0.99999999999999989</v>
      </c>
      <c r="F522" s="807">
        <f>F520</f>
        <v>2824694.31</v>
      </c>
      <c r="H522" s="95">
        <v>2</v>
      </c>
      <c r="I522" s="65" t="s">
        <v>75</v>
      </c>
      <c r="J522" s="65" t="s">
        <v>75</v>
      </c>
      <c r="K522" s="66" t="s">
        <v>4059</v>
      </c>
      <c r="L522" s="67" t="s">
        <v>75</v>
      </c>
      <c r="M522" s="67" t="s">
        <v>7</v>
      </c>
      <c r="N522" s="68">
        <v>0</v>
      </c>
      <c r="O522" s="67">
        <v>1071</v>
      </c>
      <c r="P522" s="70">
        <v>44927</v>
      </c>
    </row>
    <row r="523" spans="1:16" x14ac:dyDescent="0.25">
      <c r="D523" s="104"/>
      <c r="E523" s="355"/>
      <c r="F523" s="356"/>
      <c r="G523" s="126"/>
      <c r="H523" s="95">
        <v>2</v>
      </c>
      <c r="I523" s="65" t="s">
        <v>75</v>
      </c>
      <c r="J523" s="65" t="s">
        <v>75</v>
      </c>
      <c r="K523" s="66" t="s">
        <v>4059</v>
      </c>
      <c r="L523" s="67" t="s">
        <v>75</v>
      </c>
      <c r="M523" s="67" t="s">
        <v>7</v>
      </c>
      <c r="N523" s="68">
        <v>0</v>
      </c>
      <c r="O523" s="67">
        <v>1071</v>
      </c>
      <c r="P523" s="70">
        <v>44927</v>
      </c>
    </row>
    <row r="524" spans="1:16" x14ac:dyDescent="0.25">
      <c r="D524" s="104"/>
      <c r="E524" s="355"/>
      <c r="F524" s="356"/>
      <c r="G524" s="126"/>
      <c r="H524" s="95">
        <v>2</v>
      </c>
      <c r="I524" s="65" t="s">
        <v>75</v>
      </c>
      <c r="J524" s="65" t="s">
        <v>75</v>
      </c>
      <c r="K524" s="66" t="s">
        <v>4059</v>
      </c>
      <c r="L524" s="67" t="s">
        <v>75</v>
      </c>
      <c r="M524" s="67" t="s">
        <v>7</v>
      </c>
      <c r="N524" s="68">
        <v>0</v>
      </c>
      <c r="O524" s="67">
        <v>1071</v>
      </c>
      <c r="P524" s="70">
        <v>44927</v>
      </c>
    </row>
    <row r="525" spans="1:16" x14ac:dyDescent="0.25">
      <c r="D525" s="104"/>
      <c r="E525" s="355"/>
      <c r="F525" s="356"/>
      <c r="G525" s="126"/>
      <c r="H525" s="95">
        <v>2</v>
      </c>
      <c r="I525" s="65" t="s">
        <v>75</v>
      </c>
      <c r="J525" s="65" t="s">
        <v>75</v>
      </c>
      <c r="K525" s="66" t="s">
        <v>4059</v>
      </c>
      <c r="L525" s="67" t="s">
        <v>75</v>
      </c>
      <c r="M525" s="67" t="s">
        <v>7</v>
      </c>
      <c r="N525" s="68">
        <v>0</v>
      </c>
      <c r="O525" s="67">
        <v>1071</v>
      </c>
      <c r="P525" s="70">
        <v>44927</v>
      </c>
    </row>
    <row r="526" spans="1:16" x14ac:dyDescent="0.25">
      <c r="D526" s="354"/>
      <c r="E526" s="355"/>
      <c r="F526" s="358"/>
      <c r="G526" s="136"/>
      <c r="H526" s="95">
        <v>2</v>
      </c>
      <c r="I526" s="65" t="s">
        <v>75</v>
      </c>
      <c r="J526" s="65" t="s">
        <v>75</v>
      </c>
      <c r="K526" s="66" t="s">
        <v>4059</v>
      </c>
      <c r="L526" s="67" t="s">
        <v>75</v>
      </c>
      <c r="M526" s="67" t="s">
        <v>7</v>
      </c>
      <c r="N526" s="68">
        <v>0</v>
      </c>
      <c r="O526" s="67">
        <v>1071</v>
      </c>
      <c r="P526" s="70">
        <v>44927</v>
      </c>
    </row>
    <row r="527" spans="1:16" x14ac:dyDescent="0.25">
      <c r="D527" s="354"/>
      <c r="E527" s="355"/>
      <c r="F527" s="358"/>
      <c r="G527" s="136"/>
      <c r="H527" s="95">
        <v>2</v>
      </c>
      <c r="I527" s="65" t="s">
        <v>75</v>
      </c>
      <c r="J527" s="65" t="s">
        <v>75</v>
      </c>
      <c r="K527" s="66" t="s">
        <v>4059</v>
      </c>
      <c r="L527" s="67" t="s">
        <v>75</v>
      </c>
      <c r="M527" s="67" t="s">
        <v>7</v>
      </c>
      <c r="N527" s="68">
        <v>0</v>
      </c>
      <c r="O527" s="67">
        <v>1071</v>
      </c>
      <c r="P527" s="70">
        <v>44927</v>
      </c>
    </row>
    <row r="528" spans="1:16" x14ac:dyDescent="0.25">
      <c r="D528" s="354"/>
      <c r="E528" s="355"/>
      <c r="F528" s="358"/>
      <c r="G528" s="136"/>
      <c r="H528" s="95">
        <v>2</v>
      </c>
      <c r="I528" s="65" t="s">
        <v>75</v>
      </c>
      <c r="J528" s="65" t="s">
        <v>75</v>
      </c>
      <c r="K528" s="66" t="s">
        <v>4059</v>
      </c>
      <c r="L528" s="67" t="s">
        <v>75</v>
      </c>
      <c r="M528" s="67" t="s">
        <v>7</v>
      </c>
      <c r="N528" s="68">
        <v>0</v>
      </c>
      <c r="O528" s="67">
        <v>1071</v>
      </c>
      <c r="P528" s="70">
        <v>44927</v>
      </c>
    </row>
    <row r="529" spans="2:16" x14ac:dyDescent="0.25">
      <c r="D529" s="354"/>
      <c r="E529" s="355"/>
      <c r="F529" s="358"/>
      <c r="G529" s="136"/>
      <c r="H529" s="95">
        <v>2</v>
      </c>
      <c r="I529" s="65" t="s">
        <v>75</v>
      </c>
      <c r="J529" s="65" t="s">
        <v>75</v>
      </c>
      <c r="K529" s="66" t="s">
        <v>4059</v>
      </c>
      <c r="L529" s="67" t="s">
        <v>75</v>
      </c>
      <c r="M529" s="67" t="s">
        <v>7</v>
      </c>
      <c r="N529" s="68">
        <v>0</v>
      </c>
      <c r="O529" s="67">
        <v>1071</v>
      </c>
      <c r="P529" s="70">
        <v>44927</v>
      </c>
    </row>
    <row r="530" spans="2:16" x14ac:dyDescent="0.25">
      <c r="D530" s="354"/>
      <c r="E530" s="355"/>
      <c r="F530" s="358"/>
      <c r="G530" s="136"/>
      <c r="H530" s="95">
        <v>2</v>
      </c>
      <c r="I530" s="65" t="s">
        <v>75</v>
      </c>
      <c r="J530" s="65" t="s">
        <v>75</v>
      </c>
      <c r="K530" s="66" t="s">
        <v>4059</v>
      </c>
      <c r="L530" s="67" t="s">
        <v>75</v>
      </c>
      <c r="M530" s="67" t="s">
        <v>7</v>
      </c>
      <c r="N530" s="68">
        <v>0</v>
      </c>
      <c r="O530" s="67">
        <v>1071</v>
      </c>
      <c r="P530" s="70">
        <v>44927</v>
      </c>
    </row>
    <row r="531" spans="2:16" x14ac:dyDescent="0.25">
      <c r="D531" s="354"/>
      <c r="E531" s="355"/>
      <c r="F531" s="358"/>
      <c r="G531" s="136"/>
      <c r="H531" s="95">
        <v>2</v>
      </c>
      <c r="I531" s="65" t="s">
        <v>75</v>
      </c>
      <c r="J531" s="65" t="s">
        <v>75</v>
      </c>
      <c r="K531" s="66" t="s">
        <v>4059</v>
      </c>
      <c r="L531" s="67" t="s">
        <v>75</v>
      </c>
      <c r="M531" s="67" t="s">
        <v>7</v>
      </c>
      <c r="N531" s="68">
        <v>0</v>
      </c>
      <c r="O531" s="67">
        <v>1071</v>
      </c>
      <c r="P531" s="70">
        <v>44927</v>
      </c>
    </row>
    <row r="532" spans="2:16" x14ac:dyDescent="0.25">
      <c r="D532" s="354"/>
      <c r="E532" s="355"/>
      <c r="F532" s="358"/>
      <c r="G532" s="136"/>
      <c r="H532" s="95">
        <v>2</v>
      </c>
      <c r="I532" s="65" t="s">
        <v>75</v>
      </c>
      <c r="J532" s="65" t="s">
        <v>75</v>
      </c>
      <c r="K532" s="66" t="s">
        <v>4059</v>
      </c>
      <c r="L532" s="67" t="s">
        <v>75</v>
      </c>
      <c r="M532" s="67" t="s">
        <v>7</v>
      </c>
      <c r="N532" s="68">
        <v>0</v>
      </c>
      <c r="O532" s="67">
        <v>1071</v>
      </c>
      <c r="P532" s="70">
        <v>44927</v>
      </c>
    </row>
    <row r="533" spans="2:16" x14ac:dyDescent="0.25">
      <c r="D533" s="354"/>
      <c r="E533" s="355"/>
      <c r="F533" s="358"/>
      <c r="G533" s="136"/>
      <c r="H533" s="95">
        <v>2</v>
      </c>
      <c r="I533" s="65" t="s">
        <v>75</v>
      </c>
      <c r="J533" s="65" t="s">
        <v>75</v>
      </c>
      <c r="K533" s="66" t="s">
        <v>4059</v>
      </c>
      <c r="L533" s="67" t="s">
        <v>75</v>
      </c>
      <c r="M533" s="67" t="s">
        <v>7</v>
      </c>
      <c r="N533" s="68">
        <v>0</v>
      </c>
      <c r="O533" s="67">
        <v>1071</v>
      </c>
      <c r="P533" s="70">
        <v>44927</v>
      </c>
    </row>
    <row r="534" spans="2:16" x14ac:dyDescent="0.25">
      <c r="D534" s="354"/>
      <c r="E534" s="355"/>
      <c r="F534" s="358"/>
      <c r="G534" s="136"/>
      <c r="H534" s="95">
        <v>2</v>
      </c>
      <c r="I534" s="65" t="s">
        <v>75</v>
      </c>
      <c r="J534" s="65" t="s">
        <v>75</v>
      </c>
      <c r="K534" s="66" t="s">
        <v>4059</v>
      </c>
      <c r="L534" s="67" t="s">
        <v>75</v>
      </c>
      <c r="M534" s="67" t="s">
        <v>7</v>
      </c>
      <c r="N534" s="68">
        <v>0</v>
      </c>
      <c r="O534" s="67">
        <v>1071</v>
      </c>
      <c r="P534" s="70">
        <v>44927</v>
      </c>
    </row>
    <row r="535" spans="2:16" x14ac:dyDescent="0.25">
      <c r="D535" s="354"/>
      <c r="E535" s="355"/>
      <c r="F535" s="358"/>
      <c r="G535" s="136"/>
      <c r="H535" s="95">
        <v>2</v>
      </c>
      <c r="I535" s="65" t="s">
        <v>75</v>
      </c>
      <c r="J535" s="65" t="s">
        <v>75</v>
      </c>
      <c r="K535" s="66" t="s">
        <v>4059</v>
      </c>
      <c r="L535" s="67" t="s">
        <v>75</v>
      </c>
      <c r="M535" s="67" t="s">
        <v>7</v>
      </c>
      <c r="N535" s="68">
        <v>0</v>
      </c>
      <c r="O535" s="67">
        <v>1071</v>
      </c>
      <c r="P535" s="70">
        <v>44927</v>
      </c>
    </row>
    <row r="536" spans="2:16" x14ac:dyDescent="0.25">
      <c r="D536" s="354"/>
      <c r="E536" s="355"/>
      <c r="F536" s="358"/>
      <c r="G536" s="136"/>
      <c r="H536" s="95">
        <v>2</v>
      </c>
      <c r="I536" s="65" t="s">
        <v>75</v>
      </c>
      <c r="J536" s="65" t="s">
        <v>75</v>
      </c>
      <c r="K536" s="66" t="s">
        <v>4059</v>
      </c>
      <c r="L536" s="67" t="s">
        <v>75</v>
      </c>
      <c r="M536" s="67" t="s">
        <v>7</v>
      </c>
      <c r="N536" s="68">
        <v>0</v>
      </c>
      <c r="O536" s="67">
        <v>1071</v>
      </c>
      <c r="P536" s="70">
        <v>44927</v>
      </c>
    </row>
    <row r="537" spans="2:16" x14ac:dyDescent="0.25">
      <c r="D537" s="354"/>
      <c r="E537" s="355"/>
      <c r="F537" s="358"/>
      <c r="G537" s="136"/>
      <c r="H537" s="95">
        <v>2</v>
      </c>
      <c r="I537" s="65" t="s">
        <v>75</v>
      </c>
      <c r="J537" s="65" t="s">
        <v>75</v>
      </c>
      <c r="K537" s="66" t="s">
        <v>4059</v>
      </c>
      <c r="L537" s="67" t="s">
        <v>75</v>
      </c>
      <c r="M537" s="67" t="s">
        <v>7</v>
      </c>
      <c r="N537" s="68">
        <v>0</v>
      </c>
      <c r="O537" s="67">
        <v>1071</v>
      </c>
      <c r="P537" s="70">
        <v>44927</v>
      </c>
    </row>
    <row r="538" spans="2:16" x14ac:dyDescent="0.25">
      <c r="D538" s="354"/>
      <c r="E538" s="355"/>
      <c r="F538" s="358"/>
      <c r="G538" s="136"/>
      <c r="H538" s="95">
        <v>2</v>
      </c>
      <c r="I538" s="65" t="s">
        <v>75</v>
      </c>
      <c r="J538" s="65" t="s">
        <v>75</v>
      </c>
      <c r="K538" s="66" t="s">
        <v>4059</v>
      </c>
      <c r="L538" s="67" t="s">
        <v>75</v>
      </c>
      <c r="M538" s="67" t="s">
        <v>7</v>
      </c>
      <c r="N538" s="68">
        <v>0</v>
      </c>
      <c r="O538" s="67">
        <v>1071</v>
      </c>
      <c r="P538" s="70">
        <v>44927</v>
      </c>
    </row>
    <row r="539" spans="2:16" x14ac:dyDescent="0.25">
      <c r="D539" s="354"/>
      <c r="E539" s="355"/>
      <c r="F539" s="358"/>
      <c r="G539" s="136"/>
      <c r="H539" s="95">
        <v>2</v>
      </c>
      <c r="I539" s="65" t="s">
        <v>75</v>
      </c>
      <c r="J539" s="65" t="s">
        <v>75</v>
      </c>
      <c r="K539" s="66" t="s">
        <v>4059</v>
      </c>
      <c r="L539" s="67" t="s">
        <v>75</v>
      </c>
      <c r="M539" s="67" t="s">
        <v>7</v>
      </c>
      <c r="N539" s="68">
        <v>0</v>
      </c>
      <c r="O539" s="67">
        <v>1071</v>
      </c>
      <c r="P539" s="70">
        <v>44927</v>
      </c>
    </row>
    <row r="540" spans="2:16" x14ac:dyDescent="0.25">
      <c r="D540" s="354"/>
      <c r="E540" s="355"/>
      <c r="F540" s="358"/>
      <c r="G540" s="136"/>
      <c r="H540" s="95">
        <v>2</v>
      </c>
      <c r="I540" s="65" t="s">
        <v>75</v>
      </c>
      <c r="J540" s="65" t="s">
        <v>75</v>
      </c>
      <c r="K540" s="66" t="s">
        <v>4059</v>
      </c>
      <c r="L540" s="67" t="s">
        <v>75</v>
      </c>
      <c r="M540" s="67" t="s">
        <v>7</v>
      </c>
      <c r="N540" s="68">
        <v>0</v>
      </c>
      <c r="O540" s="67">
        <v>1071</v>
      </c>
      <c r="P540" s="70">
        <v>44927</v>
      </c>
    </row>
    <row r="541" spans="2:16" x14ac:dyDescent="0.25">
      <c r="B541" s="216"/>
      <c r="H541" s="95">
        <v>2</v>
      </c>
      <c r="I541" s="65" t="s">
        <v>75</v>
      </c>
      <c r="J541" s="65" t="s">
        <v>75</v>
      </c>
      <c r="K541" s="66" t="s">
        <v>4059</v>
      </c>
      <c r="L541" s="67" t="s">
        <v>75</v>
      </c>
      <c r="M541" s="67" t="s">
        <v>7</v>
      </c>
      <c r="N541" s="68">
        <v>0</v>
      </c>
      <c r="O541" s="67">
        <v>1072</v>
      </c>
      <c r="P541" s="70">
        <v>45017</v>
      </c>
    </row>
    <row r="542" spans="2:16" x14ac:dyDescent="0.25">
      <c r="D542" s="354"/>
      <c r="E542" s="355"/>
      <c r="F542" s="356"/>
      <c r="G542" s="126"/>
      <c r="H542" s="95">
        <v>2</v>
      </c>
      <c r="I542" s="65" t="s">
        <v>75</v>
      </c>
      <c r="J542" s="65" t="s">
        <v>75</v>
      </c>
      <c r="K542" s="66" t="s">
        <v>4059</v>
      </c>
      <c r="L542" s="67" t="s">
        <v>75</v>
      </c>
      <c r="M542" s="67" t="s">
        <v>7</v>
      </c>
      <c r="N542" s="68">
        <v>0</v>
      </c>
      <c r="O542" s="67">
        <v>1072</v>
      </c>
      <c r="P542" s="70">
        <v>45017</v>
      </c>
    </row>
    <row r="543" spans="2:16" x14ac:dyDescent="0.25">
      <c r="D543" s="354"/>
      <c r="E543" s="355"/>
      <c r="F543" s="356"/>
      <c r="G543" s="126"/>
      <c r="H543" s="95">
        <v>2</v>
      </c>
      <c r="I543" s="65" t="s">
        <v>75</v>
      </c>
      <c r="J543" s="65" t="s">
        <v>75</v>
      </c>
      <c r="K543" s="66" t="s">
        <v>4059</v>
      </c>
      <c r="L543" s="67" t="s">
        <v>75</v>
      </c>
      <c r="M543" s="67" t="s">
        <v>7</v>
      </c>
      <c r="N543" s="68">
        <v>0</v>
      </c>
      <c r="O543" s="67">
        <v>1072</v>
      </c>
      <c r="P543" s="70">
        <v>45017</v>
      </c>
    </row>
    <row r="544" spans="2:16" x14ac:dyDescent="0.25">
      <c r="C544" s="221"/>
      <c r="D544" s="354"/>
      <c r="E544" s="355"/>
      <c r="F544" s="356"/>
      <c r="G544" s="126"/>
      <c r="H544" s="95">
        <v>2</v>
      </c>
      <c r="I544" s="65" t="s">
        <v>75</v>
      </c>
      <c r="J544" s="65" t="s">
        <v>75</v>
      </c>
      <c r="K544" s="66" t="s">
        <v>4059</v>
      </c>
      <c r="L544" s="67" t="s">
        <v>75</v>
      </c>
      <c r="M544" s="67" t="s">
        <v>7</v>
      </c>
      <c r="N544" s="68">
        <v>0</v>
      </c>
      <c r="O544" s="67">
        <v>1072</v>
      </c>
      <c r="P544" s="70">
        <v>45017</v>
      </c>
    </row>
    <row r="545" spans="4:16" x14ac:dyDescent="0.25">
      <c r="D545" s="354"/>
      <c r="E545" s="355"/>
      <c r="F545" s="356"/>
      <c r="G545" s="126"/>
      <c r="H545" s="95">
        <v>2</v>
      </c>
      <c r="I545" s="65" t="s">
        <v>75</v>
      </c>
      <c r="J545" s="65" t="s">
        <v>75</v>
      </c>
      <c r="K545" s="66" t="s">
        <v>4059</v>
      </c>
      <c r="L545" s="67" t="s">
        <v>75</v>
      </c>
      <c r="M545" s="67" t="s">
        <v>7</v>
      </c>
      <c r="N545" s="68">
        <v>0</v>
      </c>
      <c r="O545" s="67">
        <v>1072</v>
      </c>
      <c r="P545" s="70">
        <v>45017</v>
      </c>
    </row>
    <row r="546" spans="4:16" x14ac:dyDescent="0.25">
      <c r="D546" s="104"/>
      <c r="E546" s="355"/>
      <c r="F546" s="356"/>
      <c r="G546" s="126"/>
      <c r="H546" s="95">
        <v>2</v>
      </c>
      <c r="I546" s="65" t="s">
        <v>75</v>
      </c>
      <c r="J546" s="65" t="s">
        <v>75</v>
      </c>
      <c r="K546" s="66" t="s">
        <v>4059</v>
      </c>
      <c r="L546" s="67" t="s">
        <v>75</v>
      </c>
      <c r="M546" s="67" t="s">
        <v>7</v>
      </c>
      <c r="N546" s="68">
        <v>0</v>
      </c>
      <c r="O546" s="67">
        <v>1072</v>
      </c>
      <c r="P546" s="70">
        <v>45017</v>
      </c>
    </row>
    <row r="547" spans="4:16" x14ac:dyDescent="0.25">
      <c r="D547" s="354"/>
      <c r="E547" s="363"/>
      <c r="F547" s="356"/>
      <c r="G547" s="307"/>
      <c r="H547" s="95">
        <v>2</v>
      </c>
      <c r="I547" s="65" t="s">
        <v>75</v>
      </c>
      <c r="J547" s="65" t="s">
        <v>75</v>
      </c>
      <c r="K547" s="66" t="s">
        <v>4059</v>
      </c>
      <c r="L547" s="67" t="s">
        <v>75</v>
      </c>
      <c r="M547" s="67" t="s">
        <v>7</v>
      </c>
      <c r="N547" s="68">
        <v>0</v>
      </c>
      <c r="O547" s="67">
        <v>1072</v>
      </c>
      <c r="P547" s="70">
        <v>45017</v>
      </c>
    </row>
    <row r="548" spans="4:16" x14ac:dyDescent="0.25">
      <c r="D548" s="354"/>
      <c r="E548" s="363"/>
      <c r="F548" s="356"/>
      <c r="G548" s="307"/>
      <c r="H548" s="95">
        <v>2</v>
      </c>
      <c r="I548" s="65" t="s">
        <v>75</v>
      </c>
      <c r="J548" s="65" t="s">
        <v>75</v>
      </c>
      <c r="K548" s="66" t="s">
        <v>4059</v>
      </c>
      <c r="L548" s="67" t="s">
        <v>75</v>
      </c>
      <c r="M548" s="67" t="s">
        <v>7</v>
      </c>
      <c r="N548" s="68">
        <v>0</v>
      </c>
      <c r="O548" s="67">
        <v>1072</v>
      </c>
      <c r="P548" s="70">
        <v>45017</v>
      </c>
    </row>
    <row r="549" spans="4:16" x14ac:dyDescent="0.25">
      <c r="D549" s="354"/>
      <c r="E549" s="363"/>
      <c r="F549" s="356"/>
      <c r="G549" s="307"/>
      <c r="H549" s="95">
        <v>2</v>
      </c>
      <c r="I549" s="65" t="s">
        <v>75</v>
      </c>
      <c r="J549" s="65" t="s">
        <v>75</v>
      </c>
      <c r="K549" s="66" t="s">
        <v>4059</v>
      </c>
      <c r="L549" s="67" t="s">
        <v>75</v>
      </c>
      <c r="M549" s="67" t="s">
        <v>7</v>
      </c>
      <c r="N549" s="68">
        <v>0</v>
      </c>
      <c r="O549" s="67">
        <v>1072</v>
      </c>
      <c r="P549" s="70">
        <v>45017</v>
      </c>
    </row>
    <row r="550" spans="4:16" x14ac:dyDescent="0.25">
      <c r="D550" s="354"/>
      <c r="E550" s="363"/>
      <c r="F550" s="356"/>
      <c r="G550" s="307"/>
      <c r="H550" s="95">
        <v>2</v>
      </c>
      <c r="I550" s="65" t="s">
        <v>75</v>
      </c>
      <c r="J550" s="65" t="s">
        <v>75</v>
      </c>
      <c r="K550" s="66" t="s">
        <v>4059</v>
      </c>
      <c r="L550" s="67" t="s">
        <v>75</v>
      </c>
      <c r="M550" s="67" t="s">
        <v>7</v>
      </c>
      <c r="N550" s="68">
        <v>0</v>
      </c>
      <c r="O550" s="67">
        <v>1072</v>
      </c>
      <c r="P550" s="70">
        <v>45017</v>
      </c>
    </row>
    <row r="551" spans="4:16" x14ac:dyDescent="0.25">
      <c r="D551" s="354"/>
      <c r="E551" s="355"/>
      <c r="F551" s="356"/>
      <c r="G551" s="126"/>
      <c r="H551" s="95">
        <v>2</v>
      </c>
      <c r="I551" s="65" t="s">
        <v>75</v>
      </c>
      <c r="J551" s="65" t="s">
        <v>75</v>
      </c>
      <c r="K551" s="66" t="s">
        <v>4059</v>
      </c>
      <c r="L551" s="67" t="s">
        <v>75</v>
      </c>
      <c r="M551" s="67" t="s">
        <v>7</v>
      </c>
      <c r="N551" s="68">
        <v>0</v>
      </c>
      <c r="O551" s="67">
        <v>1072</v>
      </c>
      <c r="P551" s="70">
        <v>45017</v>
      </c>
    </row>
    <row r="552" spans="4:16" x14ac:dyDescent="0.25">
      <c r="D552" s="354"/>
      <c r="E552" s="355"/>
      <c r="F552" s="356"/>
      <c r="G552" s="126"/>
      <c r="H552" s="95">
        <v>2</v>
      </c>
      <c r="I552" s="65" t="s">
        <v>75</v>
      </c>
      <c r="J552" s="65" t="s">
        <v>75</v>
      </c>
      <c r="K552" s="66" t="s">
        <v>4059</v>
      </c>
      <c r="L552" s="67" t="s">
        <v>75</v>
      </c>
      <c r="M552" s="67" t="s">
        <v>7</v>
      </c>
      <c r="N552" s="68">
        <v>0</v>
      </c>
      <c r="O552" s="67">
        <v>1072</v>
      </c>
      <c r="P552" s="70">
        <v>45017</v>
      </c>
    </row>
    <row r="553" spans="4:16" x14ac:dyDescent="0.25">
      <c r="D553" s="354"/>
      <c r="E553" s="355"/>
      <c r="F553" s="356"/>
      <c r="G553" s="126"/>
      <c r="H553" s="95">
        <v>2</v>
      </c>
      <c r="I553" s="65" t="s">
        <v>75</v>
      </c>
      <c r="J553" s="65" t="s">
        <v>75</v>
      </c>
      <c r="K553" s="66" t="s">
        <v>4059</v>
      </c>
      <c r="L553" s="67" t="s">
        <v>75</v>
      </c>
      <c r="M553" s="67" t="s">
        <v>7</v>
      </c>
      <c r="N553" s="68">
        <v>0</v>
      </c>
      <c r="O553" s="67">
        <v>1072</v>
      </c>
      <c r="P553" s="70">
        <v>45017</v>
      </c>
    </row>
    <row r="554" spans="4:16" x14ac:dyDescent="0.25">
      <c r="D554" s="354"/>
      <c r="E554" s="355"/>
      <c r="F554" s="356"/>
      <c r="G554" s="126"/>
      <c r="H554" s="95">
        <v>2</v>
      </c>
      <c r="I554" s="65" t="s">
        <v>75</v>
      </c>
      <c r="J554" s="65" t="s">
        <v>75</v>
      </c>
      <c r="K554" s="66" t="s">
        <v>4059</v>
      </c>
      <c r="L554" s="67" t="s">
        <v>75</v>
      </c>
      <c r="M554" s="67" t="s">
        <v>7</v>
      </c>
      <c r="N554" s="68">
        <v>0</v>
      </c>
      <c r="O554" s="67">
        <v>1072</v>
      </c>
      <c r="P554" s="70">
        <v>45017</v>
      </c>
    </row>
    <row r="555" spans="4:16" x14ac:dyDescent="0.25">
      <c r="D555" s="354"/>
      <c r="E555" s="355"/>
      <c r="F555" s="356"/>
      <c r="G555" s="126"/>
      <c r="H555" s="95">
        <v>5</v>
      </c>
      <c r="I555" s="65">
        <v>375</v>
      </c>
      <c r="J555" s="65" t="s">
        <v>3543</v>
      </c>
      <c r="K555" s="66" t="s">
        <v>4059</v>
      </c>
      <c r="L555" s="67" t="s">
        <v>4062</v>
      </c>
      <c r="M555" s="67" t="s">
        <v>7</v>
      </c>
      <c r="N555" s="68">
        <v>0</v>
      </c>
      <c r="O555" s="67">
        <v>1072</v>
      </c>
      <c r="P555" s="70">
        <v>45017</v>
      </c>
    </row>
    <row r="556" spans="4:16" x14ac:dyDescent="0.25">
      <c r="D556" s="104"/>
      <c r="E556" s="355"/>
      <c r="F556" s="356"/>
      <c r="G556" s="126"/>
      <c r="H556" s="95">
        <v>2</v>
      </c>
      <c r="I556" s="65" t="s">
        <v>75</v>
      </c>
      <c r="J556" s="65" t="s">
        <v>75</v>
      </c>
      <c r="K556" s="66" t="s">
        <v>4059</v>
      </c>
      <c r="L556" s="67" t="s">
        <v>75</v>
      </c>
      <c r="M556" s="67" t="s">
        <v>7</v>
      </c>
      <c r="N556" s="68">
        <v>0</v>
      </c>
      <c r="O556" s="67">
        <v>1072</v>
      </c>
      <c r="P556" s="70">
        <v>45017</v>
      </c>
    </row>
    <row r="557" spans="4:16" x14ac:dyDescent="0.25">
      <c r="G557" s="135"/>
      <c r="H557" s="95">
        <v>2</v>
      </c>
      <c r="I557" s="65" t="s">
        <v>75</v>
      </c>
      <c r="J557" s="65" t="s">
        <v>75</v>
      </c>
      <c r="K557" s="66" t="s">
        <v>4059</v>
      </c>
      <c r="L557" s="67" t="s">
        <v>75</v>
      </c>
      <c r="M557" s="67" t="s">
        <v>7</v>
      </c>
      <c r="N557" s="68">
        <v>0</v>
      </c>
      <c r="O557" s="67">
        <v>1072</v>
      </c>
      <c r="P557" s="70">
        <v>45017</v>
      </c>
    </row>
    <row r="558" spans="4:16" x14ac:dyDescent="0.25">
      <c r="H558" s="95">
        <v>2</v>
      </c>
      <c r="I558" s="65" t="s">
        <v>75</v>
      </c>
      <c r="J558" s="65" t="s">
        <v>75</v>
      </c>
      <c r="K558" s="66" t="s">
        <v>4059</v>
      </c>
      <c r="L558" s="67" t="s">
        <v>75</v>
      </c>
      <c r="M558" s="67" t="s">
        <v>7</v>
      </c>
      <c r="N558" s="68">
        <v>0</v>
      </c>
      <c r="O558" s="67">
        <v>1072</v>
      </c>
      <c r="P558" s="70">
        <v>45017</v>
      </c>
    </row>
    <row r="559" spans="4:16" x14ac:dyDescent="0.25">
      <c r="H559" s="95">
        <v>2</v>
      </c>
      <c r="I559" s="65" t="s">
        <v>75</v>
      </c>
      <c r="J559" s="65" t="s">
        <v>75</v>
      </c>
      <c r="K559" s="66" t="s">
        <v>4059</v>
      </c>
      <c r="L559" s="67" t="s">
        <v>75</v>
      </c>
      <c r="M559" s="67" t="s">
        <v>7</v>
      </c>
      <c r="N559" s="68">
        <v>0</v>
      </c>
      <c r="O559" s="67">
        <v>1073</v>
      </c>
      <c r="P559" s="70">
        <v>45444</v>
      </c>
    </row>
    <row r="560" spans="4:16" x14ac:dyDescent="0.25">
      <c r="H560" s="95">
        <v>2</v>
      </c>
      <c r="I560" s="65" t="s">
        <v>75</v>
      </c>
      <c r="J560" s="65" t="s">
        <v>75</v>
      </c>
      <c r="K560" s="66" t="s">
        <v>4059</v>
      </c>
      <c r="L560" s="67" t="s">
        <v>75</v>
      </c>
      <c r="M560" s="67" t="s">
        <v>7</v>
      </c>
      <c r="N560" s="68">
        <v>0</v>
      </c>
      <c r="O560" s="67">
        <v>1073</v>
      </c>
      <c r="P560" s="70">
        <v>45444</v>
      </c>
    </row>
    <row r="561" spans="8:16" x14ac:dyDescent="0.25">
      <c r="H561" s="95">
        <v>2</v>
      </c>
      <c r="I561" s="65" t="s">
        <v>75</v>
      </c>
      <c r="J561" s="65" t="s">
        <v>75</v>
      </c>
      <c r="K561" s="66" t="s">
        <v>4059</v>
      </c>
      <c r="L561" s="67" t="s">
        <v>75</v>
      </c>
      <c r="M561" s="67" t="s">
        <v>7</v>
      </c>
      <c r="N561" s="68">
        <v>0</v>
      </c>
      <c r="O561" s="67">
        <v>1073</v>
      </c>
      <c r="P561" s="70">
        <v>45444</v>
      </c>
    </row>
    <row r="562" spans="8:16" x14ac:dyDescent="0.25">
      <c r="H562" s="95">
        <v>3</v>
      </c>
      <c r="I562" s="65" t="s">
        <v>75</v>
      </c>
      <c r="J562" s="65" t="s">
        <v>75</v>
      </c>
      <c r="K562" s="66" t="s">
        <v>4059</v>
      </c>
      <c r="L562" s="67" t="s">
        <v>75</v>
      </c>
      <c r="M562" s="67" t="s">
        <v>7</v>
      </c>
      <c r="N562" s="68">
        <v>0</v>
      </c>
      <c r="O562" s="67">
        <v>1073</v>
      </c>
      <c r="P562" s="70">
        <v>45444</v>
      </c>
    </row>
    <row r="563" spans="8:16" x14ac:dyDescent="0.25">
      <c r="H563" s="95">
        <v>29</v>
      </c>
      <c r="I563" s="65">
        <v>385</v>
      </c>
      <c r="J563" s="65" t="s">
        <v>4063</v>
      </c>
      <c r="K563" s="66" t="s">
        <v>4059</v>
      </c>
      <c r="L563" s="67" t="s">
        <v>4064</v>
      </c>
      <c r="M563" s="67" t="s">
        <v>7</v>
      </c>
      <c r="N563" s="68">
        <v>0</v>
      </c>
      <c r="O563" s="67">
        <v>1074</v>
      </c>
      <c r="P563" s="70">
        <v>44866</v>
      </c>
    </row>
    <row r="564" spans="8:16" x14ac:dyDescent="0.25">
      <c r="H564" s="95">
        <v>29</v>
      </c>
      <c r="I564" s="65">
        <v>389</v>
      </c>
      <c r="J564" s="65" t="s">
        <v>4063</v>
      </c>
      <c r="K564" s="66" t="s">
        <v>4059</v>
      </c>
      <c r="L564" s="67" t="s">
        <v>4064</v>
      </c>
      <c r="M564" s="67" t="s">
        <v>7</v>
      </c>
      <c r="N564" s="68">
        <v>0</v>
      </c>
      <c r="O564" s="67">
        <v>1074</v>
      </c>
      <c r="P564" s="70">
        <v>44866</v>
      </c>
    </row>
    <row r="565" spans="8:16" x14ac:dyDescent="0.25">
      <c r="H565" s="95">
        <v>29</v>
      </c>
      <c r="I565" s="65">
        <v>393</v>
      </c>
      <c r="J565" s="65" t="s">
        <v>4063</v>
      </c>
      <c r="K565" s="66" t="s">
        <v>4059</v>
      </c>
      <c r="L565" s="67" t="s">
        <v>4064</v>
      </c>
      <c r="M565" s="67" t="s">
        <v>7</v>
      </c>
      <c r="N565" s="68">
        <v>0</v>
      </c>
      <c r="O565" s="67">
        <v>1074</v>
      </c>
      <c r="P565" s="70">
        <v>44866</v>
      </c>
    </row>
    <row r="566" spans="8:16" x14ac:dyDescent="0.25">
      <c r="H566" s="95">
        <v>2</v>
      </c>
      <c r="I566" s="65" t="s">
        <v>75</v>
      </c>
      <c r="J566" s="65" t="s">
        <v>75</v>
      </c>
      <c r="K566" s="66" t="s">
        <v>4059</v>
      </c>
      <c r="L566" s="67" t="s">
        <v>75</v>
      </c>
      <c r="M566" s="67" t="s">
        <v>7</v>
      </c>
      <c r="N566" s="68">
        <v>0</v>
      </c>
      <c r="O566" s="67">
        <v>1699</v>
      </c>
      <c r="P566" s="70">
        <v>46388</v>
      </c>
    </row>
    <row r="567" spans="8:16" x14ac:dyDescent="0.25">
      <c r="H567" s="95">
        <v>2</v>
      </c>
      <c r="I567" s="65" t="s">
        <v>75</v>
      </c>
      <c r="J567" s="65" t="s">
        <v>75</v>
      </c>
      <c r="K567" s="66" t="s">
        <v>4059</v>
      </c>
      <c r="L567" s="67" t="s">
        <v>75</v>
      </c>
      <c r="M567" s="67" t="s">
        <v>7</v>
      </c>
      <c r="N567" s="68">
        <v>0</v>
      </c>
      <c r="O567" s="67">
        <v>1699</v>
      </c>
      <c r="P567" s="70">
        <v>46388</v>
      </c>
    </row>
    <row r="568" spans="8:16" x14ac:dyDescent="0.25">
      <c r="H568" s="95">
        <v>2</v>
      </c>
      <c r="I568" s="65" t="s">
        <v>75</v>
      </c>
      <c r="J568" s="65" t="s">
        <v>75</v>
      </c>
      <c r="K568" s="66" t="s">
        <v>4059</v>
      </c>
      <c r="L568" s="67" t="s">
        <v>75</v>
      </c>
      <c r="M568" s="67" t="s">
        <v>7</v>
      </c>
      <c r="N568" s="68">
        <v>0</v>
      </c>
      <c r="O568" s="67">
        <v>1699</v>
      </c>
      <c r="P568" s="70">
        <v>46388</v>
      </c>
    </row>
    <row r="569" spans="8:16" x14ac:dyDescent="0.25">
      <c r="H569" s="95">
        <v>2</v>
      </c>
      <c r="I569" s="65" t="s">
        <v>75</v>
      </c>
      <c r="J569" s="65" t="s">
        <v>75</v>
      </c>
      <c r="K569" s="66" t="s">
        <v>4059</v>
      </c>
      <c r="L569" s="67" t="s">
        <v>75</v>
      </c>
      <c r="M569" s="67" t="s">
        <v>7</v>
      </c>
      <c r="N569" s="68">
        <v>0</v>
      </c>
      <c r="O569" s="67">
        <v>1699</v>
      </c>
      <c r="P569" s="70">
        <v>46388</v>
      </c>
    </row>
    <row r="570" spans="8:16" x14ac:dyDescent="0.25">
      <c r="H570" s="95">
        <v>2</v>
      </c>
      <c r="I570" s="65" t="s">
        <v>75</v>
      </c>
      <c r="J570" s="65" t="s">
        <v>75</v>
      </c>
      <c r="K570" s="66" t="s">
        <v>4059</v>
      </c>
      <c r="L570" s="67" t="s">
        <v>75</v>
      </c>
      <c r="M570" s="67" t="s">
        <v>7</v>
      </c>
      <c r="N570" s="68">
        <v>0</v>
      </c>
      <c r="O570" s="67">
        <v>1699</v>
      </c>
      <c r="P570" s="70">
        <v>46388</v>
      </c>
    </row>
    <row r="571" spans="8:16" x14ac:dyDescent="0.25">
      <c r="H571" s="95">
        <v>2</v>
      </c>
      <c r="I571" s="65" t="s">
        <v>75</v>
      </c>
      <c r="J571" s="65" t="s">
        <v>75</v>
      </c>
      <c r="K571" s="66" t="s">
        <v>4059</v>
      </c>
      <c r="L571" s="67" t="s">
        <v>75</v>
      </c>
      <c r="M571" s="67" t="s">
        <v>7</v>
      </c>
      <c r="N571" s="68">
        <v>0</v>
      </c>
      <c r="O571" s="67">
        <v>1699</v>
      </c>
      <c r="P571" s="70">
        <v>46388</v>
      </c>
    </row>
    <row r="572" spans="8:16" x14ac:dyDescent="0.25">
      <c r="H572" s="95">
        <v>2</v>
      </c>
      <c r="I572" s="65" t="s">
        <v>75</v>
      </c>
      <c r="J572" s="65" t="s">
        <v>75</v>
      </c>
      <c r="K572" s="66" t="s">
        <v>4059</v>
      </c>
      <c r="L572" s="67" t="s">
        <v>75</v>
      </c>
      <c r="M572" s="67" t="s">
        <v>7</v>
      </c>
      <c r="N572" s="68">
        <v>0</v>
      </c>
      <c r="O572" s="67">
        <v>1699</v>
      </c>
      <c r="P572" s="70">
        <v>46388</v>
      </c>
    </row>
    <row r="573" spans="8:16" x14ac:dyDescent="0.25">
      <c r="H573" s="95">
        <v>2</v>
      </c>
      <c r="I573" s="65" t="s">
        <v>75</v>
      </c>
      <c r="J573" s="65" t="s">
        <v>75</v>
      </c>
      <c r="K573" s="66" t="s">
        <v>4059</v>
      </c>
      <c r="L573" s="67" t="s">
        <v>75</v>
      </c>
      <c r="M573" s="67" t="s">
        <v>7</v>
      </c>
      <c r="N573" s="68">
        <v>0</v>
      </c>
      <c r="O573" s="67">
        <v>1699</v>
      </c>
      <c r="P573" s="70">
        <v>46388</v>
      </c>
    </row>
    <row r="574" spans="8:16" x14ac:dyDescent="0.25">
      <c r="H574" s="95">
        <v>2</v>
      </c>
      <c r="I574" s="65" t="s">
        <v>75</v>
      </c>
      <c r="J574" s="65" t="s">
        <v>75</v>
      </c>
      <c r="K574" s="66" t="s">
        <v>4059</v>
      </c>
      <c r="L574" s="67" t="s">
        <v>75</v>
      </c>
      <c r="M574" s="67" t="s">
        <v>7</v>
      </c>
      <c r="N574" s="68">
        <v>0</v>
      </c>
      <c r="O574" s="67">
        <v>1699</v>
      </c>
      <c r="P574" s="70">
        <v>46388</v>
      </c>
    </row>
    <row r="575" spans="8:16" x14ac:dyDescent="0.25">
      <c r="H575" s="95">
        <v>2</v>
      </c>
      <c r="I575" s="65" t="s">
        <v>75</v>
      </c>
      <c r="J575" s="65" t="s">
        <v>75</v>
      </c>
      <c r="K575" s="66" t="s">
        <v>4059</v>
      </c>
      <c r="L575" s="67" t="s">
        <v>75</v>
      </c>
      <c r="M575" s="67" t="s">
        <v>7</v>
      </c>
      <c r="N575" s="68">
        <v>0</v>
      </c>
      <c r="O575" s="67">
        <v>1699</v>
      </c>
      <c r="P575" s="70">
        <v>46388</v>
      </c>
    </row>
    <row r="576" spans="8:16" x14ac:dyDescent="0.25">
      <c r="H576" s="95">
        <v>2</v>
      </c>
      <c r="I576" s="65" t="s">
        <v>75</v>
      </c>
      <c r="J576" s="65" t="s">
        <v>75</v>
      </c>
      <c r="K576" s="66" t="s">
        <v>4059</v>
      </c>
      <c r="L576" s="67" t="s">
        <v>75</v>
      </c>
      <c r="M576" s="67" t="s">
        <v>7</v>
      </c>
      <c r="N576" s="68">
        <v>0</v>
      </c>
      <c r="O576" s="67">
        <v>1699</v>
      </c>
      <c r="P576" s="70">
        <v>46388</v>
      </c>
    </row>
    <row r="577" spans="8:16" x14ac:dyDescent="0.25">
      <c r="H577" s="95">
        <v>2</v>
      </c>
      <c r="I577" s="65" t="s">
        <v>75</v>
      </c>
      <c r="J577" s="65" t="s">
        <v>75</v>
      </c>
      <c r="K577" s="66" t="s">
        <v>4059</v>
      </c>
      <c r="L577" s="67" t="s">
        <v>75</v>
      </c>
      <c r="M577" s="67" t="s">
        <v>7</v>
      </c>
      <c r="N577" s="68">
        <v>0</v>
      </c>
      <c r="O577" s="67">
        <v>1699</v>
      </c>
      <c r="P577" s="70">
        <v>46388</v>
      </c>
    </row>
    <row r="578" spans="8:16" x14ac:dyDescent="0.25">
      <c r="H578" s="95">
        <v>2</v>
      </c>
      <c r="I578" s="65" t="s">
        <v>75</v>
      </c>
      <c r="J578" s="65" t="s">
        <v>75</v>
      </c>
      <c r="K578" s="66" t="s">
        <v>4059</v>
      </c>
      <c r="L578" s="67" t="s">
        <v>75</v>
      </c>
      <c r="M578" s="67" t="s">
        <v>7</v>
      </c>
      <c r="N578" s="68">
        <v>0</v>
      </c>
      <c r="O578" s="67">
        <v>1699</v>
      </c>
      <c r="P578" s="70">
        <v>46388</v>
      </c>
    </row>
    <row r="579" spans="8:16" x14ac:dyDescent="0.25">
      <c r="H579" s="95">
        <v>2</v>
      </c>
      <c r="I579" s="65" t="s">
        <v>75</v>
      </c>
      <c r="J579" s="65" t="s">
        <v>75</v>
      </c>
      <c r="K579" s="66" t="s">
        <v>4059</v>
      </c>
      <c r="L579" s="67" t="s">
        <v>75</v>
      </c>
      <c r="M579" s="67" t="s">
        <v>7</v>
      </c>
      <c r="N579" s="68">
        <v>0</v>
      </c>
      <c r="O579" s="67">
        <v>1699</v>
      </c>
      <c r="P579" s="70">
        <v>46388</v>
      </c>
    </row>
    <row r="580" spans="8:16" x14ac:dyDescent="0.25">
      <c r="H580" s="95">
        <v>72</v>
      </c>
      <c r="I580" s="65">
        <v>395</v>
      </c>
      <c r="J580" s="65" t="s">
        <v>4065</v>
      </c>
      <c r="K580" s="66" t="s">
        <v>4059</v>
      </c>
      <c r="L580" s="67" t="s">
        <v>4066</v>
      </c>
      <c r="M580" s="67" t="s">
        <v>7</v>
      </c>
      <c r="N580" s="68">
        <v>0</v>
      </c>
      <c r="O580" s="67">
        <v>1699</v>
      </c>
      <c r="P580" s="70">
        <v>46388</v>
      </c>
    </row>
    <row r="581" spans="8:16" x14ac:dyDescent="0.25">
      <c r="H581" s="95">
        <v>20</v>
      </c>
      <c r="I581" s="65">
        <v>30</v>
      </c>
      <c r="J581" s="65" t="s">
        <v>586</v>
      </c>
      <c r="K581" s="66" t="s">
        <v>4067</v>
      </c>
      <c r="L581" s="67" t="s">
        <v>4068</v>
      </c>
      <c r="M581" s="67" t="s">
        <v>7</v>
      </c>
      <c r="N581" s="68">
        <v>0</v>
      </c>
      <c r="O581" s="67">
        <v>1843</v>
      </c>
      <c r="P581" s="70">
        <v>41974</v>
      </c>
    </row>
    <row r="582" spans="8:16" x14ac:dyDescent="0.25">
      <c r="H582" s="95">
        <v>4</v>
      </c>
      <c r="I582" s="65" t="s">
        <v>75</v>
      </c>
      <c r="J582" s="65" t="s">
        <v>75</v>
      </c>
      <c r="K582" s="66" t="s">
        <v>4059</v>
      </c>
      <c r="L582" s="67" t="s">
        <v>75</v>
      </c>
      <c r="M582" s="67" t="s">
        <v>7</v>
      </c>
      <c r="N582" s="68">
        <v>0</v>
      </c>
      <c r="O582" s="67">
        <v>1845</v>
      </c>
      <c r="P582" s="70">
        <v>42309</v>
      </c>
    </row>
    <row r="583" spans="8:16" x14ac:dyDescent="0.25">
      <c r="H583" s="95">
        <v>20</v>
      </c>
      <c r="I583" s="65">
        <v>15</v>
      </c>
      <c r="J583" s="65" t="s">
        <v>4069</v>
      </c>
      <c r="K583" s="66" t="s">
        <v>4059</v>
      </c>
      <c r="L583" s="67" t="s">
        <v>4070</v>
      </c>
      <c r="M583" s="67" t="s">
        <v>7</v>
      </c>
      <c r="N583" s="68">
        <v>0</v>
      </c>
      <c r="O583" s="67">
        <v>2012</v>
      </c>
      <c r="P583" s="70">
        <v>43617</v>
      </c>
    </row>
    <row r="584" spans="8:16" x14ac:dyDescent="0.25">
      <c r="H584" s="95">
        <v>15</v>
      </c>
      <c r="I584" s="65">
        <v>8</v>
      </c>
      <c r="J584" s="65" t="s">
        <v>55</v>
      </c>
      <c r="K584" s="66" t="s">
        <v>4071</v>
      </c>
      <c r="L584" s="67" t="s">
        <v>4072</v>
      </c>
      <c r="M584" s="67" t="s">
        <v>7</v>
      </c>
      <c r="N584" s="68">
        <v>0</v>
      </c>
      <c r="O584" s="67">
        <v>2267</v>
      </c>
      <c r="P584" s="70">
        <v>43955</v>
      </c>
    </row>
    <row r="585" spans="8:16" ht="26.25" x14ac:dyDescent="0.25">
      <c r="H585" s="95">
        <v>15</v>
      </c>
      <c r="I585" s="65">
        <v>1056</v>
      </c>
      <c r="J585" s="65" t="s">
        <v>4073</v>
      </c>
      <c r="K585" s="66" t="s">
        <v>4059</v>
      </c>
      <c r="L585" s="67" t="s">
        <v>4074</v>
      </c>
      <c r="M585" s="67" t="s">
        <v>7</v>
      </c>
      <c r="N585" s="68">
        <v>0</v>
      </c>
      <c r="O585" s="67">
        <v>2268</v>
      </c>
      <c r="P585" s="70">
        <v>43955</v>
      </c>
    </row>
    <row r="586" spans="8:16" x14ac:dyDescent="0.25">
      <c r="H586" s="95">
        <v>16</v>
      </c>
      <c r="I586" s="65">
        <v>394</v>
      </c>
      <c r="J586" s="65" t="s">
        <v>4058</v>
      </c>
      <c r="K586" s="66" t="s">
        <v>4059</v>
      </c>
      <c r="L586" s="67" t="s">
        <v>4061</v>
      </c>
      <c r="M586" s="67" t="s">
        <v>8</v>
      </c>
      <c r="N586" s="68">
        <v>0</v>
      </c>
      <c r="O586" s="67">
        <v>1010</v>
      </c>
      <c r="P586" s="70">
        <v>44409</v>
      </c>
    </row>
    <row r="587" spans="8:16" ht="15" customHeight="1" x14ac:dyDescent="0.25">
      <c r="H587" s="95">
        <v>16</v>
      </c>
      <c r="I587" s="65">
        <v>398</v>
      </c>
      <c r="J587" s="65" t="s">
        <v>4058</v>
      </c>
      <c r="K587" s="66" t="s">
        <v>4059</v>
      </c>
      <c r="L587" s="67" t="s">
        <v>4061</v>
      </c>
      <c r="M587" s="67" t="s">
        <v>8</v>
      </c>
      <c r="N587" s="68">
        <v>0</v>
      </c>
      <c r="O587" s="67">
        <v>1010</v>
      </c>
      <c r="P587" s="70">
        <v>44409</v>
      </c>
    </row>
    <row r="588" spans="8:16" ht="15" customHeight="1" x14ac:dyDescent="0.25">
      <c r="H588" s="95">
        <v>16</v>
      </c>
      <c r="I588" s="65">
        <v>406</v>
      </c>
      <c r="J588" s="65" t="s">
        <v>4058</v>
      </c>
      <c r="K588" s="66" t="s">
        <v>4059</v>
      </c>
      <c r="L588" s="67" t="s">
        <v>4061</v>
      </c>
      <c r="M588" s="67" t="s">
        <v>8</v>
      </c>
      <c r="N588" s="68">
        <v>0</v>
      </c>
      <c r="O588" s="67">
        <v>1010</v>
      </c>
      <c r="P588" s="70">
        <v>44409</v>
      </c>
    </row>
    <row r="589" spans="8:16" ht="15" customHeight="1" x14ac:dyDescent="0.25">
      <c r="H589" s="95">
        <v>3</v>
      </c>
      <c r="I589" s="65" t="s">
        <v>75</v>
      </c>
      <c r="J589" s="65" t="s">
        <v>75</v>
      </c>
      <c r="K589" s="66" t="s">
        <v>4059</v>
      </c>
      <c r="L589" s="67" t="s">
        <v>75</v>
      </c>
      <c r="M589" s="67" t="s">
        <v>8</v>
      </c>
      <c r="N589" s="68">
        <v>0</v>
      </c>
      <c r="O589" s="67">
        <v>1073</v>
      </c>
      <c r="P589" s="70">
        <v>45444</v>
      </c>
    </row>
    <row r="590" spans="8:16" ht="15" customHeight="1" x14ac:dyDescent="0.25">
      <c r="H590" s="95">
        <v>30</v>
      </c>
      <c r="I590" s="65">
        <v>135</v>
      </c>
      <c r="J590" s="65" t="s">
        <v>4075</v>
      </c>
      <c r="K590" s="66" t="s">
        <v>4059</v>
      </c>
      <c r="L590" s="67" t="s">
        <v>4076</v>
      </c>
      <c r="M590" s="67" t="s">
        <v>8</v>
      </c>
      <c r="N590" s="68">
        <v>0</v>
      </c>
      <c r="O590" s="67">
        <v>1846</v>
      </c>
      <c r="P590" s="70">
        <v>41974</v>
      </c>
    </row>
    <row r="591" spans="8:16" ht="15" customHeight="1" x14ac:dyDescent="0.25">
      <c r="H591" s="95">
        <v>20</v>
      </c>
      <c r="I591" s="65">
        <v>1</v>
      </c>
      <c r="J591" s="65" t="s">
        <v>1514</v>
      </c>
      <c r="K591" s="66" t="s">
        <v>4059</v>
      </c>
      <c r="L591" s="67" t="s">
        <v>4077</v>
      </c>
      <c r="M591" s="67" t="s">
        <v>8</v>
      </c>
      <c r="N591" s="68">
        <v>0</v>
      </c>
      <c r="O591" s="67">
        <v>1847</v>
      </c>
      <c r="P591" s="70">
        <v>41974</v>
      </c>
    </row>
    <row r="592" spans="8:16" ht="15" customHeight="1" x14ac:dyDescent="0.25">
      <c r="H592" s="95">
        <v>6</v>
      </c>
      <c r="I592" s="65">
        <v>401</v>
      </c>
      <c r="J592" s="65" t="s">
        <v>4078</v>
      </c>
      <c r="K592" s="66" t="s">
        <v>4059</v>
      </c>
      <c r="L592" s="67" t="s">
        <v>4079</v>
      </c>
      <c r="M592" s="67" t="s">
        <v>8</v>
      </c>
      <c r="N592" s="68">
        <v>0</v>
      </c>
      <c r="O592" s="67">
        <v>2661</v>
      </c>
      <c r="P592" s="70">
        <v>44593</v>
      </c>
    </row>
    <row r="593" spans="8:16" ht="15" customHeight="1" x14ac:dyDescent="0.25">
      <c r="H593" s="95">
        <v>6</v>
      </c>
      <c r="I593" s="65">
        <v>400</v>
      </c>
      <c r="J593" s="65" t="s">
        <v>4080</v>
      </c>
      <c r="K593" s="66" t="s">
        <v>4059</v>
      </c>
      <c r="L593" s="67" t="s">
        <v>4081</v>
      </c>
      <c r="M593" s="67" t="s">
        <v>8</v>
      </c>
      <c r="N593" s="68">
        <v>0</v>
      </c>
      <c r="O593" s="67">
        <v>2661</v>
      </c>
      <c r="P593" s="70">
        <v>44593</v>
      </c>
    </row>
    <row r="594" spans="8:16" ht="15" customHeight="1" x14ac:dyDescent="0.25">
      <c r="H594" s="95">
        <v>25</v>
      </c>
      <c r="I594" s="65">
        <v>275</v>
      </c>
      <c r="J594" s="65" t="s">
        <v>4082</v>
      </c>
      <c r="K594" s="66" t="s">
        <v>4059</v>
      </c>
      <c r="L594" s="67" t="s">
        <v>4083</v>
      </c>
      <c r="M594" s="67" t="s">
        <v>9</v>
      </c>
      <c r="N594" s="68">
        <v>0</v>
      </c>
      <c r="O594" s="67">
        <v>1417</v>
      </c>
      <c r="P594" s="70">
        <v>42309</v>
      </c>
    </row>
    <row r="595" spans="8:16" ht="15" customHeight="1" x14ac:dyDescent="0.25">
      <c r="H595" s="95">
        <v>22</v>
      </c>
      <c r="I595" s="65">
        <v>467</v>
      </c>
      <c r="J595" s="65" t="s">
        <v>4084</v>
      </c>
      <c r="K595" s="66" t="s">
        <v>4059</v>
      </c>
      <c r="L595" s="67" t="s">
        <v>4085</v>
      </c>
      <c r="M595" s="67" t="s">
        <v>9</v>
      </c>
      <c r="N595" s="68">
        <v>0</v>
      </c>
      <c r="O595" s="67">
        <v>1418</v>
      </c>
      <c r="P595" s="70">
        <v>42309</v>
      </c>
    </row>
    <row r="596" spans="8:16" ht="15" customHeight="1" x14ac:dyDescent="0.25">
      <c r="H596" s="95">
        <v>12</v>
      </c>
      <c r="I596" s="65">
        <v>414</v>
      </c>
      <c r="J596" s="65" t="s">
        <v>4080</v>
      </c>
      <c r="K596" s="66" t="s">
        <v>4059</v>
      </c>
      <c r="L596" s="67" t="s">
        <v>4081</v>
      </c>
      <c r="M596" s="67" t="s">
        <v>9</v>
      </c>
      <c r="N596" s="68">
        <v>0</v>
      </c>
      <c r="O596" s="67">
        <v>1845</v>
      </c>
      <c r="P596" s="70">
        <v>42309</v>
      </c>
    </row>
    <row r="597" spans="8:16" ht="26.25" x14ac:dyDescent="0.25">
      <c r="H597" s="95">
        <v>13</v>
      </c>
      <c r="I597" s="65">
        <v>5</v>
      </c>
      <c r="J597" s="65" t="s">
        <v>4086</v>
      </c>
      <c r="K597" s="66" t="s">
        <v>4087</v>
      </c>
      <c r="L597" s="67" t="s">
        <v>4088</v>
      </c>
      <c r="M597" s="67" t="s">
        <v>9</v>
      </c>
      <c r="N597" s="68">
        <v>0</v>
      </c>
      <c r="O597" s="67">
        <v>2014</v>
      </c>
      <c r="P597" s="70">
        <v>43040</v>
      </c>
    </row>
    <row r="598" spans="8:16" x14ac:dyDescent="0.25">
      <c r="H598" s="95">
        <v>45</v>
      </c>
      <c r="I598" s="65">
        <v>381</v>
      </c>
      <c r="J598" s="65" t="s">
        <v>4063</v>
      </c>
      <c r="K598" s="66" t="s">
        <v>4059</v>
      </c>
      <c r="L598" s="67" t="s">
        <v>4064</v>
      </c>
      <c r="M598" s="67" t="s">
        <v>9</v>
      </c>
      <c r="N598" s="68">
        <v>0</v>
      </c>
      <c r="O598" s="67">
        <v>2823</v>
      </c>
      <c r="P598" s="70">
        <v>45689</v>
      </c>
    </row>
    <row r="599" spans="8:16" x14ac:dyDescent="0.25">
      <c r="H599" s="95">
        <v>2</v>
      </c>
      <c r="I599" s="65" t="s">
        <v>75</v>
      </c>
      <c r="J599" s="65" t="s">
        <v>75</v>
      </c>
      <c r="K599" s="66" t="s">
        <v>4059</v>
      </c>
      <c r="L599" s="67" t="s">
        <v>75</v>
      </c>
      <c r="M599" s="67" t="s">
        <v>11</v>
      </c>
      <c r="N599" s="68">
        <v>47172.348525000001</v>
      </c>
      <c r="O599" s="67">
        <v>1071</v>
      </c>
      <c r="P599" s="70">
        <v>44927</v>
      </c>
    </row>
    <row r="600" spans="8:16" x14ac:dyDescent="0.25">
      <c r="H600" s="95">
        <v>2</v>
      </c>
      <c r="I600" s="65" t="s">
        <v>75</v>
      </c>
      <c r="J600" s="65" t="s">
        <v>75</v>
      </c>
      <c r="K600" s="66" t="s">
        <v>4059</v>
      </c>
      <c r="L600" s="67" t="s">
        <v>75</v>
      </c>
      <c r="M600" s="67" t="s">
        <v>11</v>
      </c>
      <c r="N600" s="68">
        <v>6278.0618249999998</v>
      </c>
      <c r="O600" s="67">
        <v>1073</v>
      </c>
      <c r="P600" s="70">
        <v>45444</v>
      </c>
    </row>
    <row r="601" spans="8:16" x14ac:dyDescent="0.25">
      <c r="H601" s="95">
        <v>2</v>
      </c>
      <c r="I601" s="65" t="s">
        <v>75</v>
      </c>
      <c r="J601" s="65" t="s">
        <v>75</v>
      </c>
      <c r="K601" s="66" t="s">
        <v>4059</v>
      </c>
      <c r="L601" s="67" t="s">
        <v>75</v>
      </c>
      <c r="M601" s="67" t="s">
        <v>11</v>
      </c>
      <c r="N601" s="68">
        <v>57847.175824999998</v>
      </c>
      <c r="O601" s="67">
        <v>1073</v>
      </c>
      <c r="P601" s="70">
        <v>45444</v>
      </c>
    </row>
    <row r="602" spans="8:16" x14ac:dyDescent="0.25">
      <c r="H602" s="95">
        <v>2</v>
      </c>
      <c r="I602" s="65" t="s">
        <v>75</v>
      </c>
      <c r="J602" s="65" t="s">
        <v>75</v>
      </c>
      <c r="K602" s="66" t="s">
        <v>4059</v>
      </c>
      <c r="L602" s="67" t="s">
        <v>75</v>
      </c>
      <c r="M602" s="67" t="s">
        <v>11</v>
      </c>
      <c r="N602" s="68">
        <v>49770.895025000005</v>
      </c>
      <c r="O602" s="67">
        <v>1073</v>
      </c>
      <c r="P602" s="70">
        <v>45444</v>
      </c>
    </row>
    <row r="603" spans="8:16" x14ac:dyDescent="0.25">
      <c r="H603" s="95">
        <v>2</v>
      </c>
      <c r="I603" s="65" t="s">
        <v>75</v>
      </c>
      <c r="J603" s="65" t="s">
        <v>75</v>
      </c>
      <c r="K603" s="66" t="s">
        <v>4059</v>
      </c>
      <c r="L603" s="67" t="s">
        <v>75</v>
      </c>
      <c r="M603" s="67" t="s">
        <v>11</v>
      </c>
      <c r="N603" s="68">
        <v>2999.7918249999998</v>
      </c>
      <c r="O603" s="67">
        <v>1073</v>
      </c>
      <c r="P603" s="70">
        <v>45444</v>
      </c>
    </row>
    <row r="604" spans="8:16" x14ac:dyDescent="0.25">
      <c r="H604" s="95">
        <v>2</v>
      </c>
      <c r="I604" s="65" t="s">
        <v>75</v>
      </c>
      <c r="J604" s="65" t="s">
        <v>75</v>
      </c>
      <c r="K604" s="66" t="s">
        <v>4059</v>
      </c>
      <c r="L604" s="67" t="s">
        <v>75</v>
      </c>
      <c r="M604" s="67" t="s">
        <v>11</v>
      </c>
      <c r="N604" s="68">
        <v>11292.121825000002</v>
      </c>
      <c r="O604" s="67">
        <v>1073</v>
      </c>
      <c r="P604" s="70">
        <v>45444</v>
      </c>
    </row>
    <row r="605" spans="8:16" x14ac:dyDescent="0.25">
      <c r="H605" s="95">
        <v>4</v>
      </c>
      <c r="I605" s="65" t="s">
        <v>75</v>
      </c>
      <c r="J605" s="65" t="s">
        <v>75</v>
      </c>
      <c r="K605" s="66" t="s">
        <v>4059</v>
      </c>
      <c r="L605" s="67" t="s">
        <v>75</v>
      </c>
      <c r="M605" s="67" t="s">
        <v>12</v>
      </c>
      <c r="N605" s="68">
        <v>284388.37220000004</v>
      </c>
      <c r="O605" s="67">
        <v>1071</v>
      </c>
      <c r="P605" s="70">
        <v>44927</v>
      </c>
    </row>
    <row r="606" spans="8:16" x14ac:dyDescent="0.25">
      <c r="H606" s="95">
        <v>4</v>
      </c>
      <c r="I606" s="65" t="s">
        <v>75</v>
      </c>
      <c r="J606" s="65" t="s">
        <v>75</v>
      </c>
      <c r="K606" s="66" t="s">
        <v>4059</v>
      </c>
      <c r="L606" s="67" t="s">
        <v>75</v>
      </c>
      <c r="M606" s="67" t="s">
        <v>12</v>
      </c>
      <c r="N606" s="68">
        <v>237551.44180000003</v>
      </c>
      <c r="O606" s="67">
        <v>1071</v>
      </c>
      <c r="P606" s="70">
        <v>44927</v>
      </c>
    </row>
    <row r="607" spans="8:16" x14ac:dyDescent="0.25">
      <c r="H607" s="95">
        <v>4</v>
      </c>
      <c r="I607" s="65" t="s">
        <v>75</v>
      </c>
      <c r="J607" s="65" t="s">
        <v>75</v>
      </c>
      <c r="K607" s="66" t="s">
        <v>4059</v>
      </c>
      <c r="L607" s="67" t="s">
        <v>75</v>
      </c>
      <c r="M607" s="67" t="s">
        <v>12</v>
      </c>
      <c r="N607" s="68">
        <v>224163.80726999999</v>
      </c>
      <c r="O607" s="67">
        <v>1071</v>
      </c>
      <c r="P607" s="70">
        <v>44927</v>
      </c>
    </row>
    <row r="608" spans="8:16" x14ac:dyDescent="0.25">
      <c r="H608" s="95">
        <v>2</v>
      </c>
      <c r="I608" s="65" t="s">
        <v>75</v>
      </c>
      <c r="J608" s="65" t="s">
        <v>75</v>
      </c>
      <c r="K608" s="66" t="s">
        <v>4059</v>
      </c>
      <c r="L608" s="67" t="s">
        <v>75</v>
      </c>
      <c r="M608" s="67" t="s">
        <v>12</v>
      </c>
      <c r="N608" s="68">
        <v>250911.44459500001</v>
      </c>
      <c r="O608" s="67">
        <v>1071</v>
      </c>
      <c r="P608" s="70">
        <v>44927</v>
      </c>
    </row>
    <row r="609" spans="1:16" x14ac:dyDescent="0.25">
      <c r="H609" s="95">
        <v>2</v>
      </c>
      <c r="I609" s="65" t="s">
        <v>75</v>
      </c>
      <c r="J609" s="65" t="s">
        <v>75</v>
      </c>
      <c r="K609" s="66" t="s">
        <v>4059</v>
      </c>
      <c r="L609" s="67" t="s">
        <v>75</v>
      </c>
      <c r="M609" s="67" t="s">
        <v>12</v>
      </c>
      <c r="N609" s="68">
        <v>205087.65852500001</v>
      </c>
      <c r="O609" s="67">
        <v>1071</v>
      </c>
      <c r="P609" s="70">
        <v>44927</v>
      </c>
    </row>
    <row r="610" spans="1:16" x14ac:dyDescent="0.25">
      <c r="H610" s="95">
        <v>2</v>
      </c>
      <c r="I610" s="65" t="s">
        <v>75</v>
      </c>
      <c r="J610" s="65" t="s">
        <v>75</v>
      </c>
      <c r="K610" s="66" t="s">
        <v>4059</v>
      </c>
      <c r="L610" s="67" t="s">
        <v>75</v>
      </c>
      <c r="M610" s="67" t="s">
        <v>12</v>
      </c>
      <c r="N610" s="68">
        <v>149842.80637999999</v>
      </c>
      <c r="O610" s="67">
        <v>1072</v>
      </c>
      <c r="P610" s="70">
        <v>45017</v>
      </c>
    </row>
    <row r="611" spans="1:16" x14ac:dyDescent="0.25">
      <c r="H611" s="95">
        <v>2</v>
      </c>
      <c r="I611" s="65" t="s">
        <v>75</v>
      </c>
      <c r="J611" s="65" t="s">
        <v>75</v>
      </c>
      <c r="K611" s="66" t="s">
        <v>4059</v>
      </c>
      <c r="L611" s="67" t="s">
        <v>75</v>
      </c>
      <c r="M611" s="67" t="s">
        <v>12</v>
      </c>
      <c r="N611" s="68">
        <v>145554.92363</v>
      </c>
      <c r="O611" s="67">
        <v>1072</v>
      </c>
      <c r="P611" s="70">
        <v>45017</v>
      </c>
    </row>
    <row r="612" spans="1:16" x14ac:dyDescent="0.25">
      <c r="H612" s="95">
        <v>2</v>
      </c>
      <c r="I612" s="65" t="s">
        <v>75</v>
      </c>
      <c r="J612" s="65" t="s">
        <v>75</v>
      </c>
      <c r="K612" s="66" t="s">
        <v>4059</v>
      </c>
      <c r="L612" s="67" t="s">
        <v>75</v>
      </c>
      <c r="M612" s="67" t="s">
        <v>12</v>
      </c>
      <c r="N612" s="68">
        <v>126679.68363</v>
      </c>
      <c r="O612" s="67">
        <v>1072</v>
      </c>
      <c r="P612" s="70">
        <v>45017</v>
      </c>
    </row>
    <row r="613" spans="1:16" x14ac:dyDescent="0.25">
      <c r="H613" s="95">
        <v>2</v>
      </c>
      <c r="I613" s="65" t="s">
        <v>75</v>
      </c>
      <c r="J613" s="65" t="s">
        <v>75</v>
      </c>
      <c r="K613" s="66" t="s">
        <v>4059</v>
      </c>
      <c r="L613" s="67" t="s">
        <v>75</v>
      </c>
      <c r="M613" s="67" t="s">
        <v>12</v>
      </c>
      <c r="N613" s="68">
        <v>140471.60638000001</v>
      </c>
      <c r="O613" s="67">
        <v>1072</v>
      </c>
      <c r="P613" s="70">
        <v>45017</v>
      </c>
    </row>
    <row r="614" spans="1:16" x14ac:dyDescent="0.25">
      <c r="H614" s="95">
        <v>2</v>
      </c>
      <c r="I614" s="65" t="s">
        <v>75</v>
      </c>
      <c r="J614" s="65" t="s">
        <v>75</v>
      </c>
      <c r="K614" s="66" t="s">
        <v>4059</v>
      </c>
      <c r="L614" s="67" t="s">
        <v>75</v>
      </c>
      <c r="M614" s="67" t="s">
        <v>12</v>
      </c>
      <c r="N614" s="68">
        <v>141647.22638000001</v>
      </c>
      <c r="O614" s="67">
        <v>1072</v>
      </c>
      <c r="P614" s="70">
        <v>45017</v>
      </c>
    </row>
    <row r="615" spans="1:16" x14ac:dyDescent="0.25">
      <c r="H615" s="95">
        <v>2</v>
      </c>
      <c r="I615" s="65" t="s">
        <v>75</v>
      </c>
      <c r="J615" s="65" t="s">
        <v>75</v>
      </c>
      <c r="K615" s="66" t="s">
        <v>4059</v>
      </c>
      <c r="L615" s="67" t="s">
        <v>75</v>
      </c>
      <c r="M615" s="67" t="s">
        <v>12</v>
      </c>
      <c r="N615" s="68">
        <v>150367.32638000001</v>
      </c>
      <c r="O615" s="67">
        <v>1072</v>
      </c>
      <c r="P615" s="70">
        <v>45017</v>
      </c>
    </row>
    <row r="616" spans="1:16" x14ac:dyDescent="0.25">
      <c r="H616" s="95">
        <v>2</v>
      </c>
      <c r="I616" s="65" t="s">
        <v>75</v>
      </c>
      <c r="J616" s="65" t="s">
        <v>75</v>
      </c>
      <c r="K616" s="66" t="s">
        <v>4059</v>
      </c>
      <c r="L616" s="67" t="s">
        <v>75</v>
      </c>
      <c r="M616" s="67" t="s">
        <v>12</v>
      </c>
      <c r="N616" s="68">
        <v>150367.32638000001</v>
      </c>
      <c r="O616" s="67">
        <v>1072</v>
      </c>
      <c r="P616" s="70">
        <v>45017</v>
      </c>
    </row>
    <row r="617" spans="1:16" x14ac:dyDescent="0.25">
      <c r="H617" s="95">
        <v>2</v>
      </c>
      <c r="I617" s="65" t="s">
        <v>75</v>
      </c>
      <c r="J617" s="65" t="s">
        <v>75</v>
      </c>
      <c r="K617" s="66" t="s">
        <v>4059</v>
      </c>
      <c r="L617" s="67" t="s">
        <v>75</v>
      </c>
      <c r="M617" s="67" t="s">
        <v>12</v>
      </c>
      <c r="N617" s="68">
        <v>150455.38638000001</v>
      </c>
      <c r="O617" s="67">
        <v>1072</v>
      </c>
      <c r="P617" s="70">
        <v>45017</v>
      </c>
    </row>
    <row r="618" spans="1:16" x14ac:dyDescent="0.25">
      <c r="H618" s="95">
        <v>2</v>
      </c>
      <c r="I618" s="65" t="s">
        <v>75</v>
      </c>
      <c r="J618" s="65" t="s">
        <v>75</v>
      </c>
      <c r="K618" s="66" t="s">
        <v>4059</v>
      </c>
      <c r="L618" s="67" t="s">
        <v>75</v>
      </c>
      <c r="M618" s="67" t="s">
        <v>12</v>
      </c>
      <c r="N618" s="68">
        <v>145830.57363</v>
      </c>
      <c r="O618" s="67">
        <v>1072</v>
      </c>
      <c r="P618" s="70">
        <v>45017</v>
      </c>
    </row>
    <row r="619" spans="1:16" x14ac:dyDescent="0.25">
      <c r="H619" s="95">
        <v>2</v>
      </c>
      <c r="I619" s="65" t="s">
        <v>75</v>
      </c>
      <c r="J619" s="65" t="s">
        <v>75</v>
      </c>
      <c r="K619" s="66" t="s">
        <v>4059</v>
      </c>
      <c r="L619" s="67" t="s">
        <v>75</v>
      </c>
      <c r="M619" s="67" t="s">
        <v>12</v>
      </c>
      <c r="N619" s="68">
        <v>146014.33363000001</v>
      </c>
      <c r="O619" s="67">
        <v>1072</v>
      </c>
      <c r="P619" s="70">
        <v>45017</v>
      </c>
    </row>
    <row r="620" spans="1:16" ht="15.75" thickBot="1" x14ac:dyDescent="0.3">
      <c r="D620" s="104"/>
      <c r="E620" s="355"/>
      <c r="F620" s="356"/>
      <c r="G620" s="126"/>
      <c r="H620" s="127"/>
      <c r="I620" s="89"/>
    </row>
    <row r="621" spans="1:16" ht="45.75" customHeight="1" thickBot="1" x14ac:dyDescent="0.3">
      <c r="A621" s="811" t="s">
        <v>4089</v>
      </c>
      <c r="B621" s="49"/>
      <c r="C621" s="171"/>
      <c r="D621" s="9"/>
      <c r="E621" s="169"/>
      <c r="F621" s="10"/>
    </row>
    <row r="622" spans="1:16" ht="16.5" thickTop="1" thickBot="1" x14ac:dyDescent="0.3">
      <c r="A622" s="11"/>
      <c r="B622" s="12"/>
      <c r="C622" s="169"/>
      <c r="D622" s="9"/>
      <c r="E622" s="169"/>
      <c r="F622" s="10"/>
    </row>
    <row r="623" spans="1:16" ht="45.75" customHeight="1" thickTop="1" thickBot="1" x14ac:dyDescent="0.3">
      <c r="A623" s="812" t="s">
        <v>16</v>
      </c>
      <c r="B623" s="12"/>
      <c r="C623" s="169"/>
      <c r="D623" s="9"/>
      <c r="E623" s="169"/>
      <c r="F623" s="10"/>
      <c r="H623" s="813" t="s">
        <v>17</v>
      </c>
      <c r="I623" s="53"/>
    </row>
    <row r="624" spans="1:16" ht="16.5" thickTop="1" thickBot="1" x14ac:dyDescent="0.3">
      <c r="A624" s="11"/>
      <c r="B624" s="12"/>
      <c r="C624" s="169"/>
      <c r="D624" s="9"/>
      <c r="E624" s="171"/>
      <c r="F624" s="14"/>
    </row>
    <row r="625" spans="1:16" ht="45.75" customHeight="1" thickTop="1" thickBot="1" x14ac:dyDescent="0.3">
      <c r="A625" s="799" t="s">
        <v>2</v>
      </c>
      <c r="B625" s="800" t="s">
        <v>3</v>
      </c>
      <c r="C625" s="801" t="s">
        <v>4</v>
      </c>
      <c r="D625" s="800" t="s">
        <v>5</v>
      </c>
      <c r="E625" s="802" t="s">
        <v>4</v>
      </c>
      <c r="F625" s="803" t="s">
        <v>6</v>
      </c>
      <c r="G625" s="54"/>
      <c r="H625" s="814" t="s">
        <v>18</v>
      </c>
      <c r="I625" s="815" t="s">
        <v>19</v>
      </c>
      <c r="J625" s="816" t="s">
        <v>20</v>
      </c>
      <c r="K625" s="816" t="s">
        <v>21</v>
      </c>
      <c r="L625" s="816" t="s">
        <v>22</v>
      </c>
      <c r="M625" s="816" t="s">
        <v>23</v>
      </c>
      <c r="N625" s="817" t="s">
        <v>6</v>
      </c>
      <c r="O625" s="816" t="s">
        <v>24</v>
      </c>
      <c r="P625" s="818" t="s">
        <v>25</v>
      </c>
    </row>
    <row r="626" spans="1:16" ht="15.75" thickTop="1" x14ac:dyDescent="0.25">
      <c r="A626" s="20" t="s">
        <v>7</v>
      </c>
      <c r="B626" s="21">
        <v>14</v>
      </c>
      <c r="C626" s="27">
        <f>B626/B$635</f>
        <v>0.53846153846153844</v>
      </c>
      <c r="D626" s="23">
        <v>124</v>
      </c>
      <c r="E626" s="27">
        <f>D626/D$635</f>
        <v>0.49402390438247012</v>
      </c>
      <c r="F626" s="24"/>
      <c r="G626" s="309"/>
      <c r="H626" s="95">
        <v>2</v>
      </c>
      <c r="I626" s="65" t="s">
        <v>75</v>
      </c>
      <c r="J626" s="65" t="s">
        <v>75</v>
      </c>
      <c r="K626" s="66" t="s">
        <v>4090</v>
      </c>
      <c r="L626" s="67" t="s">
        <v>75</v>
      </c>
      <c r="M626" s="67" t="s">
        <v>7</v>
      </c>
      <c r="N626" s="68">
        <v>0</v>
      </c>
      <c r="O626" s="67">
        <v>1242</v>
      </c>
      <c r="P626" s="70" t="e">
        <v>#N/A</v>
      </c>
    </row>
    <row r="627" spans="1:16" x14ac:dyDescent="0.25">
      <c r="A627" s="25" t="s">
        <v>8</v>
      </c>
      <c r="B627" s="26">
        <v>11</v>
      </c>
      <c r="C627" s="27">
        <f>B627/B$635</f>
        <v>0.42307692307692307</v>
      </c>
      <c r="D627" s="28">
        <v>107</v>
      </c>
      <c r="E627" s="27">
        <f>D627/D$635</f>
        <v>0.42629482071713148</v>
      </c>
      <c r="F627" s="29"/>
      <c r="G627" s="135"/>
      <c r="H627" s="95">
        <v>2</v>
      </c>
      <c r="I627" s="65" t="s">
        <v>75</v>
      </c>
      <c r="J627" s="65" t="s">
        <v>75</v>
      </c>
      <c r="K627" s="66" t="s">
        <v>4090</v>
      </c>
      <c r="L627" s="67" t="s">
        <v>75</v>
      </c>
      <c r="M627" s="67" t="s">
        <v>7</v>
      </c>
      <c r="N627" s="68">
        <v>0</v>
      </c>
      <c r="O627" s="67">
        <v>1242</v>
      </c>
      <c r="P627" s="70" t="e">
        <v>#N/A</v>
      </c>
    </row>
    <row r="628" spans="1:16" x14ac:dyDescent="0.25">
      <c r="A628" s="25" t="s">
        <v>9</v>
      </c>
      <c r="B628" s="30">
        <v>0</v>
      </c>
      <c r="C628" s="27">
        <f>B628/B$635</f>
        <v>0</v>
      </c>
      <c r="D628" s="32">
        <v>0</v>
      </c>
      <c r="E628" s="27">
        <f>D628/D$635</f>
        <v>0</v>
      </c>
      <c r="F628" s="29"/>
      <c r="H628" s="95">
        <v>2</v>
      </c>
      <c r="I628" s="65" t="s">
        <v>75</v>
      </c>
      <c r="J628" s="65" t="s">
        <v>75</v>
      </c>
      <c r="K628" s="66" t="s">
        <v>4090</v>
      </c>
      <c r="L628" s="67" t="s">
        <v>75</v>
      </c>
      <c r="M628" s="67" t="s">
        <v>7</v>
      </c>
      <c r="N628" s="68">
        <v>0</v>
      </c>
      <c r="O628" s="67">
        <v>1242</v>
      </c>
      <c r="P628" s="70" t="e">
        <v>#N/A</v>
      </c>
    </row>
    <row r="629" spans="1:16" x14ac:dyDescent="0.25">
      <c r="A629" s="804" t="s">
        <v>10</v>
      </c>
      <c r="B629" s="805">
        <f>SUM(B626:B628)</f>
        <v>25</v>
      </c>
      <c r="C629" s="806">
        <f t="shared" ref="C629:F629" si="18">SUM(C626:C628)</f>
        <v>0.96153846153846145</v>
      </c>
      <c r="D629" s="805">
        <f t="shared" si="18"/>
        <v>231</v>
      </c>
      <c r="E629" s="806">
        <f t="shared" si="18"/>
        <v>0.92031872509960166</v>
      </c>
      <c r="F629" s="807">
        <f t="shared" si="18"/>
        <v>0</v>
      </c>
      <c r="G629" s="126"/>
      <c r="H629" s="95">
        <v>11</v>
      </c>
      <c r="I629" s="65">
        <v>1210</v>
      </c>
      <c r="J629" s="65" t="s">
        <v>3200</v>
      </c>
      <c r="K629" s="66" t="s">
        <v>4090</v>
      </c>
      <c r="L629" s="67" t="s">
        <v>4091</v>
      </c>
      <c r="M629" s="67" t="s">
        <v>7</v>
      </c>
      <c r="N629" s="68">
        <v>0</v>
      </c>
      <c r="O629" s="67">
        <v>1419</v>
      </c>
      <c r="P629" s="70">
        <v>42309</v>
      </c>
    </row>
    <row r="630" spans="1:16" x14ac:dyDescent="0.25">
      <c r="A630" s="26"/>
      <c r="B630" s="30"/>
      <c r="C630" s="39"/>
      <c r="D630" s="30"/>
      <c r="E630" s="40"/>
      <c r="F630" s="41"/>
      <c r="G630" s="126"/>
      <c r="H630" s="95">
        <v>11</v>
      </c>
      <c r="I630" s="65">
        <v>1208</v>
      </c>
      <c r="J630" s="65" t="s">
        <v>3200</v>
      </c>
      <c r="K630" s="66" t="s">
        <v>4090</v>
      </c>
      <c r="L630" s="67" t="s">
        <v>4091</v>
      </c>
      <c r="M630" s="67" t="s">
        <v>7</v>
      </c>
      <c r="N630" s="68">
        <v>0</v>
      </c>
      <c r="O630" s="67">
        <v>1419</v>
      </c>
      <c r="P630" s="70">
        <v>42309</v>
      </c>
    </row>
    <row r="631" spans="1:16" x14ac:dyDescent="0.25">
      <c r="A631" s="26" t="s">
        <v>11</v>
      </c>
      <c r="B631" s="30">
        <v>1</v>
      </c>
      <c r="C631" s="27">
        <f>B631/B$635</f>
        <v>3.8461538461538464E-2</v>
      </c>
      <c r="D631" s="32">
        <v>20</v>
      </c>
      <c r="E631" s="27">
        <f>D631/D$635</f>
        <v>7.9681274900398405E-2</v>
      </c>
      <c r="F631" s="389">
        <f>N651</f>
        <v>69532.719964999997</v>
      </c>
      <c r="G631" s="126"/>
      <c r="H631" s="95">
        <v>11</v>
      </c>
      <c r="I631" s="65">
        <v>1204</v>
      </c>
      <c r="J631" s="65" t="s">
        <v>3200</v>
      </c>
      <c r="K631" s="66" t="s">
        <v>4090</v>
      </c>
      <c r="L631" s="67" t="s">
        <v>4091</v>
      </c>
      <c r="M631" s="67" t="s">
        <v>7</v>
      </c>
      <c r="N631" s="68">
        <v>0</v>
      </c>
      <c r="O631" s="67">
        <v>1419</v>
      </c>
      <c r="P631" s="70">
        <v>42309</v>
      </c>
    </row>
    <row r="632" spans="1:16" x14ac:dyDescent="0.25">
      <c r="A632" s="26" t="s">
        <v>12</v>
      </c>
      <c r="B632" s="30">
        <v>0</v>
      </c>
      <c r="C632" s="27">
        <f>B632/B$635</f>
        <v>0</v>
      </c>
      <c r="D632" s="32">
        <v>0</v>
      </c>
      <c r="E632" s="27"/>
      <c r="F632" s="389">
        <v>0</v>
      </c>
      <c r="G632" s="135"/>
      <c r="H632" s="95">
        <v>11</v>
      </c>
      <c r="I632" s="65">
        <v>1206</v>
      </c>
      <c r="J632" s="65" t="s">
        <v>3200</v>
      </c>
      <c r="K632" s="66" t="s">
        <v>4090</v>
      </c>
      <c r="L632" s="67" t="s">
        <v>4091</v>
      </c>
      <c r="M632" s="67" t="s">
        <v>7</v>
      </c>
      <c r="N632" s="68">
        <v>0</v>
      </c>
      <c r="O632" s="67">
        <v>1419</v>
      </c>
      <c r="P632" s="70">
        <v>42309</v>
      </c>
    </row>
    <row r="633" spans="1:16" x14ac:dyDescent="0.25">
      <c r="A633" s="804" t="s">
        <v>13</v>
      </c>
      <c r="B633" s="805">
        <f>SUM(B631:B632)</f>
        <v>1</v>
      </c>
      <c r="C633" s="806">
        <f t="shared" ref="C633:F633" si="19">SUM(C631:C632)</f>
        <v>3.8461538461538464E-2</v>
      </c>
      <c r="D633" s="805">
        <f t="shared" si="19"/>
        <v>20</v>
      </c>
      <c r="E633" s="806">
        <f t="shared" si="19"/>
        <v>7.9681274900398405E-2</v>
      </c>
      <c r="F633" s="807">
        <f t="shared" si="19"/>
        <v>69532.719964999997</v>
      </c>
      <c r="H633" s="95">
        <v>11</v>
      </c>
      <c r="I633" s="65">
        <v>1200</v>
      </c>
      <c r="J633" s="65" t="s">
        <v>3200</v>
      </c>
      <c r="K633" s="66" t="s">
        <v>4090</v>
      </c>
      <c r="L633" s="67" t="s">
        <v>4091</v>
      </c>
      <c r="M633" s="67" t="s">
        <v>7</v>
      </c>
      <c r="N633" s="68">
        <v>0</v>
      </c>
      <c r="O633" s="67">
        <v>1419</v>
      </c>
      <c r="P633" s="70">
        <v>42309</v>
      </c>
    </row>
    <row r="634" spans="1:16" x14ac:dyDescent="0.25">
      <c r="A634" s="44"/>
      <c r="B634" s="30"/>
      <c r="C634" s="45"/>
      <c r="D634" s="30"/>
      <c r="E634" s="46"/>
      <c r="F634" s="47"/>
      <c r="G634" s="126"/>
      <c r="H634" s="95">
        <v>11</v>
      </c>
      <c r="I634" s="65">
        <v>1202</v>
      </c>
      <c r="J634" s="65" t="s">
        <v>3200</v>
      </c>
      <c r="K634" s="66" t="s">
        <v>4090</v>
      </c>
      <c r="L634" s="67" t="s">
        <v>4091</v>
      </c>
      <c r="M634" s="67" t="s">
        <v>7</v>
      </c>
      <c r="N634" s="68">
        <v>0</v>
      </c>
      <c r="O634" s="67">
        <v>1419</v>
      </c>
      <c r="P634" s="70">
        <v>42309</v>
      </c>
    </row>
    <row r="635" spans="1:16" x14ac:dyDescent="0.25">
      <c r="A635" s="809" t="s">
        <v>2346</v>
      </c>
      <c r="B635" s="810">
        <f>SUM(B629,B633)</f>
        <v>26</v>
      </c>
      <c r="C635" s="806">
        <f t="shared" ref="C635:F635" si="20">SUM(C629,C633)</f>
        <v>0.99999999999999989</v>
      </c>
      <c r="D635" s="810">
        <f t="shared" si="20"/>
        <v>251</v>
      </c>
      <c r="E635" s="806">
        <f t="shared" si="20"/>
        <v>1</v>
      </c>
      <c r="F635" s="807">
        <f t="shared" si="20"/>
        <v>69532.719964999997</v>
      </c>
      <c r="H635" s="95">
        <v>11</v>
      </c>
      <c r="I635" s="65">
        <v>1196</v>
      </c>
      <c r="J635" s="65" t="s">
        <v>3200</v>
      </c>
      <c r="K635" s="66" t="s">
        <v>4090</v>
      </c>
      <c r="L635" s="67" t="s">
        <v>4091</v>
      </c>
      <c r="M635" s="67" t="s">
        <v>7</v>
      </c>
      <c r="N635" s="68">
        <v>0</v>
      </c>
      <c r="O635" s="67">
        <v>1419</v>
      </c>
      <c r="P635" s="70">
        <v>42309</v>
      </c>
    </row>
    <row r="636" spans="1:16" x14ac:dyDescent="0.25">
      <c r="H636" s="95">
        <v>11</v>
      </c>
      <c r="I636" s="65">
        <v>1198</v>
      </c>
      <c r="J636" s="65" t="s">
        <v>3200</v>
      </c>
      <c r="K636" s="66" t="s">
        <v>4090</v>
      </c>
      <c r="L636" s="67" t="s">
        <v>4091</v>
      </c>
      <c r="M636" s="67" t="s">
        <v>7</v>
      </c>
      <c r="N636" s="68">
        <v>0</v>
      </c>
      <c r="O636" s="67">
        <v>1419</v>
      </c>
      <c r="P636" s="70">
        <v>42309</v>
      </c>
    </row>
    <row r="637" spans="1:16" x14ac:dyDescent="0.25">
      <c r="H637" s="95">
        <v>2</v>
      </c>
      <c r="I637" s="65" t="s">
        <v>75</v>
      </c>
      <c r="J637" s="65" t="s">
        <v>75</v>
      </c>
      <c r="K637" s="66" t="s">
        <v>4090</v>
      </c>
      <c r="L637" s="67" t="s">
        <v>75</v>
      </c>
      <c r="M637" s="67" t="s">
        <v>7</v>
      </c>
      <c r="N637" s="68">
        <v>0</v>
      </c>
      <c r="O637" s="67">
        <v>1836</v>
      </c>
      <c r="P637" s="70">
        <v>41974</v>
      </c>
    </row>
    <row r="638" spans="1:16" ht="15" customHeight="1" x14ac:dyDescent="0.25">
      <c r="H638" s="95">
        <v>15</v>
      </c>
      <c r="I638" s="65">
        <v>121</v>
      </c>
      <c r="J638" s="65" t="s">
        <v>4092</v>
      </c>
      <c r="K638" s="66" t="s">
        <v>4090</v>
      </c>
      <c r="L638" s="67" t="s">
        <v>4093</v>
      </c>
      <c r="M638" s="67" t="s">
        <v>7</v>
      </c>
      <c r="N638" s="68">
        <v>0</v>
      </c>
      <c r="O638" s="67">
        <v>2853</v>
      </c>
      <c r="P638" s="70">
        <v>45292</v>
      </c>
    </row>
    <row r="639" spans="1:16" ht="15" customHeight="1" x14ac:dyDescent="0.25">
      <c r="H639" s="95">
        <v>13</v>
      </c>
      <c r="I639" s="65">
        <v>68</v>
      </c>
      <c r="J639" s="65" t="s">
        <v>4094</v>
      </c>
      <c r="K639" s="66" t="s">
        <v>4090</v>
      </c>
      <c r="L639" s="67" t="s">
        <v>4095</v>
      </c>
      <c r="M639" s="67" t="s">
        <v>7</v>
      </c>
      <c r="N639" s="68">
        <v>0</v>
      </c>
      <c r="O639" s="67">
        <v>3292</v>
      </c>
      <c r="P639" s="70">
        <v>47484</v>
      </c>
    </row>
    <row r="640" spans="1:16" x14ac:dyDescent="0.25">
      <c r="H640" s="95">
        <v>2</v>
      </c>
      <c r="I640" s="65" t="s">
        <v>75</v>
      </c>
      <c r="J640" s="65" t="s">
        <v>75</v>
      </c>
      <c r="K640" s="66" t="s">
        <v>4090</v>
      </c>
      <c r="L640" s="67" t="s">
        <v>75</v>
      </c>
      <c r="M640" s="67" t="s">
        <v>8</v>
      </c>
      <c r="N640" s="68">
        <v>0</v>
      </c>
      <c r="O640" s="67">
        <v>1242</v>
      </c>
      <c r="P640" s="70" t="e">
        <v>#N/A</v>
      </c>
    </row>
    <row r="641" spans="1:16" x14ac:dyDescent="0.25">
      <c r="H641" s="95">
        <v>2</v>
      </c>
      <c r="I641" s="65" t="s">
        <v>75</v>
      </c>
      <c r="J641" s="65" t="s">
        <v>75</v>
      </c>
      <c r="K641" s="66" t="s">
        <v>4090</v>
      </c>
      <c r="L641" s="67" t="s">
        <v>75</v>
      </c>
      <c r="M641" s="67" t="s">
        <v>8</v>
      </c>
      <c r="N641" s="68">
        <v>0</v>
      </c>
      <c r="O641" s="67">
        <v>1242</v>
      </c>
      <c r="P641" s="70" t="e">
        <v>#N/A</v>
      </c>
    </row>
    <row r="642" spans="1:16" x14ac:dyDescent="0.25">
      <c r="H642" s="95">
        <v>2</v>
      </c>
      <c r="I642" s="65" t="s">
        <v>75</v>
      </c>
      <c r="J642" s="65" t="s">
        <v>75</v>
      </c>
      <c r="K642" s="66" t="s">
        <v>4090</v>
      </c>
      <c r="L642" s="67" t="s">
        <v>75</v>
      </c>
      <c r="M642" s="67" t="s">
        <v>8</v>
      </c>
      <c r="N642" s="68">
        <v>0</v>
      </c>
      <c r="O642" s="67">
        <v>1242</v>
      </c>
      <c r="P642" s="70" t="e">
        <v>#N/A</v>
      </c>
    </row>
    <row r="643" spans="1:16" x14ac:dyDescent="0.25">
      <c r="H643" s="95">
        <v>3</v>
      </c>
      <c r="I643" s="65" t="s">
        <v>75</v>
      </c>
      <c r="J643" s="65" t="s">
        <v>75</v>
      </c>
      <c r="K643" s="66" t="s">
        <v>4090</v>
      </c>
      <c r="L643" s="67" t="s">
        <v>75</v>
      </c>
      <c r="M643" s="67" t="s">
        <v>8</v>
      </c>
      <c r="N643" s="68">
        <v>0</v>
      </c>
      <c r="O643" s="67">
        <v>1836</v>
      </c>
      <c r="P643" s="70">
        <v>41974</v>
      </c>
    </row>
    <row r="644" spans="1:16" x14ac:dyDescent="0.25">
      <c r="H644" s="95">
        <v>2</v>
      </c>
      <c r="I644" s="65" t="s">
        <v>75</v>
      </c>
      <c r="J644" s="65" t="s">
        <v>75</v>
      </c>
      <c r="K644" s="66" t="s">
        <v>4090</v>
      </c>
      <c r="L644" s="67" t="s">
        <v>75</v>
      </c>
      <c r="M644" s="67" t="s">
        <v>8</v>
      </c>
      <c r="N644" s="68">
        <v>0</v>
      </c>
      <c r="O644" s="67">
        <v>1836</v>
      </c>
      <c r="P644" s="70">
        <v>41974</v>
      </c>
    </row>
    <row r="645" spans="1:16" x14ac:dyDescent="0.25">
      <c r="H645" s="95">
        <v>3</v>
      </c>
      <c r="I645" s="65" t="s">
        <v>75</v>
      </c>
      <c r="J645" s="65" t="s">
        <v>75</v>
      </c>
      <c r="K645" s="66" t="s">
        <v>4090</v>
      </c>
      <c r="L645" s="67" t="s">
        <v>75</v>
      </c>
      <c r="M645" s="67" t="s">
        <v>8</v>
      </c>
      <c r="N645" s="68">
        <v>0</v>
      </c>
      <c r="O645" s="67">
        <v>1836</v>
      </c>
      <c r="P645" s="70">
        <v>41974</v>
      </c>
    </row>
    <row r="646" spans="1:16" x14ac:dyDescent="0.25">
      <c r="H646" s="95">
        <v>40</v>
      </c>
      <c r="I646" s="65">
        <v>75</v>
      </c>
      <c r="J646" s="65" t="s">
        <v>4096</v>
      </c>
      <c r="K646" s="66" t="s">
        <v>4090</v>
      </c>
      <c r="L646" s="67" t="s">
        <v>4097</v>
      </c>
      <c r="M646" s="67" t="s">
        <v>8</v>
      </c>
      <c r="N646" s="68">
        <v>0</v>
      </c>
      <c r="O646" s="67">
        <v>1836</v>
      </c>
      <c r="P646" s="70">
        <v>41974</v>
      </c>
    </row>
    <row r="647" spans="1:16" x14ac:dyDescent="0.25">
      <c r="C647" s="221"/>
      <c r="G647" s="135"/>
      <c r="H647" s="95">
        <v>20</v>
      </c>
      <c r="I647" s="65">
        <v>3</v>
      </c>
      <c r="J647" s="65" t="s">
        <v>1454</v>
      </c>
      <c r="K647" s="66" t="s">
        <v>4098</v>
      </c>
      <c r="L647" s="67" t="s">
        <v>4099</v>
      </c>
      <c r="M647" s="67" t="s">
        <v>8</v>
      </c>
      <c r="N647" s="68">
        <v>0</v>
      </c>
      <c r="O647" s="67">
        <v>1842</v>
      </c>
      <c r="P647" s="70">
        <v>41974</v>
      </c>
    </row>
    <row r="648" spans="1:16" ht="26.25" x14ac:dyDescent="0.25">
      <c r="B648" s="216"/>
      <c r="H648" s="95">
        <v>11</v>
      </c>
      <c r="I648" s="65">
        <v>577</v>
      </c>
      <c r="J648" s="65" t="s">
        <v>4100</v>
      </c>
      <c r="K648" s="66" t="s">
        <v>4101</v>
      </c>
      <c r="L648" s="67" t="s">
        <v>4102</v>
      </c>
      <c r="M648" s="67" t="s">
        <v>8</v>
      </c>
      <c r="N648" s="68">
        <v>0</v>
      </c>
      <c r="O648" s="67">
        <v>2010</v>
      </c>
      <c r="P648" s="70">
        <v>43862</v>
      </c>
    </row>
    <row r="649" spans="1:16" x14ac:dyDescent="0.25">
      <c r="D649" s="104"/>
      <c r="E649" s="355"/>
      <c r="F649" s="356"/>
      <c r="G649" s="126"/>
      <c r="H649" s="95">
        <v>11</v>
      </c>
      <c r="I649" s="65">
        <v>111</v>
      </c>
      <c r="J649" s="65" t="s">
        <v>4103</v>
      </c>
      <c r="K649" s="66" t="s">
        <v>4104</v>
      </c>
      <c r="L649" s="67" t="s">
        <v>4105</v>
      </c>
      <c r="M649" s="67" t="s">
        <v>8</v>
      </c>
      <c r="N649" s="68">
        <v>0</v>
      </c>
      <c r="O649" s="67">
        <v>2265</v>
      </c>
      <c r="P649" s="70">
        <v>44320</v>
      </c>
    </row>
    <row r="650" spans="1:16" ht="26.25" x14ac:dyDescent="0.25">
      <c r="H650" s="95">
        <v>11</v>
      </c>
      <c r="I650" s="65">
        <v>111</v>
      </c>
      <c r="J650" s="65" t="s">
        <v>4106</v>
      </c>
      <c r="K650" s="66" t="s">
        <v>4107</v>
      </c>
      <c r="L650" s="67" t="s">
        <v>4108</v>
      </c>
      <c r="M650" s="67" t="s">
        <v>8</v>
      </c>
      <c r="N650" s="68">
        <v>0</v>
      </c>
      <c r="O650" s="67">
        <v>2266</v>
      </c>
      <c r="P650" s="70">
        <v>43955</v>
      </c>
    </row>
    <row r="651" spans="1:16" x14ac:dyDescent="0.25">
      <c r="C651" s="579"/>
      <c r="H651" s="95">
        <v>20</v>
      </c>
      <c r="I651" s="65">
        <v>91</v>
      </c>
      <c r="J651" s="65" t="s">
        <v>4109</v>
      </c>
      <c r="K651" s="66" t="s">
        <v>4110</v>
      </c>
      <c r="L651" s="67" t="s">
        <v>4111</v>
      </c>
      <c r="M651" s="67" t="s">
        <v>11</v>
      </c>
      <c r="N651" s="68">
        <v>69532.719964999997</v>
      </c>
      <c r="O651" s="67">
        <v>1844</v>
      </c>
      <c r="P651" s="70">
        <v>41974</v>
      </c>
    </row>
    <row r="652" spans="1:16" ht="15.75" thickBot="1" x14ac:dyDescent="0.3"/>
    <row r="653" spans="1:16" ht="45.75" customHeight="1" thickBot="1" x14ac:dyDescent="0.3">
      <c r="A653" s="811" t="s">
        <v>4112</v>
      </c>
      <c r="B653" s="49"/>
      <c r="C653" s="171"/>
      <c r="D653" s="9"/>
      <c r="E653" s="169"/>
      <c r="F653" s="10"/>
    </row>
    <row r="654" spans="1:16" ht="16.5" thickTop="1" thickBot="1" x14ac:dyDescent="0.3">
      <c r="A654" s="11"/>
      <c r="B654" s="12"/>
      <c r="C654" s="169"/>
      <c r="D654" s="9"/>
      <c r="E654" s="169"/>
      <c r="F654" s="10"/>
    </row>
    <row r="655" spans="1:16" ht="45.75" customHeight="1" thickTop="1" thickBot="1" x14ac:dyDescent="0.3">
      <c r="A655" s="812" t="s">
        <v>16</v>
      </c>
      <c r="B655" s="12"/>
      <c r="C655" s="169"/>
      <c r="D655" s="9"/>
      <c r="E655" s="169"/>
      <c r="F655" s="10"/>
      <c r="H655" s="813" t="s">
        <v>17</v>
      </c>
      <c r="I655" s="53"/>
    </row>
    <row r="656" spans="1:16" ht="16.5" thickTop="1" thickBot="1" x14ac:dyDescent="0.3">
      <c r="A656" s="11"/>
      <c r="B656" s="12"/>
      <c r="C656" s="169"/>
      <c r="D656" s="9"/>
      <c r="E656" s="171"/>
      <c r="F656" s="14"/>
    </row>
    <row r="657" spans="1:16" ht="45.75" customHeight="1" thickTop="1" thickBot="1" x14ac:dyDescent="0.3">
      <c r="A657" s="799" t="s">
        <v>2</v>
      </c>
      <c r="B657" s="800" t="s">
        <v>3</v>
      </c>
      <c r="C657" s="801" t="s">
        <v>4</v>
      </c>
      <c r="D657" s="800" t="s">
        <v>5</v>
      </c>
      <c r="E657" s="802" t="s">
        <v>4</v>
      </c>
      <c r="F657" s="803" t="s">
        <v>6</v>
      </c>
      <c r="G657" s="54"/>
      <c r="H657" s="814" t="s">
        <v>18</v>
      </c>
      <c r="I657" s="815" t="s">
        <v>19</v>
      </c>
      <c r="J657" s="816" t="s">
        <v>20</v>
      </c>
      <c r="K657" s="816" t="s">
        <v>21</v>
      </c>
      <c r="L657" s="816" t="s">
        <v>22</v>
      </c>
      <c r="M657" s="816" t="s">
        <v>23</v>
      </c>
      <c r="N657" s="817" t="s">
        <v>6</v>
      </c>
      <c r="O657" s="816" t="s">
        <v>24</v>
      </c>
      <c r="P657" s="818" t="s">
        <v>25</v>
      </c>
    </row>
    <row r="658" spans="1:16" ht="15.75" thickTop="1" x14ac:dyDescent="0.25">
      <c r="A658" s="20" t="s">
        <v>7</v>
      </c>
      <c r="B658" s="21">
        <v>5</v>
      </c>
      <c r="C658" s="27">
        <f>B658/B$667</f>
        <v>0.1388888888888889</v>
      </c>
      <c r="D658" s="23">
        <v>29</v>
      </c>
      <c r="E658" s="27">
        <f>D658/D$667</f>
        <v>0.2013888888888889</v>
      </c>
      <c r="F658" s="24"/>
      <c r="G658" s="309"/>
      <c r="H658" s="95">
        <v>2</v>
      </c>
      <c r="I658" s="65" t="s">
        <v>75</v>
      </c>
      <c r="J658" s="65" t="s">
        <v>75</v>
      </c>
      <c r="K658" s="66" t="s">
        <v>4113</v>
      </c>
      <c r="L658" s="67" t="s">
        <v>75</v>
      </c>
      <c r="M658" s="67" t="s">
        <v>7</v>
      </c>
      <c r="N658" s="68">
        <v>0</v>
      </c>
      <c r="O658" s="67">
        <v>1774</v>
      </c>
      <c r="P658" s="70">
        <v>47300</v>
      </c>
    </row>
    <row r="659" spans="1:16" x14ac:dyDescent="0.25">
      <c r="A659" s="25" t="s">
        <v>8</v>
      </c>
      <c r="B659" s="26">
        <v>7</v>
      </c>
      <c r="C659" s="27">
        <f>B659/B$667</f>
        <v>0.19444444444444445</v>
      </c>
      <c r="D659" s="28">
        <v>54</v>
      </c>
      <c r="E659" s="27">
        <f>D659/D$667</f>
        <v>0.375</v>
      </c>
      <c r="F659" s="29"/>
      <c r="G659" s="135"/>
      <c r="H659" s="95">
        <v>2</v>
      </c>
      <c r="I659" s="65" t="s">
        <v>75</v>
      </c>
      <c r="J659" s="65" t="s">
        <v>75</v>
      </c>
      <c r="K659" s="66" t="s">
        <v>4113</v>
      </c>
      <c r="L659" s="67" t="s">
        <v>75</v>
      </c>
      <c r="M659" s="67" t="s">
        <v>7</v>
      </c>
      <c r="N659" s="68">
        <v>0</v>
      </c>
      <c r="O659" s="67">
        <v>1774</v>
      </c>
      <c r="P659" s="70">
        <v>47300</v>
      </c>
    </row>
    <row r="660" spans="1:16" x14ac:dyDescent="0.25">
      <c r="A660" s="25" t="s">
        <v>9</v>
      </c>
      <c r="B660" s="30">
        <v>6</v>
      </c>
      <c r="C660" s="27">
        <f>B660/B$667</f>
        <v>0.16666666666666666</v>
      </c>
      <c r="D660" s="32">
        <v>15</v>
      </c>
      <c r="E660" s="27">
        <f>D660/D$667</f>
        <v>0.10416666666666667</v>
      </c>
      <c r="F660" s="29"/>
      <c r="H660" s="95">
        <v>6</v>
      </c>
      <c r="I660" s="65">
        <v>1126</v>
      </c>
      <c r="J660" s="65" t="s">
        <v>4114</v>
      </c>
      <c r="K660" s="66" t="s">
        <v>4113</v>
      </c>
      <c r="L660" s="67" t="s">
        <v>4115</v>
      </c>
      <c r="M660" s="67" t="s">
        <v>7</v>
      </c>
      <c r="N660" s="68">
        <v>0</v>
      </c>
      <c r="O660" s="67">
        <v>1774</v>
      </c>
      <c r="P660" s="70">
        <v>47300</v>
      </c>
    </row>
    <row r="661" spans="1:16" x14ac:dyDescent="0.25">
      <c r="A661" s="804" t="s">
        <v>10</v>
      </c>
      <c r="B661" s="805">
        <f>SUM(B658:B660)</f>
        <v>18</v>
      </c>
      <c r="C661" s="806">
        <f t="shared" ref="C661:F661" si="21">SUM(C658:C660)</f>
        <v>0.5</v>
      </c>
      <c r="D661" s="805">
        <f t="shared" si="21"/>
        <v>98</v>
      </c>
      <c r="E661" s="806">
        <f t="shared" si="21"/>
        <v>0.68055555555555547</v>
      </c>
      <c r="F661" s="807">
        <f t="shared" si="21"/>
        <v>0</v>
      </c>
      <c r="G661" s="126"/>
      <c r="H661" s="95">
        <v>13</v>
      </c>
      <c r="I661" s="65">
        <v>163</v>
      </c>
      <c r="J661" s="65" t="s">
        <v>4116</v>
      </c>
      <c r="K661" s="66" t="s">
        <v>4113</v>
      </c>
      <c r="L661" s="67" t="s">
        <v>4117</v>
      </c>
      <c r="M661" s="67" t="s">
        <v>7</v>
      </c>
      <c r="N661" s="68">
        <v>0</v>
      </c>
      <c r="O661" s="67">
        <v>1864</v>
      </c>
      <c r="P661" s="70">
        <v>47574</v>
      </c>
    </row>
    <row r="662" spans="1:16" ht="15" customHeight="1" x14ac:dyDescent="0.25">
      <c r="A662" s="26"/>
      <c r="B662" s="30"/>
      <c r="C662" s="39"/>
      <c r="D662" s="30"/>
      <c r="E662" s="40"/>
      <c r="F662" s="41"/>
      <c r="G662" s="126"/>
      <c r="H662" s="95">
        <v>6</v>
      </c>
      <c r="I662" s="65">
        <v>15</v>
      </c>
      <c r="J662" s="65" t="s">
        <v>4118</v>
      </c>
      <c r="K662" s="66" t="s">
        <v>4119</v>
      </c>
      <c r="L662" s="67" t="s">
        <v>4120</v>
      </c>
      <c r="M662" s="67" t="s">
        <v>7</v>
      </c>
      <c r="N662" s="68">
        <v>0</v>
      </c>
      <c r="O662" s="67">
        <v>2685</v>
      </c>
      <c r="P662" s="70">
        <v>46174</v>
      </c>
    </row>
    <row r="663" spans="1:16" x14ac:dyDescent="0.25">
      <c r="A663" s="26" t="s">
        <v>11</v>
      </c>
      <c r="B663" s="30">
        <v>13</v>
      </c>
      <c r="C663" s="27">
        <f>B663/B$667</f>
        <v>0.3611111111111111</v>
      </c>
      <c r="D663" s="32">
        <v>32</v>
      </c>
      <c r="E663" s="27">
        <f>D663/D$667</f>
        <v>0.22222222222222221</v>
      </c>
      <c r="F663" s="389">
        <v>319910.03000000003</v>
      </c>
      <c r="G663" s="126"/>
      <c r="H663" s="95">
        <v>2</v>
      </c>
      <c r="I663" s="65" t="s">
        <v>75</v>
      </c>
      <c r="J663" s="65" t="s">
        <v>75</v>
      </c>
      <c r="K663" s="66" t="s">
        <v>4113</v>
      </c>
      <c r="L663" s="67" t="s">
        <v>75</v>
      </c>
      <c r="M663" s="67" t="s">
        <v>8</v>
      </c>
      <c r="N663" s="68">
        <v>0</v>
      </c>
      <c r="O663" s="67">
        <v>1091</v>
      </c>
      <c r="P663" s="70">
        <v>44531</v>
      </c>
    </row>
    <row r="664" spans="1:16" x14ac:dyDescent="0.25">
      <c r="A664" s="26" t="s">
        <v>12</v>
      </c>
      <c r="B664" s="30">
        <v>5</v>
      </c>
      <c r="C664" s="27">
        <f>B664/B$667</f>
        <v>0.1388888888888889</v>
      </c>
      <c r="D664" s="32">
        <v>14</v>
      </c>
      <c r="E664" s="27">
        <f>D664/D$667</f>
        <v>9.7222222222222224E-2</v>
      </c>
      <c r="F664" s="389">
        <v>1071125.4099999999</v>
      </c>
      <c r="G664" s="135"/>
      <c r="H664" s="95">
        <v>9</v>
      </c>
      <c r="I664" s="65">
        <v>776</v>
      </c>
      <c r="J664" s="65" t="s">
        <v>4121</v>
      </c>
      <c r="K664" s="66" t="s">
        <v>4113</v>
      </c>
      <c r="L664" s="67" t="s">
        <v>4122</v>
      </c>
      <c r="M664" s="67" t="s">
        <v>8</v>
      </c>
      <c r="N664" s="68">
        <v>0</v>
      </c>
      <c r="O664" s="67">
        <v>1184</v>
      </c>
      <c r="P664" s="70">
        <v>45292</v>
      </c>
    </row>
    <row r="665" spans="1:16" x14ac:dyDescent="0.25">
      <c r="A665" s="804" t="s">
        <v>13</v>
      </c>
      <c r="B665" s="805">
        <f>SUM(B663:B664)</f>
        <v>18</v>
      </c>
      <c r="C665" s="806">
        <f t="shared" ref="C665:F665" si="22">SUM(C663:C664)</f>
        <v>0.5</v>
      </c>
      <c r="D665" s="805">
        <f t="shared" si="22"/>
        <v>46</v>
      </c>
      <c r="E665" s="806">
        <f t="shared" si="22"/>
        <v>0.31944444444444442</v>
      </c>
      <c r="F665" s="807">
        <f t="shared" si="22"/>
        <v>1391035.44</v>
      </c>
      <c r="H665" s="95">
        <v>9</v>
      </c>
      <c r="I665" s="65">
        <v>774</v>
      </c>
      <c r="J665" s="65" t="s">
        <v>4121</v>
      </c>
      <c r="K665" s="66" t="s">
        <v>4113</v>
      </c>
      <c r="L665" s="67" t="s">
        <v>4122</v>
      </c>
      <c r="M665" s="67" t="s">
        <v>8</v>
      </c>
      <c r="N665" s="68">
        <v>0</v>
      </c>
      <c r="O665" s="67">
        <v>1184</v>
      </c>
      <c r="P665" s="70">
        <v>45292</v>
      </c>
    </row>
    <row r="666" spans="1:16" x14ac:dyDescent="0.25">
      <c r="A666" s="44"/>
      <c r="B666" s="30"/>
      <c r="C666" s="45"/>
      <c r="D666" s="30"/>
      <c r="E666" s="46"/>
      <c r="F666" s="47"/>
      <c r="G666" s="126"/>
      <c r="H666" s="95">
        <v>9</v>
      </c>
      <c r="I666" s="65">
        <v>667</v>
      </c>
      <c r="J666" s="65" t="s">
        <v>1672</v>
      </c>
      <c r="K666" s="66" t="s">
        <v>4113</v>
      </c>
      <c r="L666" s="67" t="s">
        <v>4123</v>
      </c>
      <c r="M666" s="67" t="s">
        <v>8</v>
      </c>
      <c r="N666" s="68">
        <v>0</v>
      </c>
      <c r="O666" s="67">
        <v>1184</v>
      </c>
      <c r="P666" s="70">
        <v>45292</v>
      </c>
    </row>
    <row r="667" spans="1:16" x14ac:dyDescent="0.25">
      <c r="A667" s="809" t="s">
        <v>2346</v>
      </c>
      <c r="B667" s="810">
        <f>SUM(B661,B665)</f>
        <v>36</v>
      </c>
      <c r="C667" s="806">
        <f t="shared" ref="C667:F667" si="23">SUM(C661,C665)</f>
        <v>1</v>
      </c>
      <c r="D667" s="810">
        <f t="shared" si="23"/>
        <v>144</v>
      </c>
      <c r="E667" s="806">
        <f t="shared" si="23"/>
        <v>0.99999999999999989</v>
      </c>
      <c r="F667" s="807">
        <f t="shared" si="23"/>
        <v>1391035.44</v>
      </c>
      <c r="H667" s="95">
        <v>9</v>
      </c>
      <c r="I667" s="65">
        <v>665</v>
      </c>
      <c r="J667" s="65" t="s">
        <v>1672</v>
      </c>
      <c r="K667" s="66" t="s">
        <v>4113</v>
      </c>
      <c r="L667" s="67" t="s">
        <v>4123</v>
      </c>
      <c r="M667" s="67" t="s">
        <v>8</v>
      </c>
      <c r="N667" s="68">
        <v>0</v>
      </c>
      <c r="O667" s="67">
        <v>1184</v>
      </c>
      <c r="P667" s="70">
        <v>45292</v>
      </c>
    </row>
    <row r="668" spans="1:16" x14ac:dyDescent="0.25">
      <c r="D668" s="354"/>
      <c r="E668" s="355"/>
      <c r="F668" s="356"/>
      <c r="G668" s="126"/>
      <c r="H668" s="95">
        <v>2</v>
      </c>
      <c r="I668" s="65" t="s">
        <v>75</v>
      </c>
      <c r="J668" s="65" t="s">
        <v>75</v>
      </c>
      <c r="K668" s="66" t="s">
        <v>4124</v>
      </c>
      <c r="L668" s="67" t="s">
        <v>75</v>
      </c>
      <c r="M668" s="67" t="s">
        <v>8</v>
      </c>
      <c r="N668" s="68">
        <v>0</v>
      </c>
      <c r="O668" s="67">
        <v>1860</v>
      </c>
      <c r="P668" s="70">
        <v>42339</v>
      </c>
    </row>
    <row r="669" spans="1:16" x14ac:dyDescent="0.25">
      <c r="D669" s="104"/>
      <c r="E669" s="355"/>
      <c r="F669" s="356"/>
      <c r="G669" s="126"/>
      <c r="H669" s="95">
        <v>14</v>
      </c>
      <c r="I669" s="65">
        <v>21</v>
      </c>
      <c r="J669" s="65" t="s">
        <v>1800</v>
      </c>
      <c r="K669" s="66" t="s">
        <v>4125</v>
      </c>
      <c r="L669" s="67" t="s">
        <v>4126</v>
      </c>
      <c r="M669" s="67" t="s">
        <v>8</v>
      </c>
      <c r="N669" s="68">
        <v>0</v>
      </c>
      <c r="O669" s="67">
        <v>1860</v>
      </c>
      <c r="P669" s="70">
        <v>42339</v>
      </c>
    </row>
    <row r="670" spans="1:16" x14ac:dyDescent="0.25">
      <c r="D670" s="104"/>
      <c r="E670" s="355"/>
      <c r="F670" s="356"/>
      <c r="G670" s="126"/>
      <c r="H670" s="95">
        <v>3</v>
      </c>
      <c r="I670" s="65" t="s">
        <v>75</v>
      </c>
      <c r="J670" s="65" t="s">
        <v>75</v>
      </c>
      <c r="K670" s="66" t="s">
        <v>4113</v>
      </c>
      <c r="L670" s="67" t="s">
        <v>75</v>
      </c>
      <c r="M670" s="67" t="s">
        <v>9</v>
      </c>
      <c r="N670" s="68">
        <v>0</v>
      </c>
      <c r="O670" s="67">
        <v>1091</v>
      </c>
      <c r="P670" s="70">
        <v>44531</v>
      </c>
    </row>
    <row r="671" spans="1:16" x14ac:dyDescent="0.25">
      <c r="D671" s="104"/>
      <c r="E671" s="355"/>
      <c r="F671" s="356"/>
      <c r="G671" s="126"/>
      <c r="H671" s="95">
        <v>3</v>
      </c>
      <c r="I671" s="65" t="s">
        <v>75</v>
      </c>
      <c r="J671" s="65" t="s">
        <v>75</v>
      </c>
      <c r="K671" s="66" t="s">
        <v>4113</v>
      </c>
      <c r="L671" s="67" t="s">
        <v>75</v>
      </c>
      <c r="M671" s="67" t="s">
        <v>9</v>
      </c>
      <c r="N671" s="68">
        <v>0</v>
      </c>
      <c r="O671" s="67">
        <v>1091</v>
      </c>
      <c r="P671" s="70">
        <v>44531</v>
      </c>
    </row>
    <row r="672" spans="1:16" x14ac:dyDescent="0.25">
      <c r="D672" s="104"/>
      <c r="E672" s="355"/>
      <c r="F672" s="358"/>
      <c r="G672" s="136"/>
      <c r="H672" s="95">
        <v>3</v>
      </c>
      <c r="I672" s="65" t="s">
        <v>75</v>
      </c>
      <c r="J672" s="65" t="s">
        <v>75</v>
      </c>
      <c r="K672" s="66" t="s">
        <v>4113</v>
      </c>
      <c r="L672" s="67" t="s">
        <v>75</v>
      </c>
      <c r="M672" s="67" t="s">
        <v>9</v>
      </c>
      <c r="N672" s="68">
        <v>0</v>
      </c>
      <c r="O672" s="67">
        <v>1091</v>
      </c>
      <c r="P672" s="70">
        <v>44531</v>
      </c>
    </row>
    <row r="673" spans="2:16" x14ac:dyDescent="0.25">
      <c r="D673" s="104"/>
      <c r="E673" s="355"/>
      <c r="F673" s="358"/>
      <c r="G673" s="136"/>
      <c r="H673" s="95">
        <v>2</v>
      </c>
      <c r="I673" s="65" t="s">
        <v>75</v>
      </c>
      <c r="J673" s="65" t="s">
        <v>75</v>
      </c>
      <c r="K673" s="66" t="s">
        <v>4113</v>
      </c>
      <c r="L673" s="67" t="s">
        <v>75</v>
      </c>
      <c r="M673" s="67" t="s">
        <v>9</v>
      </c>
      <c r="N673" s="68">
        <v>0</v>
      </c>
      <c r="O673" s="67">
        <v>1091</v>
      </c>
      <c r="P673" s="70">
        <v>44531</v>
      </c>
    </row>
    <row r="674" spans="2:16" x14ac:dyDescent="0.25">
      <c r="D674" s="104"/>
      <c r="E674" s="355"/>
      <c r="F674" s="358"/>
      <c r="G674" s="136"/>
      <c r="H674" s="95">
        <v>2</v>
      </c>
      <c r="I674" s="65" t="s">
        <v>75</v>
      </c>
      <c r="J674" s="65" t="s">
        <v>75</v>
      </c>
      <c r="K674" s="66" t="s">
        <v>4113</v>
      </c>
      <c r="L674" s="67" t="s">
        <v>75</v>
      </c>
      <c r="M674" s="67" t="s">
        <v>9</v>
      </c>
      <c r="N674" s="68">
        <v>0</v>
      </c>
      <c r="O674" s="67">
        <v>1184</v>
      </c>
      <c r="P674" s="70">
        <v>45292</v>
      </c>
    </row>
    <row r="675" spans="2:16" x14ac:dyDescent="0.25">
      <c r="D675" s="104"/>
      <c r="E675" s="355"/>
      <c r="F675" s="358"/>
      <c r="G675" s="136"/>
      <c r="H675" s="95">
        <v>2</v>
      </c>
      <c r="I675" s="65" t="s">
        <v>75</v>
      </c>
      <c r="J675" s="65" t="s">
        <v>75</v>
      </c>
      <c r="K675" s="66" t="s">
        <v>4124</v>
      </c>
      <c r="L675" s="67" t="s">
        <v>75</v>
      </c>
      <c r="M675" s="67" t="s">
        <v>9</v>
      </c>
      <c r="N675" s="68">
        <v>0</v>
      </c>
      <c r="O675" s="67">
        <v>1860</v>
      </c>
      <c r="P675" s="70">
        <v>42339</v>
      </c>
    </row>
    <row r="676" spans="2:16" x14ac:dyDescent="0.25">
      <c r="D676" s="104"/>
      <c r="E676" s="355"/>
      <c r="F676" s="358"/>
      <c r="G676" s="136"/>
      <c r="H676" s="95">
        <v>3</v>
      </c>
      <c r="I676" s="65" t="s">
        <v>75</v>
      </c>
      <c r="J676" s="65" t="s">
        <v>75</v>
      </c>
      <c r="K676" s="66" t="s">
        <v>4113</v>
      </c>
      <c r="L676" s="67" t="s">
        <v>75</v>
      </c>
      <c r="M676" s="67" t="s">
        <v>11</v>
      </c>
      <c r="N676" s="68">
        <v>25851.960009999999</v>
      </c>
      <c r="O676" s="67">
        <v>1091</v>
      </c>
      <c r="P676" s="70">
        <v>44531</v>
      </c>
    </row>
    <row r="677" spans="2:16" x14ac:dyDescent="0.25">
      <c r="D677" s="104"/>
      <c r="E677" s="355"/>
      <c r="F677" s="358"/>
      <c r="G677" s="136"/>
      <c r="H677" s="95">
        <v>3</v>
      </c>
      <c r="I677" s="65" t="s">
        <v>75</v>
      </c>
      <c r="J677" s="65" t="s">
        <v>75</v>
      </c>
      <c r="K677" s="66" t="s">
        <v>4113</v>
      </c>
      <c r="L677" s="67" t="s">
        <v>75</v>
      </c>
      <c r="M677" s="67" t="s">
        <v>11</v>
      </c>
      <c r="N677" s="68">
        <v>6947.5850099999998</v>
      </c>
      <c r="O677" s="67">
        <v>1091</v>
      </c>
      <c r="P677" s="70">
        <v>44531</v>
      </c>
    </row>
    <row r="678" spans="2:16" x14ac:dyDescent="0.25">
      <c r="D678" s="104"/>
      <c r="E678" s="355"/>
      <c r="F678" s="358"/>
      <c r="G678" s="136"/>
      <c r="H678" s="95">
        <v>3</v>
      </c>
      <c r="I678" s="65" t="s">
        <v>75</v>
      </c>
      <c r="J678" s="65" t="s">
        <v>75</v>
      </c>
      <c r="K678" s="66" t="s">
        <v>4113</v>
      </c>
      <c r="L678" s="67" t="s">
        <v>75</v>
      </c>
      <c r="M678" s="67" t="s">
        <v>11</v>
      </c>
      <c r="N678" s="68">
        <v>29041.544125</v>
      </c>
      <c r="O678" s="67">
        <v>1091</v>
      </c>
      <c r="P678" s="70">
        <v>44531</v>
      </c>
    </row>
    <row r="679" spans="2:16" x14ac:dyDescent="0.25">
      <c r="D679" s="104"/>
      <c r="E679" s="355"/>
      <c r="F679" s="358"/>
      <c r="G679" s="136"/>
      <c r="H679" s="95">
        <v>3</v>
      </c>
      <c r="I679" s="65" t="s">
        <v>75</v>
      </c>
      <c r="J679" s="65" t="s">
        <v>75</v>
      </c>
      <c r="K679" s="66" t="s">
        <v>4113</v>
      </c>
      <c r="L679" s="67" t="s">
        <v>75</v>
      </c>
      <c r="M679" s="67" t="s">
        <v>11</v>
      </c>
      <c r="N679" s="68">
        <v>9769.8291250000002</v>
      </c>
      <c r="O679" s="67">
        <v>1091</v>
      </c>
      <c r="P679" s="70">
        <v>44531</v>
      </c>
    </row>
    <row r="680" spans="2:16" x14ac:dyDescent="0.25">
      <c r="D680" s="104"/>
      <c r="E680" s="355"/>
      <c r="F680" s="358"/>
      <c r="G680" s="136"/>
      <c r="H680" s="95">
        <v>3</v>
      </c>
      <c r="I680" s="65" t="s">
        <v>75</v>
      </c>
      <c r="J680" s="65" t="s">
        <v>75</v>
      </c>
      <c r="K680" s="66" t="s">
        <v>4113</v>
      </c>
      <c r="L680" s="67" t="s">
        <v>75</v>
      </c>
      <c r="M680" s="67" t="s">
        <v>11</v>
      </c>
      <c r="N680" s="68">
        <v>31212.824125000003</v>
      </c>
      <c r="O680" s="67">
        <v>1091</v>
      </c>
      <c r="P680" s="70">
        <v>44531</v>
      </c>
    </row>
    <row r="681" spans="2:16" x14ac:dyDescent="0.25">
      <c r="D681" s="104"/>
      <c r="E681" s="355"/>
      <c r="F681" s="358"/>
      <c r="G681" s="87"/>
      <c r="H681" s="95">
        <v>3</v>
      </c>
      <c r="I681" s="65" t="s">
        <v>75</v>
      </c>
      <c r="J681" s="65" t="s">
        <v>75</v>
      </c>
      <c r="K681" s="66" t="s">
        <v>4113</v>
      </c>
      <c r="L681" s="67" t="s">
        <v>75</v>
      </c>
      <c r="M681" s="67" t="s">
        <v>11</v>
      </c>
      <c r="N681" s="68">
        <v>22292.591465000001</v>
      </c>
      <c r="O681" s="67">
        <v>1091</v>
      </c>
      <c r="P681" s="70">
        <v>44531</v>
      </c>
    </row>
    <row r="682" spans="2:16" x14ac:dyDescent="0.25">
      <c r="H682" s="95">
        <v>2</v>
      </c>
      <c r="I682" s="65" t="s">
        <v>75</v>
      </c>
      <c r="J682" s="65" t="s">
        <v>75</v>
      </c>
      <c r="K682" s="66" t="s">
        <v>4113</v>
      </c>
      <c r="L682" s="67" t="s">
        <v>75</v>
      </c>
      <c r="M682" s="67" t="s">
        <v>11</v>
      </c>
      <c r="N682" s="68">
        <v>5229.8696300000001</v>
      </c>
      <c r="O682" s="67">
        <v>1184</v>
      </c>
      <c r="P682" s="70">
        <v>45292</v>
      </c>
    </row>
    <row r="683" spans="2:16" x14ac:dyDescent="0.25">
      <c r="B683" s="216"/>
      <c r="H683" s="95">
        <v>2</v>
      </c>
      <c r="I683" s="65" t="s">
        <v>75</v>
      </c>
      <c r="J683" s="65" t="s">
        <v>75</v>
      </c>
      <c r="K683" s="66" t="s">
        <v>4113</v>
      </c>
      <c r="L683" s="67" t="s">
        <v>75</v>
      </c>
      <c r="M683" s="67" t="s">
        <v>11</v>
      </c>
      <c r="N683" s="68">
        <v>43151.807674999996</v>
      </c>
      <c r="O683" s="67">
        <v>1184</v>
      </c>
      <c r="P683" s="70">
        <v>45292</v>
      </c>
    </row>
    <row r="684" spans="2:16" x14ac:dyDescent="0.25">
      <c r="D684" s="104"/>
      <c r="E684" s="355"/>
      <c r="F684" s="356"/>
      <c r="G684" s="126"/>
      <c r="H684" s="95">
        <v>2</v>
      </c>
      <c r="I684" s="65" t="s">
        <v>75</v>
      </c>
      <c r="J684" s="65" t="s">
        <v>75</v>
      </c>
      <c r="K684" s="66" t="s">
        <v>4113</v>
      </c>
      <c r="L684" s="67" t="s">
        <v>75</v>
      </c>
      <c r="M684" s="67" t="s">
        <v>11</v>
      </c>
      <c r="N684" s="68">
        <v>39700.564975000001</v>
      </c>
      <c r="O684" s="67">
        <v>1184</v>
      </c>
      <c r="P684" s="70">
        <v>45292</v>
      </c>
    </row>
    <row r="685" spans="2:16" x14ac:dyDescent="0.25">
      <c r="D685" s="354"/>
      <c r="E685" s="355"/>
      <c r="F685" s="356"/>
      <c r="G685" s="126"/>
      <c r="H685" s="95">
        <v>2</v>
      </c>
      <c r="I685" s="65" t="s">
        <v>75</v>
      </c>
      <c r="J685" s="65" t="s">
        <v>75</v>
      </c>
      <c r="K685" s="66" t="s">
        <v>4113</v>
      </c>
      <c r="L685" s="67" t="s">
        <v>75</v>
      </c>
      <c r="M685" s="67" t="s">
        <v>11</v>
      </c>
      <c r="N685" s="68">
        <v>19933.437224999998</v>
      </c>
      <c r="O685" s="67">
        <v>1184</v>
      </c>
      <c r="P685" s="70">
        <v>45292</v>
      </c>
    </row>
    <row r="686" spans="2:16" x14ac:dyDescent="0.25">
      <c r="C686" s="221"/>
      <c r="D686" s="354"/>
      <c r="E686" s="355"/>
      <c r="F686" s="356"/>
      <c r="G686" s="126"/>
      <c r="H686" s="95">
        <v>2</v>
      </c>
      <c r="I686" s="65" t="s">
        <v>75</v>
      </c>
      <c r="J686" s="65" t="s">
        <v>75</v>
      </c>
      <c r="K686" s="66" t="s">
        <v>4113</v>
      </c>
      <c r="L686" s="67" t="s">
        <v>75</v>
      </c>
      <c r="M686" s="67" t="s">
        <v>11</v>
      </c>
      <c r="N686" s="68">
        <v>15754.086425</v>
      </c>
      <c r="O686" s="67">
        <v>1184</v>
      </c>
      <c r="P686" s="70">
        <v>45292</v>
      </c>
    </row>
    <row r="687" spans="2:16" x14ac:dyDescent="0.25">
      <c r="D687" s="354"/>
      <c r="E687" s="355"/>
      <c r="F687" s="356"/>
      <c r="G687" s="126"/>
      <c r="H687" s="95">
        <v>2</v>
      </c>
      <c r="I687" s="65" t="s">
        <v>75</v>
      </c>
      <c r="J687" s="65" t="s">
        <v>75</v>
      </c>
      <c r="K687" s="66" t="s">
        <v>4113</v>
      </c>
      <c r="L687" s="67" t="s">
        <v>75</v>
      </c>
      <c r="M687" s="67" t="s">
        <v>11</v>
      </c>
      <c r="N687" s="68">
        <v>33572.624225</v>
      </c>
      <c r="O687" s="67">
        <v>1184</v>
      </c>
      <c r="P687" s="70">
        <v>45292</v>
      </c>
    </row>
    <row r="688" spans="2:16" x14ac:dyDescent="0.25">
      <c r="D688" s="354"/>
      <c r="E688" s="355"/>
      <c r="F688" s="356"/>
      <c r="G688" s="126"/>
      <c r="H688" s="95">
        <v>2</v>
      </c>
      <c r="I688" s="65" t="s">
        <v>75</v>
      </c>
      <c r="J688" s="65" t="s">
        <v>75</v>
      </c>
      <c r="K688" s="66" t="s">
        <v>4113</v>
      </c>
      <c r="L688" s="67" t="s">
        <v>75</v>
      </c>
      <c r="M688" s="67" t="s">
        <v>11</v>
      </c>
      <c r="N688" s="68">
        <v>37451.302009999999</v>
      </c>
      <c r="O688" s="67">
        <v>1257</v>
      </c>
      <c r="P688" s="70">
        <v>45689</v>
      </c>
    </row>
    <row r="689" spans="4:16" x14ac:dyDescent="0.25">
      <c r="D689" s="354"/>
      <c r="E689" s="355"/>
      <c r="F689" s="356"/>
      <c r="G689" s="126"/>
      <c r="H689" s="95">
        <v>2</v>
      </c>
      <c r="I689" s="65" t="s">
        <v>75</v>
      </c>
      <c r="J689" s="65" t="s">
        <v>75</v>
      </c>
      <c r="K689" s="66" t="s">
        <v>4113</v>
      </c>
      <c r="L689" s="67" t="s">
        <v>75</v>
      </c>
      <c r="M689" s="67" t="s">
        <v>12</v>
      </c>
      <c r="N689" s="68">
        <v>87589.765109999993</v>
      </c>
      <c r="O689" s="67">
        <v>1257</v>
      </c>
      <c r="P689" s="70">
        <v>45689</v>
      </c>
    </row>
    <row r="690" spans="4:16" x14ac:dyDescent="0.25">
      <c r="H690" s="95">
        <v>2</v>
      </c>
      <c r="I690" s="65" t="s">
        <v>75</v>
      </c>
      <c r="J690" s="65" t="s">
        <v>75</v>
      </c>
      <c r="K690" s="66" t="s">
        <v>4113</v>
      </c>
      <c r="L690" s="67" t="s">
        <v>75</v>
      </c>
      <c r="M690" s="67" t="s">
        <v>12</v>
      </c>
      <c r="N690" s="68">
        <v>158984.27581000002</v>
      </c>
      <c r="O690" s="67">
        <v>1257</v>
      </c>
      <c r="P690" s="70">
        <v>45689</v>
      </c>
    </row>
    <row r="691" spans="4:16" x14ac:dyDescent="0.25">
      <c r="H691" s="95">
        <v>2</v>
      </c>
      <c r="I691" s="65" t="s">
        <v>75</v>
      </c>
      <c r="J691" s="65" t="s">
        <v>75</v>
      </c>
      <c r="K691" s="66" t="s">
        <v>4113</v>
      </c>
      <c r="L691" s="67" t="s">
        <v>75</v>
      </c>
      <c r="M691" s="67" t="s">
        <v>12</v>
      </c>
      <c r="N691" s="68">
        <v>150470.65581</v>
      </c>
      <c r="O691" s="67">
        <v>1257</v>
      </c>
      <c r="P691" s="70">
        <v>45689</v>
      </c>
    </row>
    <row r="692" spans="4:16" x14ac:dyDescent="0.25">
      <c r="H692" s="95">
        <v>4</v>
      </c>
      <c r="I692" s="65" t="s">
        <v>75</v>
      </c>
      <c r="J692" s="65" t="s">
        <v>75</v>
      </c>
      <c r="K692" s="66" t="s">
        <v>4113</v>
      </c>
      <c r="L692" s="67" t="s">
        <v>75</v>
      </c>
      <c r="M692" s="67" t="s">
        <v>12</v>
      </c>
      <c r="N692" s="68">
        <v>321840.34469500004</v>
      </c>
      <c r="O692" s="67">
        <v>1257</v>
      </c>
      <c r="P692" s="70">
        <v>45689</v>
      </c>
    </row>
    <row r="693" spans="4:16" x14ac:dyDescent="0.25">
      <c r="H693" s="95">
        <v>4</v>
      </c>
      <c r="I693" s="65" t="s">
        <v>75</v>
      </c>
      <c r="J693" s="65" t="s">
        <v>75</v>
      </c>
      <c r="K693" s="66" t="s">
        <v>4113</v>
      </c>
      <c r="L693" s="67" t="s">
        <v>75</v>
      </c>
      <c r="M693" s="67" t="s">
        <v>12</v>
      </c>
      <c r="N693" s="68">
        <v>352240.36469500005</v>
      </c>
      <c r="O693" s="67">
        <v>1257</v>
      </c>
      <c r="P693" s="70">
        <v>45689</v>
      </c>
    </row>
    <row r="730" ht="15" customHeight="1" x14ac:dyDescent="0.25"/>
  </sheetData>
  <mergeCells count="1"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7ADD-EDEC-46B3-AEB5-D8927036070E}">
  <dimension ref="A1:P549"/>
  <sheetViews>
    <sheetView topLeftCell="A5" workbookViewId="0">
      <selection activeCell="I7" sqref="I7"/>
    </sheetView>
  </sheetViews>
  <sheetFormatPr baseColWidth="10" defaultRowHeight="15" x14ac:dyDescent="0.25"/>
  <cols>
    <col min="1" max="1" width="29.85546875" bestFit="1" customWidth="1"/>
    <col min="2" max="2" width="12.7109375" style="220" customWidth="1"/>
    <col min="3" max="3" width="12.7109375" customWidth="1"/>
    <col min="4" max="4" width="13.140625" customWidth="1"/>
    <col min="5" max="5" width="11.5703125" style="96" customWidth="1"/>
    <col min="6" max="6" width="21.85546875" bestFit="1" customWidth="1"/>
    <col min="7" max="7" width="13.7109375" customWidth="1"/>
    <col min="8" max="8" width="16.7109375" customWidth="1"/>
    <col min="9" max="9" width="13" customWidth="1"/>
    <col min="10" max="10" width="23.7109375" customWidth="1"/>
    <col min="11" max="11" width="17.42578125" customWidth="1"/>
    <col min="14" max="14" width="15.28515625" style="50" customWidth="1"/>
  </cols>
  <sheetData>
    <row r="1" spans="1:10" ht="45.75" customHeight="1" thickTop="1" thickBot="1" x14ac:dyDescent="0.3">
      <c r="A1" s="376" t="s">
        <v>1787</v>
      </c>
      <c r="B1" s="2" t="s">
        <v>1788</v>
      </c>
      <c r="C1" s="3"/>
      <c r="D1" s="4"/>
      <c r="E1" s="5"/>
      <c r="F1" s="6"/>
      <c r="G1" s="377"/>
      <c r="H1" s="7"/>
      <c r="I1" s="7"/>
      <c r="J1" s="7"/>
    </row>
    <row r="2" spans="1:10" ht="15" customHeight="1" thickTop="1" thickBot="1" x14ac:dyDescent="0.3">
      <c r="A2" s="7"/>
      <c r="B2" s="2"/>
      <c r="C2" s="3"/>
      <c r="D2" s="4"/>
      <c r="E2" s="5"/>
      <c r="F2" s="6"/>
      <c r="G2" s="377"/>
      <c r="H2" s="7"/>
      <c r="I2" s="7"/>
      <c r="J2" s="7"/>
    </row>
    <row r="3" spans="1:10" ht="45.75" customHeight="1" thickBot="1" x14ac:dyDescent="0.3">
      <c r="A3" s="895" t="s">
        <v>1789</v>
      </c>
      <c r="B3" s="896"/>
      <c r="C3" s="8"/>
      <c r="D3" s="9"/>
      <c r="E3" s="8"/>
      <c r="F3" s="10"/>
      <c r="G3" s="377"/>
      <c r="H3" s="7"/>
      <c r="I3" s="7"/>
      <c r="J3" s="7"/>
    </row>
    <row r="4" spans="1:10" ht="15.75" thickBot="1" x14ac:dyDescent="0.3">
      <c r="A4" s="11"/>
      <c r="B4" s="12"/>
      <c r="C4" s="8"/>
      <c r="D4" s="9"/>
      <c r="E4" s="13"/>
      <c r="F4" s="14"/>
      <c r="G4" s="377"/>
      <c r="H4" s="7"/>
      <c r="I4" s="7"/>
      <c r="J4" s="7"/>
    </row>
    <row r="5" spans="1:10" ht="45.75" customHeight="1" thickBot="1" x14ac:dyDescent="0.3">
      <c r="A5" s="378" t="s">
        <v>2</v>
      </c>
      <c r="B5" s="379" t="s">
        <v>3</v>
      </c>
      <c r="C5" s="380" t="s">
        <v>4</v>
      </c>
      <c r="D5" s="379" t="s">
        <v>5</v>
      </c>
      <c r="E5" s="381" t="s">
        <v>4</v>
      </c>
      <c r="F5" s="382" t="s">
        <v>6</v>
      </c>
      <c r="G5" s="377"/>
      <c r="H5" s="7"/>
      <c r="I5" s="7"/>
      <c r="J5" s="7"/>
    </row>
    <row r="6" spans="1:10" ht="15.75" thickTop="1" x14ac:dyDescent="0.25">
      <c r="A6" s="20" t="s">
        <v>7</v>
      </c>
      <c r="B6" s="21">
        <v>95</v>
      </c>
      <c r="C6" s="159">
        <f>B6/B$15</f>
        <v>0.3298611111111111</v>
      </c>
      <c r="D6" s="23">
        <v>1971</v>
      </c>
      <c r="E6" s="159">
        <f>D6/D$15</f>
        <v>0.30123796423658872</v>
      </c>
      <c r="F6" s="24"/>
      <c r="G6" s="377"/>
      <c r="H6" s="7"/>
      <c r="I6" s="7"/>
      <c r="J6" s="7"/>
    </row>
    <row r="7" spans="1:10" x14ac:dyDescent="0.25">
      <c r="A7" s="25" t="s">
        <v>8</v>
      </c>
      <c r="B7" s="26">
        <v>54</v>
      </c>
      <c r="C7" s="160">
        <f>B7/B$15</f>
        <v>0.1875</v>
      </c>
      <c r="D7" s="28">
        <v>1655</v>
      </c>
      <c r="E7" s="160">
        <f>D7/D$15</f>
        <v>0.25294207550053494</v>
      </c>
      <c r="F7" s="29"/>
      <c r="G7" s="377"/>
      <c r="H7" s="7"/>
      <c r="I7" s="7"/>
      <c r="J7" s="7"/>
    </row>
    <row r="8" spans="1:10" x14ac:dyDescent="0.25">
      <c r="A8" s="25" t="s">
        <v>9</v>
      </c>
      <c r="B8" s="30">
        <v>56</v>
      </c>
      <c r="C8" s="485">
        <f>B8/B$15</f>
        <v>0.19444444444444445</v>
      </c>
      <c r="D8" s="32">
        <v>1013</v>
      </c>
      <c r="E8" s="160">
        <f>D8/D$15</f>
        <v>0.15482194711905853</v>
      </c>
      <c r="F8" s="29"/>
      <c r="G8" s="377"/>
      <c r="H8" s="7"/>
      <c r="I8" s="7"/>
      <c r="J8" s="7"/>
    </row>
    <row r="9" spans="1:10" x14ac:dyDescent="0.25">
      <c r="A9" s="383" t="s">
        <v>10</v>
      </c>
      <c r="B9" s="384">
        <f>SUM(B6:B8)</f>
        <v>205</v>
      </c>
      <c r="C9" s="385">
        <f>SUM(C6:C8)</f>
        <v>0.71180555555555558</v>
      </c>
      <c r="D9" s="386">
        <f>SUM(D6:D8)</f>
        <v>4639</v>
      </c>
      <c r="E9" s="486">
        <f>SUM(E6:E8)</f>
        <v>0.70900198685618221</v>
      </c>
      <c r="F9" s="388">
        <v>0</v>
      </c>
      <c r="G9" s="377"/>
      <c r="H9" s="7"/>
      <c r="I9" s="7"/>
      <c r="J9" s="7"/>
    </row>
    <row r="10" spans="1:10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71</v>
      </c>
      <c r="C11" s="160">
        <f>B11/B$15</f>
        <v>0.24652777777777779</v>
      </c>
      <c r="D11" s="32">
        <v>1476</v>
      </c>
      <c r="E11" s="160">
        <f>D11/D$15</f>
        <v>0.22558459422283356</v>
      </c>
      <c r="F11" s="389">
        <v>7862188.4525649995</v>
      </c>
      <c r="G11" s="377"/>
      <c r="H11" s="7"/>
      <c r="I11" s="7"/>
      <c r="J11" s="7"/>
    </row>
    <row r="12" spans="1:10" x14ac:dyDescent="0.25">
      <c r="A12" s="26" t="s">
        <v>12</v>
      </c>
      <c r="B12" s="30">
        <v>12</v>
      </c>
      <c r="C12" s="485">
        <f>B12/B$15</f>
        <v>4.1666666666666664E-2</v>
      </c>
      <c r="D12" s="32">
        <v>428</v>
      </c>
      <c r="E12" s="485">
        <f>D12/D$15</f>
        <v>6.5413418920984262E-2</v>
      </c>
      <c r="F12" s="42">
        <v>22082252.436515</v>
      </c>
      <c r="G12" s="377"/>
      <c r="H12" s="7"/>
      <c r="I12" s="7"/>
      <c r="J12" s="7"/>
    </row>
    <row r="13" spans="1:10" x14ac:dyDescent="0.25">
      <c r="A13" s="383" t="s">
        <v>13</v>
      </c>
      <c r="B13" s="384">
        <f>SUM(B11:B12)</f>
        <v>83</v>
      </c>
      <c r="C13" s="385">
        <f>SUM(C11:C12)</f>
        <v>0.28819444444444448</v>
      </c>
      <c r="D13" s="386">
        <f>SUM(D11:D12)</f>
        <v>1904</v>
      </c>
      <c r="E13" s="387">
        <f>SUM(E11:E12)</f>
        <v>0.29099801314381779</v>
      </c>
      <c r="F13" s="390">
        <f>SUM(F11:F12)</f>
        <v>29944440.889079999</v>
      </c>
      <c r="G13" s="377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" x14ac:dyDescent="0.25">
      <c r="A15" s="391" t="s">
        <v>1790</v>
      </c>
      <c r="B15" s="487">
        <f>SUM(B9,B13)</f>
        <v>288</v>
      </c>
      <c r="C15" s="387">
        <f>SUM(C9,C13)</f>
        <v>1</v>
      </c>
      <c r="D15" s="386">
        <f>SUM(D9,D13)</f>
        <v>6543</v>
      </c>
      <c r="E15" s="387">
        <f>SUM(E9,E13)</f>
        <v>1</v>
      </c>
      <c r="F15" s="390">
        <f>F13</f>
        <v>29944440.889079999</v>
      </c>
      <c r="G15" s="96"/>
    </row>
    <row r="16" spans="1:10" x14ac:dyDescent="0.25">
      <c r="A16" s="148"/>
      <c r="B16" s="329"/>
      <c r="C16" s="130"/>
      <c r="D16" s="330"/>
      <c r="E16" s="132"/>
      <c r="F16" s="133"/>
      <c r="G16" s="96"/>
    </row>
    <row r="17" spans="1:16" ht="15.75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392" t="s">
        <v>1791</v>
      </c>
      <c r="B18" s="49"/>
      <c r="C18" s="13"/>
      <c r="D18" s="9"/>
      <c r="E18" s="8"/>
      <c r="F18" s="10"/>
    </row>
    <row r="19" spans="1:16" ht="16.5" thickTop="1" thickBot="1" x14ac:dyDescent="0.3">
      <c r="A19" s="11"/>
      <c r="B19" s="12"/>
      <c r="C19" s="8"/>
      <c r="D19" s="9"/>
      <c r="E19" s="8"/>
      <c r="F19" s="10"/>
    </row>
    <row r="20" spans="1:16" ht="45.75" customHeight="1" thickTop="1" thickBot="1" x14ac:dyDescent="0.3">
      <c r="A20" s="393" t="s">
        <v>16</v>
      </c>
      <c r="B20" s="12"/>
      <c r="C20" s="8"/>
      <c r="D20" s="9"/>
      <c r="E20" s="8"/>
      <c r="F20" s="10"/>
      <c r="H20" s="394" t="s">
        <v>17</v>
      </c>
      <c r="I20" s="53"/>
    </row>
    <row r="21" spans="1:16" ht="16.5" thickTop="1" thickBot="1" x14ac:dyDescent="0.3">
      <c r="A21" s="11"/>
      <c r="B21" s="12"/>
      <c r="C21" s="8"/>
      <c r="D21" s="9"/>
      <c r="E21" s="13"/>
      <c r="F21" s="14"/>
    </row>
    <row r="22" spans="1:16" ht="45.75" customHeight="1" thickTop="1" thickBot="1" x14ac:dyDescent="0.3">
      <c r="A22" s="378" t="s">
        <v>2</v>
      </c>
      <c r="B22" s="379" t="s">
        <v>3</v>
      </c>
      <c r="C22" s="395" t="s">
        <v>4</v>
      </c>
      <c r="D22" s="379" t="s">
        <v>5</v>
      </c>
      <c r="E22" s="396" t="s">
        <v>4</v>
      </c>
      <c r="F22" s="382" t="s">
        <v>6</v>
      </c>
      <c r="G22" s="54"/>
      <c r="H22" s="397" t="s">
        <v>18</v>
      </c>
      <c r="I22" s="398" t="s">
        <v>19</v>
      </c>
      <c r="J22" s="399" t="s">
        <v>20</v>
      </c>
      <c r="K22" s="399" t="s">
        <v>21</v>
      </c>
      <c r="L22" s="399" t="s">
        <v>22</v>
      </c>
      <c r="M22" s="399" t="s">
        <v>23</v>
      </c>
      <c r="N22" s="400" t="s">
        <v>6</v>
      </c>
      <c r="O22" s="399" t="s">
        <v>24</v>
      </c>
      <c r="P22" s="401" t="s">
        <v>25</v>
      </c>
    </row>
    <row r="23" spans="1:16" ht="15.75" thickTop="1" x14ac:dyDescent="0.25">
      <c r="A23" s="60" t="s">
        <v>7</v>
      </c>
      <c r="B23" s="123">
        <v>2</v>
      </c>
      <c r="C23" s="61">
        <f>B23/B$32</f>
        <v>0.14285714285714285</v>
      </c>
      <c r="D23" s="109">
        <v>40</v>
      </c>
      <c r="E23" s="61">
        <f>D23/D$32</f>
        <v>0.28368794326241137</v>
      </c>
      <c r="F23" s="63"/>
      <c r="G23" s="299"/>
      <c r="H23" s="64">
        <v>30</v>
      </c>
      <c r="I23" s="65">
        <v>7680</v>
      </c>
      <c r="J23" s="65" t="s">
        <v>1792</v>
      </c>
      <c r="K23" s="66" t="s">
        <v>1793</v>
      </c>
      <c r="L23" s="67" t="s">
        <v>1794</v>
      </c>
      <c r="M23" s="67" t="s">
        <v>7</v>
      </c>
      <c r="N23" s="182">
        <v>0</v>
      </c>
      <c r="O23" s="69">
        <v>1570</v>
      </c>
      <c r="P23" s="70">
        <v>47027</v>
      </c>
    </row>
    <row r="24" spans="1:16" x14ac:dyDescent="0.25">
      <c r="A24" s="71" t="s">
        <v>8</v>
      </c>
      <c r="B24" s="83">
        <v>3</v>
      </c>
      <c r="C24" s="72">
        <f>B24/B$32</f>
        <v>0.21428571428571427</v>
      </c>
      <c r="D24" s="110">
        <f>SUM(H25:H27)</f>
        <v>51</v>
      </c>
      <c r="E24" s="72">
        <f>D24/D$32</f>
        <v>0.36170212765957449</v>
      </c>
      <c r="F24" s="74"/>
      <c r="G24" s="299"/>
      <c r="H24" s="64">
        <v>10</v>
      </c>
      <c r="I24" s="65">
        <v>5425</v>
      </c>
      <c r="J24" s="65" t="s">
        <v>1792</v>
      </c>
      <c r="K24" s="66" t="s">
        <v>1795</v>
      </c>
      <c r="L24" s="67" t="s">
        <v>1796</v>
      </c>
      <c r="M24" s="67" t="s">
        <v>7</v>
      </c>
      <c r="N24" s="182">
        <v>0</v>
      </c>
      <c r="O24" s="69">
        <v>2296</v>
      </c>
      <c r="P24" s="70">
        <v>43955</v>
      </c>
    </row>
    <row r="25" spans="1:16" x14ac:dyDescent="0.25">
      <c r="A25" s="71" t="s">
        <v>9</v>
      </c>
      <c r="B25" s="114">
        <v>3</v>
      </c>
      <c r="C25" s="112">
        <f>B25/B$32</f>
        <v>0.21428571428571427</v>
      </c>
      <c r="D25" s="111">
        <f>SUM(H28:H30)</f>
        <v>34</v>
      </c>
      <c r="E25" s="112">
        <f>D25/D$32</f>
        <v>0.24113475177304963</v>
      </c>
      <c r="F25" s="74"/>
      <c r="G25" s="299"/>
      <c r="H25" s="64">
        <v>6</v>
      </c>
      <c r="I25" s="65">
        <v>336</v>
      </c>
      <c r="J25" s="65" t="s">
        <v>310</v>
      </c>
      <c r="K25" s="66" t="s">
        <v>1795</v>
      </c>
      <c r="L25" s="67" t="s">
        <v>1796</v>
      </c>
      <c r="M25" s="67" t="s">
        <v>8</v>
      </c>
      <c r="N25" s="182">
        <v>0</v>
      </c>
      <c r="O25" s="69">
        <v>1322</v>
      </c>
      <c r="P25" s="70">
        <v>44958</v>
      </c>
    </row>
    <row r="26" spans="1:16" ht="26.25" x14ac:dyDescent="0.25">
      <c r="A26" s="402" t="s">
        <v>10</v>
      </c>
      <c r="B26" s="403">
        <f>SUM(B23:B25)</f>
        <v>8</v>
      </c>
      <c r="C26" s="404">
        <f>SUM(C23:C25)</f>
        <v>0.5714285714285714</v>
      </c>
      <c r="D26" s="405">
        <f>SUM(D23:D25)</f>
        <v>125</v>
      </c>
      <c r="E26" s="406">
        <f>SUM(E23:E25)</f>
        <v>0.88652482269503552</v>
      </c>
      <c r="F26" s="407">
        <v>0</v>
      </c>
      <c r="G26" s="299"/>
      <c r="H26" s="64">
        <v>30</v>
      </c>
      <c r="I26" s="65">
        <v>10270</v>
      </c>
      <c r="J26" s="65" t="s">
        <v>1797</v>
      </c>
      <c r="K26" s="66" t="s">
        <v>1798</v>
      </c>
      <c r="L26" s="67" t="s">
        <v>1799</v>
      </c>
      <c r="M26" s="67" t="s">
        <v>8</v>
      </c>
      <c r="N26" s="182">
        <v>0</v>
      </c>
      <c r="O26" s="69">
        <v>1772</v>
      </c>
      <c r="P26" s="70">
        <v>47392</v>
      </c>
    </row>
    <row r="27" spans="1:16" x14ac:dyDescent="0.25">
      <c r="A27" s="83"/>
      <c r="B27" s="114"/>
      <c r="C27" s="128"/>
      <c r="D27" s="114"/>
      <c r="E27" s="129"/>
      <c r="F27" s="86"/>
      <c r="G27" s="299"/>
      <c r="H27" s="64">
        <v>15</v>
      </c>
      <c r="I27" s="65">
        <v>6</v>
      </c>
      <c r="J27" s="65" t="s">
        <v>1800</v>
      </c>
      <c r="K27" s="66" t="s">
        <v>1801</v>
      </c>
      <c r="L27" s="67" t="s">
        <v>1802</v>
      </c>
      <c r="M27" s="67" t="s">
        <v>8</v>
      </c>
      <c r="N27" s="182">
        <v>0</v>
      </c>
      <c r="O27" s="69">
        <v>2063</v>
      </c>
      <c r="P27" s="70">
        <v>42675</v>
      </c>
    </row>
    <row r="28" spans="1:16" ht="26.25" x14ac:dyDescent="0.25">
      <c r="A28" s="83" t="s">
        <v>11</v>
      </c>
      <c r="B28" s="114">
        <v>3</v>
      </c>
      <c r="C28" s="72">
        <f>B28/B$32</f>
        <v>0.21428571428571427</v>
      </c>
      <c r="D28" s="111">
        <v>10</v>
      </c>
      <c r="E28" s="72">
        <f>D28/D$32</f>
        <v>7.0921985815602842E-2</v>
      </c>
      <c r="F28" s="74">
        <f>SUM(N31:N33)</f>
        <v>222213.2751</v>
      </c>
      <c r="G28" s="299"/>
      <c r="H28" s="64">
        <v>13</v>
      </c>
      <c r="I28" s="65">
        <v>12</v>
      </c>
      <c r="J28" s="65" t="s">
        <v>1803</v>
      </c>
      <c r="K28" s="66" t="s">
        <v>1804</v>
      </c>
      <c r="L28" s="67" t="s">
        <v>1805</v>
      </c>
      <c r="M28" s="67" t="s">
        <v>9</v>
      </c>
      <c r="N28" s="182">
        <v>0</v>
      </c>
      <c r="O28" s="69">
        <v>1873</v>
      </c>
      <c r="P28" s="70">
        <v>47574</v>
      </c>
    </row>
    <row r="29" spans="1:16" ht="26.25" x14ac:dyDescent="0.25">
      <c r="A29" s="83" t="s">
        <v>12</v>
      </c>
      <c r="B29" s="114">
        <v>3</v>
      </c>
      <c r="C29" s="112">
        <f>B29/B$32</f>
        <v>0.21428571428571427</v>
      </c>
      <c r="D29" s="111">
        <v>6</v>
      </c>
      <c r="E29" s="112">
        <f>D29/D$32</f>
        <v>4.2553191489361701E-2</v>
      </c>
      <c r="F29" s="74">
        <f>SUM(N34:N36)</f>
        <v>612104.50211500004</v>
      </c>
      <c r="G29" s="299"/>
      <c r="H29" s="64">
        <v>11</v>
      </c>
      <c r="I29" s="65">
        <v>3400</v>
      </c>
      <c r="J29" s="65" t="s">
        <v>1792</v>
      </c>
      <c r="K29" s="66" t="s">
        <v>1806</v>
      </c>
      <c r="L29" s="67" t="s">
        <v>1807</v>
      </c>
      <c r="M29" s="67" t="s">
        <v>9</v>
      </c>
      <c r="N29" s="182">
        <v>0</v>
      </c>
      <c r="O29" s="69">
        <v>2291</v>
      </c>
      <c r="P29" s="70">
        <v>43955</v>
      </c>
    </row>
    <row r="30" spans="1:16" ht="26.25" x14ac:dyDescent="0.25">
      <c r="A30" s="402" t="s">
        <v>13</v>
      </c>
      <c r="B30" s="403">
        <f>SUM(B28:B29)</f>
        <v>6</v>
      </c>
      <c r="C30" s="404">
        <f>SUM(C28:C29)</f>
        <v>0.42857142857142855</v>
      </c>
      <c r="D30" s="405">
        <f>SUM(D28:D29)</f>
        <v>16</v>
      </c>
      <c r="E30" s="406">
        <f>SUM(E28:E29)</f>
        <v>0.11347517730496454</v>
      </c>
      <c r="F30" s="407">
        <f>SUM(F28:F29)</f>
        <v>834317.77721500001</v>
      </c>
      <c r="G30" s="299"/>
      <c r="H30" s="64">
        <v>10</v>
      </c>
      <c r="I30" s="65">
        <v>2</v>
      </c>
      <c r="J30" s="65" t="s">
        <v>1808</v>
      </c>
      <c r="K30" s="66" t="s">
        <v>1809</v>
      </c>
      <c r="L30" s="67" t="s">
        <v>1810</v>
      </c>
      <c r="M30" s="67" t="s">
        <v>9</v>
      </c>
      <c r="N30" s="182">
        <v>0</v>
      </c>
      <c r="O30" s="69">
        <v>2682</v>
      </c>
      <c r="P30" s="70">
        <v>44896</v>
      </c>
    </row>
    <row r="31" spans="1:16" ht="26.25" x14ac:dyDescent="0.25">
      <c r="A31" s="93"/>
      <c r="B31" s="114"/>
      <c r="C31" s="84"/>
      <c r="D31" s="114"/>
      <c r="E31" s="85"/>
      <c r="F31" s="86"/>
      <c r="G31" s="299"/>
      <c r="H31" s="64">
        <v>2</v>
      </c>
      <c r="I31" s="65" t="s">
        <v>1642</v>
      </c>
      <c r="J31" s="65" t="s">
        <v>1642</v>
      </c>
      <c r="K31" s="66" t="s">
        <v>1798</v>
      </c>
      <c r="L31" s="65" t="s">
        <v>1642</v>
      </c>
      <c r="M31" s="67" t="s">
        <v>11</v>
      </c>
      <c r="N31" s="182">
        <v>62630.610705000006</v>
      </c>
      <c r="O31" s="69">
        <v>1772</v>
      </c>
      <c r="P31" s="70">
        <v>47392</v>
      </c>
    </row>
    <row r="32" spans="1:16" ht="26.25" x14ac:dyDescent="0.25">
      <c r="A32" s="402" t="s">
        <v>33</v>
      </c>
      <c r="B32" s="403">
        <v>14</v>
      </c>
      <c r="C32" s="404">
        <f>SUM(C26,C30)</f>
        <v>1</v>
      </c>
      <c r="D32" s="405">
        <f>SUM(D26,D30)</f>
        <v>141</v>
      </c>
      <c r="E32" s="406">
        <f>SUM(E26,E30)</f>
        <v>1</v>
      </c>
      <c r="F32" s="407">
        <f>SUM(F30:F31)</f>
        <v>834317.77721500001</v>
      </c>
      <c r="G32" s="299"/>
      <c r="H32" s="64">
        <v>2</v>
      </c>
      <c r="I32" s="65" t="s">
        <v>1642</v>
      </c>
      <c r="J32" s="65" t="s">
        <v>1642</v>
      </c>
      <c r="K32" s="66" t="s">
        <v>1798</v>
      </c>
      <c r="L32" s="65" t="s">
        <v>1642</v>
      </c>
      <c r="M32" s="67" t="s">
        <v>11</v>
      </c>
      <c r="N32" s="182">
        <v>70173.230704999994</v>
      </c>
      <c r="O32" s="69">
        <v>1772</v>
      </c>
      <c r="P32" s="70">
        <v>47392</v>
      </c>
    </row>
    <row r="33" spans="1:16" ht="26.25" x14ac:dyDescent="0.25">
      <c r="C33" s="104"/>
      <c r="D33" s="127"/>
      <c r="E33" s="54"/>
      <c r="F33" s="136"/>
      <c r="G33" s="88"/>
      <c r="H33" s="408">
        <v>6</v>
      </c>
      <c r="I33" s="409">
        <v>267</v>
      </c>
      <c r="J33" s="409" t="s">
        <v>1811</v>
      </c>
      <c r="K33" s="410" t="s">
        <v>1804</v>
      </c>
      <c r="L33" s="411" t="s">
        <v>1805</v>
      </c>
      <c r="M33" s="411" t="s">
        <v>11</v>
      </c>
      <c r="N33" s="412">
        <v>89409.433690000005</v>
      </c>
      <c r="O33" s="413">
        <v>3134</v>
      </c>
      <c r="P33" s="414">
        <v>46266</v>
      </c>
    </row>
    <row r="34" spans="1:16" ht="26.25" x14ac:dyDescent="0.25">
      <c r="C34" s="104"/>
      <c r="D34" s="127"/>
      <c r="E34" s="54"/>
      <c r="F34" s="136"/>
      <c r="G34" s="88"/>
      <c r="H34" s="64">
        <v>2</v>
      </c>
      <c r="I34" s="65" t="s">
        <v>1642</v>
      </c>
      <c r="J34" s="65" t="s">
        <v>1642</v>
      </c>
      <c r="K34" s="66" t="s">
        <v>1798</v>
      </c>
      <c r="L34" s="65" t="s">
        <v>1642</v>
      </c>
      <c r="M34" s="67" t="s">
        <v>12</v>
      </c>
      <c r="N34" s="182">
        <v>199275.43070500001</v>
      </c>
      <c r="O34" s="69">
        <v>1772</v>
      </c>
      <c r="P34" s="70">
        <v>47392</v>
      </c>
    </row>
    <row r="35" spans="1:16" ht="26.25" x14ac:dyDescent="0.25">
      <c r="C35" s="104"/>
      <c r="D35" s="127"/>
      <c r="E35" s="54"/>
      <c r="F35" s="136"/>
      <c r="G35" s="88"/>
      <c r="H35" s="64">
        <v>2</v>
      </c>
      <c r="I35" s="65" t="s">
        <v>1642</v>
      </c>
      <c r="J35" s="65" t="s">
        <v>1642</v>
      </c>
      <c r="K35" s="66" t="s">
        <v>1798</v>
      </c>
      <c r="L35" s="65" t="s">
        <v>1642</v>
      </c>
      <c r="M35" s="67" t="s">
        <v>12</v>
      </c>
      <c r="N35" s="182">
        <v>206617.79070500002</v>
      </c>
      <c r="O35" s="69">
        <v>1772</v>
      </c>
      <c r="P35" s="70">
        <v>47392</v>
      </c>
    </row>
    <row r="36" spans="1:16" ht="26.25" x14ac:dyDescent="0.25">
      <c r="C36" s="104"/>
      <c r="D36" s="127"/>
      <c r="E36" s="54"/>
      <c r="F36" s="136"/>
      <c r="G36" s="88"/>
      <c r="H36" s="64">
        <v>2</v>
      </c>
      <c r="I36" s="65" t="s">
        <v>1642</v>
      </c>
      <c r="J36" s="65" t="s">
        <v>1642</v>
      </c>
      <c r="K36" s="66" t="s">
        <v>1798</v>
      </c>
      <c r="L36" s="65" t="s">
        <v>1642</v>
      </c>
      <c r="M36" s="67" t="s">
        <v>12</v>
      </c>
      <c r="N36" s="182">
        <v>206211.28070500001</v>
      </c>
      <c r="O36" s="69">
        <v>1772</v>
      </c>
      <c r="P36" s="70">
        <v>47392</v>
      </c>
    </row>
    <row r="37" spans="1:16" ht="15.75" thickBot="1" x14ac:dyDescent="0.3">
      <c r="B37" s="54"/>
      <c r="C37" s="130"/>
      <c r="D37" s="131"/>
      <c r="E37" s="132"/>
      <c r="F37" s="133"/>
      <c r="G37" s="96"/>
      <c r="N37" s="204"/>
    </row>
    <row r="38" spans="1:16" ht="45.75" customHeight="1" thickBot="1" x14ac:dyDescent="0.3">
      <c r="A38" s="392" t="s">
        <v>1812</v>
      </c>
      <c r="B38" s="49"/>
      <c r="C38" s="13"/>
      <c r="D38" s="9"/>
      <c r="E38" s="8"/>
      <c r="F38" s="10"/>
    </row>
    <row r="39" spans="1:16" ht="16.5" thickTop="1" thickBot="1" x14ac:dyDescent="0.3">
      <c r="A39" s="11"/>
      <c r="B39" s="12"/>
      <c r="C39" s="8"/>
      <c r="D39" s="9"/>
      <c r="E39" s="8"/>
      <c r="F39" s="10"/>
    </row>
    <row r="40" spans="1:16" ht="45.75" customHeight="1" thickTop="1" thickBot="1" x14ac:dyDescent="0.3">
      <c r="A40" s="393" t="s">
        <v>16</v>
      </c>
      <c r="B40" s="12"/>
      <c r="C40" s="8"/>
      <c r="D40" s="9"/>
      <c r="E40" s="8"/>
      <c r="F40" s="10"/>
      <c r="H40" s="394" t="s">
        <v>17</v>
      </c>
      <c r="I40" s="53"/>
    </row>
    <row r="41" spans="1:16" ht="16.5" thickTop="1" thickBot="1" x14ac:dyDescent="0.3">
      <c r="A41" s="11"/>
      <c r="B41" s="12"/>
      <c r="C41" s="8"/>
      <c r="D41" s="9"/>
      <c r="E41" s="13"/>
      <c r="F41" s="14"/>
    </row>
    <row r="42" spans="1:16" ht="45.75" customHeight="1" thickTop="1" thickBot="1" x14ac:dyDescent="0.3">
      <c r="A42" s="378" t="s">
        <v>2</v>
      </c>
      <c r="B42" s="379" t="s">
        <v>3</v>
      </c>
      <c r="C42" s="380" t="s">
        <v>4</v>
      </c>
      <c r="D42" s="379" t="s">
        <v>5</v>
      </c>
      <c r="E42" s="381" t="s">
        <v>4</v>
      </c>
      <c r="F42" s="382" t="s">
        <v>6</v>
      </c>
      <c r="G42" s="54"/>
      <c r="H42" s="397" t="s">
        <v>18</v>
      </c>
      <c r="I42" s="398" t="s">
        <v>19</v>
      </c>
      <c r="J42" s="399" t="s">
        <v>20</v>
      </c>
      <c r="K42" s="399" t="s">
        <v>21</v>
      </c>
      <c r="L42" s="399" t="s">
        <v>22</v>
      </c>
      <c r="M42" s="399" t="s">
        <v>23</v>
      </c>
      <c r="N42" s="400" t="s">
        <v>6</v>
      </c>
      <c r="O42" s="399" t="s">
        <v>24</v>
      </c>
      <c r="P42" s="401" t="s">
        <v>25</v>
      </c>
    </row>
    <row r="43" spans="1:16" ht="15.75" thickTop="1" x14ac:dyDescent="0.25">
      <c r="A43" s="60" t="s">
        <v>7</v>
      </c>
      <c r="B43" s="60">
        <v>77</v>
      </c>
      <c r="C43" s="61">
        <f>B43/B$52</f>
        <v>0.35</v>
      </c>
      <c r="D43" s="62">
        <f>SUM(H43:H119)</f>
        <v>1795</v>
      </c>
      <c r="E43" s="61">
        <f>D43/D$52</f>
        <v>0.30198519515477795</v>
      </c>
      <c r="F43" s="63"/>
      <c r="G43" s="96"/>
      <c r="H43" s="415">
        <v>24</v>
      </c>
      <c r="I43" s="409">
        <v>2001</v>
      </c>
      <c r="J43" s="409" t="s">
        <v>1813</v>
      </c>
      <c r="K43" s="410" t="s">
        <v>1814</v>
      </c>
      <c r="L43" s="411" t="s">
        <v>1815</v>
      </c>
      <c r="M43" s="411" t="s">
        <v>7</v>
      </c>
      <c r="N43" s="416">
        <v>0</v>
      </c>
      <c r="O43" s="413">
        <v>1002</v>
      </c>
      <c r="P43" s="414">
        <v>44562</v>
      </c>
    </row>
    <row r="44" spans="1:16" x14ac:dyDescent="0.25">
      <c r="A44" s="71" t="s">
        <v>8</v>
      </c>
      <c r="B44" s="71">
        <v>42</v>
      </c>
      <c r="C44" s="417">
        <f t="shared" ref="C44:C45" si="0">B44/B$52</f>
        <v>0.19090909090909092</v>
      </c>
      <c r="D44" s="73">
        <f>SUM(H120:H161)</f>
        <v>1564</v>
      </c>
      <c r="E44" s="417">
        <f t="shared" ref="E44:E45" si="1">D44/D$52</f>
        <v>0.26312247644683717</v>
      </c>
      <c r="F44" s="74"/>
      <c r="G44" s="96"/>
      <c r="H44" s="415">
        <v>24</v>
      </c>
      <c r="I44" s="409">
        <v>1841</v>
      </c>
      <c r="J44" s="409" t="s">
        <v>1813</v>
      </c>
      <c r="K44" s="410" t="s">
        <v>1814</v>
      </c>
      <c r="L44" s="411" t="s">
        <v>1816</v>
      </c>
      <c r="M44" s="411" t="s">
        <v>7</v>
      </c>
      <c r="N44" s="416">
        <v>0</v>
      </c>
      <c r="O44" s="413">
        <v>1002</v>
      </c>
      <c r="P44" s="414">
        <v>44562</v>
      </c>
    </row>
    <row r="45" spans="1:16" x14ac:dyDescent="0.25">
      <c r="A45" s="71" t="s">
        <v>9</v>
      </c>
      <c r="B45" s="75">
        <v>39</v>
      </c>
      <c r="C45" s="72">
        <f t="shared" si="0"/>
        <v>0.17727272727272728</v>
      </c>
      <c r="D45" s="76">
        <f>SUM(H162:H199)</f>
        <v>879</v>
      </c>
      <c r="E45" s="72">
        <f t="shared" si="1"/>
        <v>0.14788021534320323</v>
      </c>
      <c r="F45" s="74"/>
      <c r="G45" s="96"/>
      <c r="H45" s="415">
        <v>12</v>
      </c>
      <c r="I45" s="409">
        <v>2100</v>
      </c>
      <c r="J45" s="409" t="s">
        <v>1813</v>
      </c>
      <c r="K45" s="410" t="s">
        <v>1814</v>
      </c>
      <c r="L45" s="411" t="s">
        <v>1817</v>
      </c>
      <c r="M45" s="411" t="s">
        <v>7</v>
      </c>
      <c r="N45" s="416">
        <v>0</v>
      </c>
      <c r="O45" s="413">
        <v>1002</v>
      </c>
      <c r="P45" s="414">
        <v>44562</v>
      </c>
    </row>
    <row r="46" spans="1:16" x14ac:dyDescent="0.25">
      <c r="A46" s="402" t="s">
        <v>10</v>
      </c>
      <c r="B46" s="418">
        <f>SUM(B43:B45)</f>
        <v>158</v>
      </c>
      <c r="C46" s="404">
        <f>SUM(C43:C45)</f>
        <v>0.71818181818181814</v>
      </c>
      <c r="D46" s="419">
        <f>SUM(D43:D45)</f>
        <v>4238</v>
      </c>
      <c r="E46" s="406">
        <f>SUM(E43:E45)</f>
        <v>0.71298788694481829</v>
      </c>
      <c r="F46" s="407">
        <v>0</v>
      </c>
      <c r="G46" s="96"/>
      <c r="H46" s="97">
        <v>12</v>
      </c>
      <c r="I46" s="65">
        <v>2150</v>
      </c>
      <c r="J46" s="65" t="s">
        <v>1813</v>
      </c>
      <c r="K46" s="66" t="s">
        <v>1814</v>
      </c>
      <c r="L46" s="67" t="s">
        <v>1817</v>
      </c>
      <c r="M46" s="67" t="s">
        <v>7</v>
      </c>
      <c r="N46" s="68">
        <v>0</v>
      </c>
      <c r="O46" s="69">
        <v>1002</v>
      </c>
      <c r="P46" s="70">
        <v>44562</v>
      </c>
    </row>
    <row r="47" spans="1:16" x14ac:dyDescent="0.25">
      <c r="A47" s="83"/>
      <c r="B47" s="75"/>
      <c r="C47" s="128"/>
      <c r="D47" s="75"/>
      <c r="E47" s="129"/>
      <c r="F47" s="86"/>
      <c r="G47" s="96"/>
      <c r="H47" s="97">
        <v>12</v>
      </c>
      <c r="I47" s="65">
        <v>2140</v>
      </c>
      <c r="J47" s="65" t="s">
        <v>1813</v>
      </c>
      <c r="K47" s="66" t="s">
        <v>1814</v>
      </c>
      <c r="L47" s="67" t="s">
        <v>1817</v>
      </c>
      <c r="M47" s="67" t="s">
        <v>7</v>
      </c>
      <c r="N47" s="68">
        <v>0</v>
      </c>
      <c r="O47" s="69">
        <v>1002</v>
      </c>
      <c r="P47" s="70">
        <v>44562</v>
      </c>
    </row>
    <row r="48" spans="1:16" x14ac:dyDescent="0.25">
      <c r="A48" s="83" t="s">
        <v>11</v>
      </c>
      <c r="B48" s="75">
        <v>58</v>
      </c>
      <c r="C48" s="72">
        <f t="shared" ref="C48:C49" si="2">B48/B$52</f>
        <v>0.26363636363636361</v>
      </c>
      <c r="D48" s="76">
        <f>SUM(H200:H258)</f>
        <v>1330</v>
      </c>
      <c r="E48" s="72">
        <f t="shared" ref="E48:E49" si="3">D48/D$52</f>
        <v>0.22375504710632571</v>
      </c>
      <c r="F48" s="74">
        <f>SUM(N201:N258)</f>
        <v>6668991.5204749992</v>
      </c>
      <c r="G48" s="96"/>
      <c r="H48" s="97">
        <v>12</v>
      </c>
      <c r="I48" s="65">
        <v>2141</v>
      </c>
      <c r="J48" s="65" t="s">
        <v>1818</v>
      </c>
      <c r="K48" s="66" t="s">
        <v>1814</v>
      </c>
      <c r="L48" s="67" t="s">
        <v>1819</v>
      </c>
      <c r="M48" s="67" t="s">
        <v>7</v>
      </c>
      <c r="N48" s="68">
        <v>0</v>
      </c>
      <c r="O48" s="69">
        <v>1002</v>
      </c>
      <c r="P48" s="70">
        <v>44562</v>
      </c>
    </row>
    <row r="49" spans="1:16" x14ac:dyDescent="0.25">
      <c r="A49" s="83" t="s">
        <v>12</v>
      </c>
      <c r="B49" s="75">
        <v>4</v>
      </c>
      <c r="C49" s="112">
        <f t="shared" si="2"/>
        <v>1.8181818181818181E-2</v>
      </c>
      <c r="D49" s="76">
        <f>SUM(H259:H262)</f>
        <v>376</v>
      </c>
      <c r="E49" s="112">
        <f t="shared" si="3"/>
        <v>6.3257065948855995E-2</v>
      </c>
      <c r="F49" s="74">
        <f>SUM(N259:N262)</f>
        <v>18663586.639919996</v>
      </c>
      <c r="G49" s="96"/>
      <c r="H49" s="97">
        <v>12</v>
      </c>
      <c r="I49" s="65">
        <v>2151</v>
      </c>
      <c r="J49" s="65" t="s">
        <v>1818</v>
      </c>
      <c r="K49" s="66" t="s">
        <v>1814</v>
      </c>
      <c r="L49" s="67" t="s">
        <v>1819</v>
      </c>
      <c r="M49" s="67" t="s">
        <v>7</v>
      </c>
      <c r="N49" s="68">
        <v>0</v>
      </c>
      <c r="O49" s="69">
        <v>1002</v>
      </c>
      <c r="P49" s="70">
        <v>44562</v>
      </c>
    </row>
    <row r="50" spans="1:16" x14ac:dyDescent="0.25">
      <c r="A50" s="402" t="s">
        <v>13</v>
      </c>
      <c r="B50" s="418">
        <f>SUM(B48:B49)</f>
        <v>62</v>
      </c>
      <c r="C50" s="404">
        <f>SUM(C48:C49)</f>
        <v>0.2818181818181818</v>
      </c>
      <c r="D50" s="419">
        <f>SUM(D48:D49)</f>
        <v>1706</v>
      </c>
      <c r="E50" s="406">
        <f>SUM(E48:E49)</f>
        <v>0.28701211305518171</v>
      </c>
      <c r="F50" s="407">
        <f>SUM(F48:F49)</f>
        <v>25332578.160394996</v>
      </c>
      <c r="G50" s="98"/>
      <c r="H50" s="97">
        <v>12</v>
      </c>
      <c r="I50" s="65">
        <v>2131</v>
      </c>
      <c r="J50" s="65" t="s">
        <v>1818</v>
      </c>
      <c r="K50" s="66" t="s">
        <v>1814</v>
      </c>
      <c r="L50" s="67" t="s">
        <v>1819</v>
      </c>
      <c r="M50" s="67" t="s">
        <v>7</v>
      </c>
      <c r="N50" s="68">
        <v>0</v>
      </c>
      <c r="O50" s="69">
        <v>1002</v>
      </c>
      <c r="P50" s="70">
        <v>44562</v>
      </c>
    </row>
    <row r="51" spans="1:16" x14ac:dyDescent="0.25">
      <c r="A51" s="93"/>
      <c r="B51" s="75"/>
      <c r="C51" s="84"/>
      <c r="D51" s="75"/>
      <c r="E51" s="85"/>
      <c r="F51" s="86"/>
      <c r="G51" s="96"/>
      <c r="H51" s="97">
        <v>12</v>
      </c>
      <c r="I51" s="65">
        <v>2041</v>
      </c>
      <c r="J51" s="65" t="s">
        <v>1818</v>
      </c>
      <c r="K51" s="66" t="s">
        <v>1814</v>
      </c>
      <c r="L51" s="67" t="s">
        <v>1819</v>
      </c>
      <c r="M51" s="67" t="s">
        <v>7</v>
      </c>
      <c r="N51" s="68">
        <v>0</v>
      </c>
      <c r="O51" s="69">
        <v>1002</v>
      </c>
      <c r="P51" s="70">
        <v>44562</v>
      </c>
    </row>
    <row r="52" spans="1:16" x14ac:dyDescent="0.25">
      <c r="A52" s="402" t="s">
        <v>33</v>
      </c>
      <c r="B52" s="418">
        <f>SUM(B46,B50)</f>
        <v>220</v>
      </c>
      <c r="C52" s="404">
        <f>SUM(C46,C50)</f>
        <v>1</v>
      </c>
      <c r="D52" s="419">
        <f>SUM(D46,D50)</f>
        <v>5944</v>
      </c>
      <c r="E52" s="406">
        <f>SUM(E46,E50)</f>
        <v>1</v>
      </c>
      <c r="F52" s="407">
        <f>SUM(F50:F51)</f>
        <v>25332578.160394996</v>
      </c>
      <c r="G52" s="96"/>
      <c r="H52" s="97">
        <v>12</v>
      </c>
      <c r="I52" s="65">
        <v>2031</v>
      </c>
      <c r="J52" s="65" t="s">
        <v>1818</v>
      </c>
      <c r="K52" s="66" t="s">
        <v>1814</v>
      </c>
      <c r="L52" s="67" t="s">
        <v>1819</v>
      </c>
      <c r="M52" s="67" t="s">
        <v>7</v>
      </c>
      <c r="N52" s="68">
        <v>0</v>
      </c>
      <c r="O52" s="69">
        <v>1002</v>
      </c>
      <c r="P52" s="70">
        <v>44562</v>
      </c>
    </row>
    <row r="53" spans="1:16" x14ac:dyDescent="0.25">
      <c r="B53" s="99"/>
      <c r="C53" s="100"/>
      <c r="E53" s="107"/>
      <c r="F53" s="108"/>
      <c r="G53" s="96"/>
      <c r="H53" s="97">
        <v>10</v>
      </c>
      <c r="I53" s="65">
        <v>2010</v>
      </c>
      <c r="J53" s="65" t="s">
        <v>1813</v>
      </c>
      <c r="K53" s="66" t="s">
        <v>1814</v>
      </c>
      <c r="L53" s="67" t="s">
        <v>1817</v>
      </c>
      <c r="M53" s="67" t="s">
        <v>7</v>
      </c>
      <c r="N53" s="68">
        <v>0</v>
      </c>
      <c r="O53" s="69">
        <v>1002</v>
      </c>
      <c r="P53" s="70">
        <v>44562</v>
      </c>
    </row>
    <row r="54" spans="1:16" x14ac:dyDescent="0.25">
      <c r="B54" s="2"/>
      <c r="C54" s="100"/>
      <c r="E54" s="107"/>
      <c r="F54" s="108"/>
      <c r="G54" s="96"/>
      <c r="H54" s="97">
        <v>10</v>
      </c>
      <c r="I54" s="65">
        <v>2110</v>
      </c>
      <c r="J54" s="65" t="s">
        <v>1813</v>
      </c>
      <c r="K54" s="66" t="s">
        <v>1814</v>
      </c>
      <c r="L54" s="67" t="s">
        <v>1817</v>
      </c>
      <c r="M54" s="67" t="s">
        <v>7</v>
      </c>
      <c r="N54" s="68">
        <v>0</v>
      </c>
      <c r="O54" s="69">
        <v>1002</v>
      </c>
      <c r="P54" s="70">
        <v>44562</v>
      </c>
    </row>
    <row r="55" spans="1:16" x14ac:dyDescent="0.25">
      <c r="B55" s="99"/>
      <c r="C55" s="100"/>
      <c r="D55" s="104"/>
      <c r="E55" s="105"/>
      <c r="F55" s="106"/>
      <c r="G55" s="98"/>
      <c r="H55" s="97">
        <v>10</v>
      </c>
      <c r="I55" s="65">
        <v>2111</v>
      </c>
      <c r="J55" s="65" t="s">
        <v>1813</v>
      </c>
      <c r="K55" s="66" t="s">
        <v>1814</v>
      </c>
      <c r="L55" s="67" t="s">
        <v>1815</v>
      </c>
      <c r="M55" s="67" t="s">
        <v>7</v>
      </c>
      <c r="N55" s="68">
        <v>0</v>
      </c>
      <c r="O55" s="69">
        <v>1002</v>
      </c>
      <c r="P55" s="70">
        <v>44562</v>
      </c>
    </row>
    <row r="56" spans="1:16" x14ac:dyDescent="0.25">
      <c r="B56" s="99"/>
      <c r="C56" s="100"/>
      <c r="D56" s="104"/>
      <c r="E56" s="105"/>
      <c r="F56" s="106"/>
      <c r="G56" s="98"/>
      <c r="H56" s="97">
        <v>10</v>
      </c>
      <c r="I56" s="65">
        <v>2111</v>
      </c>
      <c r="J56" s="65" t="s">
        <v>1818</v>
      </c>
      <c r="K56" s="66" t="s">
        <v>1814</v>
      </c>
      <c r="L56" s="67" t="s">
        <v>1819</v>
      </c>
      <c r="M56" s="67" t="s">
        <v>7</v>
      </c>
      <c r="N56" s="68">
        <v>0</v>
      </c>
      <c r="O56" s="69">
        <v>1002</v>
      </c>
      <c r="P56" s="70">
        <v>44562</v>
      </c>
    </row>
    <row r="57" spans="1:16" x14ac:dyDescent="0.25">
      <c r="B57" s="116"/>
      <c r="C57" s="100"/>
      <c r="D57" s="104"/>
      <c r="E57" s="105"/>
      <c r="F57" s="106"/>
      <c r="G57" s="98"/>
      <c r="H57" s="97">
        <v>10</v>
      </c>
      <c r="I57" s="65">
        <v>2011</v>
      </c>
      <c r="J57" s="65" t="s">
        <v>1818</v>
      </c>
      <c r="K57" s="66" t="s">
        <v>1814</v>
      </c>
      <c r="L57" s="67" t="s">
        <v>1819</v>
      </c>
      <c r="M57" s="67" t="s">
        <v>7</v>
      </c>
      <c r="N57" s="68">
        <v>0</v>
      </c>
      <c r="O57" s="69">
        <v>1002</v>
      </c>
      <c r="P57" s="70">
        <v>44562</v>
      </c>
    </row>
    <row r="58" spans="1:16" x14ac:dyDescent="0.25">
      <c r="B58" s="99"/>
      <c r="C58" s="100"/>
      <c r="D58" s="101"/>
      <c r="E58" s="102"/>
      <c r="F58" s="103"/>
      <c r="G58" s="98"/>
      <c r="H58" s="97">
        <v>10</v>
      </c>
      <c r="I58" s="65">
        <v>2011</v>
      </c>
      <c r="J58" s="65" t="s">
        <v>1813</v>
      </c>
      <c r="K58" s="66" t="s">
        <v>1814</v>
      </c>
      <c r="L58" s="67" t="s">
        <v>1815</v>
      </c>
      <c r="M58" s="67" t="s">
        <v>7</v>
      </c>
      <c r="N58" s="68">
        <v>0</v>
      </c>
      <c r="O58" s="69">
        <v>1002</v>
      </c>
      <c r="P58" s="70">
        <v>44562</v>
      </c>
    </row>
    <row r="59" spans="1:16" x14ac:dyDescent="0.25">
      <c r="B59" s="99"/>
      <c r="C59" s="100"/>
      <c r="D59" s="104"/>
      <c r="E59" s="105"/>
      <c r="F59" s="106"/>
      <c r="G59" s="54"/>
      <c r="H59" s="97">
        <v>12</v>
      </c>
      <c r="I59" s="65">
        <v>1840</v>
      </c>
      <c r="J59" s="65" t="s">
        <v>1813</v>
      </c>
      <c r="K59" s="66" t="s">
        <v>1814</v>
      </c>
      <c r="L59" s="67" t="s">
        <v>1820</v>
      </c>
      <c r="M59" s="67" t="s">
        <v>7</v>
      </c>
      <c r="N59" s="68">
        <v>0</v>
      </c>
      <c r="O59" s="69">
        <v>1002</v>
      </c>
      <c r="P59" s="70">
        <v>44562</v>
      </c>
    </row>
    <row r="60" spans="1:16" x14ac:dyDescent="0.25">
      <c r="B60" s="99"/>
      <c r="C60" s="117"/>
      <c r="E60" s="107"/>
      <c r="F60" s="108"/>
      <c r="G60" s="96"/>
      <c r="H60" s="97">
        <v>12</v>
      </c>
      <c r="I60" s="65">
        <v>1850</v>
      </c>
      <c r="J60" s="65" t="s">
        <v>1813</v>
      </c>
      <c r="K60" s="66" t="s">
        <v>1814</v>
      </c>
      <c r="L60" s="67" t="s">
        <v>1820</v>
      </c>
      <c r="M60" s="67" t="s">
        <v>7</v>
      </c>
      <c r="N60" s="68">
        <v>0</v>
      </c>
      <c r="O60" s="69">
        <v>1002</v>
      </c>
      <c r="P60" s="70">
        <v>44562</v>
      </c>
    </row>
    <row r="61" spans="1:16" x14ac:dyDescent="0.25">
      <c r="B61" s="99"/>
      <c r="C61" s="100"/>
      <c r="E61" s="107"/>
      <c r="F61" s="108"/>
      <c r="G61" s="96"/>
      <c r="H61" s="97">
        <v>12</v>
      </c>
      <c r="I61" s="65">
        <v>1860</v>
      </c>
      <c r="J61" s="65" t="s">
        <v>1813</v>
      </c>
      <c r="K61" s="66" t="s">
        <v>1814</v>
      </c>
      <c r="L61" s="67" t="s">
        <v>1820</v>
      </c>
      <c r="M61" s="67" t="s">
        <v>7</v>
      </c>
      <c r="N61" s="68">
        <v>0</v>
      </c>
      <c r="O61" s="69">
        <v>1002</v>
      </c>
      <c r="P61" s="70">
        <v>44562</v>
      </c>
    </row>
    <row r="62" spans="1:16" x14ac:dyDescent="0.25">
      <c r="B62" s="99"/>
      <c r="C62" s="100"/>
      <c r="E62" s="107"/>
      <c r="F62" s="108"/>
      <c r="G62" s="96"/>
      <c r="H62" s="97">
        <v>12</v>
      </c>
      <c r="I62" s="65">
        <v>2000</v>
      </c>
      <c r="J62" s="65" t="s">
        <v>1813</v>
      </c>
      <c r="K62" s="66" t="s">
        <v>1814</v>
      </c>
      <c r="L62" s="67" t="s">
        <v>1817</v>
      </c>
      <c r="M62" s="67" t="s">
        <v>7</v>
      </c>
      <c r="N62" s="68">
        <v>0</v>
      </c>
      <c r="O62" s="69">
        <v>1002</v>
      </c>
      <c r="P62" s="70">
        <v>44562</v>
      </c>
    </row>
    <row r="63" spans="1:16" x14ac:dyDescent="0.25">
      <c r="B63" s="99"/>
      <c r="C63" s="100"/>
      <c r="E63" s="107"/>
      <c r="F63" s="108"/>
      <c r="G63" s="96"/>
      <c r="H63" s="97">
        <v>12</v>
      </c>
      <c r="I63" s="65">
        <v>2050</v>
      </c>
      <c r="J63" s="65" t="s">
        <v>1813</v>
      </c>
      <c r="K63" s="66" t="s">
        <v>1814</v>
      </c>
      <c r="L63" s="67" t="s">
        <v>1817</v>
      </c>
      <c r="M63" s="67" t="s">
        <v>7</v>
      </c>
      <c r="N63" s="68">
        <v>0</v>
      </c>
      <c r="O63" s="69">
        <v>1002</v>
      </c>
      <c r="P63" s="70">
        <v>44562</v>
      </c>
    </row>
    <row r="64" spans="1:16" x14ac:dyDescent="0.25">
      <c r="B64" s="99"/>
      <c r="C64" s="100"/>
      <c r="E64" s="107"/>
      <c r="F64" s="108"/>
      <c r="G64" s="96"/>
      <c r="H64" s="97">
        <v>31</v>
      </c>
      <c r="I64" s="65">
        <v>20</v>
      </c>
      <c r="J64" s="65" t="s">
        <v>1821</v>
      </c>
      <c r="K64" s="66" t="s">
        <v>1814</v>
      </c>
      <c r="L64" s="67" t="s">
        <v>1822</v>
      </c>
      <c r="M64" s="67" t="s">
        <v>7</v>
      </c>
      <c r="N64" s="68">
        <v>0</v>
      </c>
      <c r="O64" s="69">
        <v>1021</v>
      </c>
      <c r="P64" s="70">
        <v>44682</v>
      </c>
    </row>
    <row r="65" spans="1:16" x14ac:dyDescent="0.25">
      <c r="B65" s="2"/>
      <c r="C65" s="100"/>
      <c r="E65" s="107"/>
      <c r="F65" s="108"/>
      <c r="G65" s="96"/>
      <c r="H65" s="97">
        <v>12</v>
      </c>
      <c r="I65" s="65">
        <v>16</v>
      </c>
      <c r="J65" s="65" t="s">
        <v>1821</v>
      </c>
      <c r="K65" s="66" t="s">
        <v>1814</v>
      </c>
      <c r="L65" s="67" t="s">
        <v>1822</v>
      </c>
      <c r="M65" s="67" t="s">
        <v>7</v>
      </c>
      <c r="N65" s="68">
        <v>0</v>
      </c>
      <c r="O65" s="69">
        <v>1021</v>
      </c>
      <c r="P65" s="70">
        <v>44682</v>
      </c>
    </row>
    <row r="66" spans="1:16" x14ac:dyDescent="0.25">
      <c r="B66" s="99"/>
      <c r="C66" s="100"/>
      <c r="D66" s="101"/>
      <c r="E66" s="102"/>
      <c r="F66" s="103"/>
      <c r="G66" s="98"/>
      <c r="H66" s="97">
        <v>105</v>
      </c>
      <c r="I66" s="65">
        <v>14</v>
      </c>
      <c r="J66" s="65" t="s">
        <v>1821</v>
      </c>
      <c r="K66" s="66" t="s">
        <v>1814</v>
      </c>
      <c r="L66" s="67" t="s">
        <v>1823</v>
      </c>
      <c r="M66" s="67" t="s">
        <v>7</v>
      </c>
      <c r="N66" s="68">
        <v>0</v>
      </c>
      <c r="O66" s="69">
        <v>1021</v>
      </c>
      <c r="P66" s="70">
        <v>44682</v>
      </c>
    </row>
    <row r="67" spans="1:16" x14ac:dyDescent="0.25">
      <c r="C67" s="420"/>
      <c r="D67" s="299"/>
      <c r="E67" s="304"/>
      <c r="F67" s="305"/>
      <c r="G67" s="299"/>
      <c r="H67" s="97">
        <v>28</v>
      </c>
      <c r="I67" s="65">
        <v>18</v>
      </c>
      <c r="J67" s="65" t="s">
        <v>1821</v>
      </c>
      <c r="K67" s="66" t="s">
        <v>1814</v>
      </c>
      <c r="L67" s="67" t="s">
        <v>1822</v>
      </c>
      <c r="M67" s="67" t="s">
        <v>7</v>
      </c>
      <c r="N67" s="68">
        <v>0</v>
      </c>
      <c r="O67" s="69">
        <v>1021</v>
      </c>
      <c r="P67" s="70">
        <v>44682</v>
      </c>
    </row>
    <row r="68" spans="1:16" x14ac:dyDescent="0.25">
      <c r="C68" s="101"/>
      <c r="D68" s="306"/>
      <c r="E68" s="304"/>
      <c r="F68" s="307"/>
      <c r="G68" s="198"/>
      <c r="H68" s="97">
        <v>2</v>
      </c>
      <c r="I68" s="65" t="s">
        <v>1642</v>
      </c>
      <c r="J68" s="65" t="s">
        <v>1642</v>
      </c>
      <c r="K68" s="66" t="s">
        <v>1814</v>
      </c>
      <c r="L68" s="65" t="s">
        <v>1642</v>
      </c>
      <c r="M68" s="67" t="s">
        <v>7</v>
      </c>
      <c r="N68" s="68">
        <v>0</v>
      </c>
      <c r="O68" s="69">
        <v>1095</v>
      </c>
      <c r="P68" s="70">
        <v>44835</v>
      </c>
    </row>
    <row r="69" spans="1:16" x14ac:dyDescent="0.25">
      <c r="B69" s="297"/>
      <c r="C69" s="354"/>
      <c r="D69" s="299"/>
      <c r="E69" s="304"/>
      <c r="F69" s="305"/>
      <c r="G69" s="299"/>
      <c r="H69" s="97">
        <v>4</v>
      </c>
      <c r="I69" s="65" t="s">
        <v>1642</v>
      </c>
      <c r="J69" s="65" t="s">
        <v>1642</v>
      </c>
      <c r="K69" s="66" t="s">
        <v>1814</v>
      </c>
      <c r="L69" s="65" t="s">
        <v>1642</v>
      </c>
      <c r="M69" s="67" t="s">
        <v>7</v>
      </c>
      <c r="N69" s="68">
        <v>0</v>
      </c>
      <c r="O69" s="69">
        <v>1095</v>
      </c>
      <c r="P69" s="70">
        <v>44835</v>
      </c>
    </row>
    <row r="70" spans="1:16" x14ac:dyDescent="0.25">
      <c r="C70" s="354"/>
      <c r="D70" s="299"/>
      <c r="E70" s="304"/>
      <c r="F70" s="305"/>
      <c r="G70" s="299"/>
      <c r="H70" s="97">
        <v>2</v>
      </c>
      <c r="I70" s="65" t="s">
        <v>1642</v>
      </c>
      <c r="J70" s="65" t="s">
        <v>1642</v>
      </c>
      <c r="K70" s="66" t="s">
        <v>1814</v>
      </c>
      <c r="L70" s="65" t="s">
        <v>1642</v>
      </c>
      <c r="M70" s="67" t="s">
        <v>7</v>
      </c>
      <c r="N70" s="68">
        <v>0</v>
      </c>
      <c r="O70" s="69">
        <v>1095</v>
      </c>
      <c r="P70" s="70">
        <v>44835</v>
      </c>
    </row>
    <row r="71" spans="1:16" x14ac:dyDescent="0.25">
      <c r="C71" s="354"/>
      <c r="D71" s="299"/>
      <c r="E71" s="304"/>
      <c r="F71" s="305"/>
      <c r="G71" s="299"/>
      <c r="H71" s="97">
        <v>2</v>
      </c>
      <c r="I71" s="65" t="s">
        <v>1642</v>
      </c>
      <c r="J71" s="65" t="s">
        <v>1642</v>
      </c>
      <c r="K71" s="66" t="s">
        <v>1814</v>
      </c>
      <c r="L71" s="65" t="s">
        <v>1642</v>
      </c>
      <c r="M71" s="67" t="s">
        <v>7</v>
      </c>
      <c r="N71" s="68">
        <v>0</v>
      </c>
      <c r="O71" s="69">
        <v>1095</v>
      </c>
      <c r="P71" s="70">
        <v>44835</v>
      </c>
    </row>
    <row r="72" spans="1:16" x14ac:dyDescent="0.25">
      <c r="C72" s="354"/>
      <c r="D72" s="299"/>
      <c r="E72" s="304"/>
      <c r="F72" s="305"/>
      <c r="G72" s="299"/>
      <c r="H72" s="97">
        <v>15</v>
      </c>
      <c r="I72" s="65">
        <v>7235</v>
      </c>
      <c r="J72" s="65" t="s">
        <v>1824</v>
      </c>
      <c r="K72" s="66" t="s">
        <v>1814</v>
      </c>
      <c r="L72" s="67" t="s">
        <v>1825</v>
      </c>
      <c r="M72" s="67" t="s">
        <v>7</v>
      </c>
      <c r="N72" s="68">
        <v>0</v>
      </c>
      <c r="O72" s="69">
        <v>1335</v>
      </c>
      <c r="P72" s="70">
        <v>44256</v>
      </c>
    </row>
    <row r="73" spans="1:16" x14ac:dyDescent="0.25">
      <c r="C73" s="354"/>
      <c r="D73" s="299"/>
      <c r="E73" s="304"/>
      <c r="F73" s="305"/>
      <c r="G73" s="299"/>
      <c r="H73" s="97">
        <v>46</v>
      </c>
      <c r="I73" s="65">
        <v>15</v>
      </c>
      <c r="J73" s="65" t="s">
        <v>556</v>
      </c>
      <c r="K73" s="66" t="s">
        <v>1814</v>
      </c>
      <c r="L73" s="67" t="s">
        <v>1826</v>
      </c>
      <c r="M73" s="67" t="s">
        <v>7</v>
      </c>
      <c r="N73" s="68">
        <v>0</v>
      </c>
      <c r="O73" s="69">
        <v>1340</v>
      </c>
      <c r="P73" s="70">
        <v>44320</v>
      </c>
    </row>
    <row r="74" spans="1:16" x14ac:dyDescent="0.25">
      <c r="C74" s="354"/>
      <c r="D74" s="299"/>
      <c r="E74" s="304"/>
      <c r="F74" s="305"/>
      <c r="G74" s="299"/>
      <c r="H74" s="97">
        <v>26</v>
      </c>
      <c r="I74" s="65">
        <v>260</v>
      </c>
      <c r="J74" s="65" t="s">
        <v>1827</v>
      </c>
      <c r="K74" s="66" t="s">
        <v>1814</v>
      </c>
      <c r="L74" s="67" t="s">
        <v>1828</v>
      </c>
      <c r="M74" s="67" t="s">
        <v>7</v>
      </c>
      <c r="N74" s="68">
        <v>0</v>
      </c>
      <c r="O74" s="69">
        <v>1343</v>
      </c>
      <c r="P74" s="70">
        <v>43955</v>
      </c>
    </row>
    <row r="75" spans="1:16" x14ac:dyDescent="0.25">
      <c r="C75" s="354"/>
      <c r="D75" s="299"/>
      <c r="E75" s="304"/>
      <c r="F75" s="305"/>
      <c r="G75" s="299"/>
      <c r="H75" s="97">
        <v>32</v>
      </c>
      <c r="I75" s="65">
        <v>28</v>
      </c>
      <c r="J75" s="65" t="s">
        <v>1829</v>
      </c>
      <c r="K75" s="66" t="s">
        <v>1814</v>
      </c>
      <c r="L75" s="67" t="s">
        <v>1830</v>
      </c>
      <c r="M75" s="67" t="s">
        <v>7</v>
      </c>
      <c r="N75" s="68">
        <v>0</v>
      </c>
      <c r="O75" s="69">
        <v>1349</v>
      </c>
      <c r="P75" s="70">
        <v>43955</v>
      </c>
    </row>
    <row r="76" spans="1:16" x14ac:dyDescent="0.25">
      <c r="C76" s="354"/>
      <c r="D76" s="299"/>
      <c r="E76" s="304"/>
      <c r="F76" s="305"/>
      <c r="G76" s="299"/>
      <c r="H76" s="97">
        <v>32</v>
      </c>
      <c r="I76" s="65">
        <v>20</v>
      </c>
      <c r="J76" s="65" t="s">
        <v>1831</v>
      </c>
      <c r="K76" s="66" t="s">
        <v>1814</v>
      </c>
      <c r="L76" s="67" t="s">
        <v>1832</v>
      </c>
      <c r="M76" s="67" t="s">
        <v>7</v>
      </c>
      <c r="N76" s="68">
        <v>0</v>
      </c>
      <c r="O76" s="69">
        <v>1349</v>
      </c>
      <c r="P76" s="70">
        <v>43955</v>
      </c>
    </row>
    <row r="77" spans="1:16" x14ac:dyDescent="0.25">
      <c r="C77" s="420"/>
      <c r="D77" s="299"/>
      <c r="E77" s="304"/>
      <c r="F77" s="310"/>
      <c r="G77" s="299"/>
      <c r="H77" s="97">
        <v>103</v>
      </c>
      <c r="I77" s="65">
        <v>160</v>
      </c>
      <c r="J77" s="65" t="s">
        <v>1833</v>
      </c>
      <c r="K77" s="66" t="s">
        <v>1814</v>
      </c>
      <c r="L77" s="67" t="s">
        <v>1834</v>
      </c>
      <c r="M77" s="67" t="s">
        <v>7</v>
      </c>
      <c r="N77" s="68">
        <v>0</v>
      </c>
      <c r="O77" s="69">
        <v>1350</v>
      </c>
      <c r="P77" s="70">
        <v>43955</v>
      </c>
    </row>
    <row r="78" spans="1:16" x14ac:dyDescent="0.25">
      <c r="C78" s="420"/>
      <c r="D78" s="299"/>
      <c r="E78" s="304"/>
      <c r="F78" s="310"/>
      <c r="G78" s="299"/>
      <c r="H78" s="97">
        <v>74</v>
      </c>
      <c r="I78" s="65">
        <v>920</v>
      </c>
      <c r="J78" s="65" t="s">
        <v>1835</v>
      </c>
      <c r="K78" s="66" t="s">
        <v>1814</v>
      </c>
      <c r="L78" s="67" t="s">
        <v>1836</v>
      </c>
      <c r="M78" s="67" t="s">
        <v>7</v>
      </c>
      <c r="N78" s="68">
        <v>0</v>
      </c>
      <c r="O78" s="69">
        <v>1351</v>
      </c>
      <c r="P78" s="70">
        <v>43955</v>
      </c>
    </row>
    <row r="79" spans="1:16" x14ac:dyDescent="0.25">
      <c r="A79" s="216"/>
      <c r="C79" s="420"/>
      <c r="D79" s="299"/>
      <c r="E79" s="304"/>
      <c r="F79" s="310"/>
      <c r="G79" s="299"/>
      <c r="H79" s="97">
        <v>16</v>
      </c>
      <c r="I79" s="65">
        <v>147</v>
      </c>
      <c r="J79" s="65" t="s">
        <v>490</v>
      </c>
      <c r="K79" s="66" t="s">
        <v>1814</v>
      </c>
      <c r="L79" s="67" t="s">
        <v>1837</v>
      </c>
      <c r="M79" s="67" t="s">
        <v>7</v>
      </c>
      <c r="N79" s="68">
        <v>0</v>
      </c>
      <c r="O79" s="69">
        <v>1353</v>
      </c>
      <c r="P79" s="70">
        <v>43252</v>
      </c>
    </row>
    <row r="80" spans="1:16" ht="15" customHeight="1" x14ac:dyDescent="0.25">
      <c r="C80" s="104"/>
      <c r="D80" s="127"/>
      <c r="E80" s="98"/>
      <c r="F80" s="126"/>
      <c r="G80" s="127"/>
      <c r="H80" s="97">
        <v>14</v>
      </c>
      <c r="I80" s="65">
        <v>670</v>
      </c>
      <c r="J80" s="65" t="s">
        <v>1838</v>
      </c>
      <c r="K80" s="66" t="s">
        <v>1814</v>
      </c>
      <c r="L80" s="67" t="s">
        <v>1839</v>
      </c>
      <c r="M80" s="67" t="s">
        <v>7</v>
      </c>
      <c r="N80" s="68">
        <v>0</v>
      </c>
      <c r="O80" s="69">
        <v>1354</v>
      </c>
      <c r="P80" s="70">
        <v>43252</v>
      </c>
    </row>
    <row r="81" spans="1:16" ht="15" customHeight="1" x14ac:dyDescent="0.25">
      <c r="C81" s="104"/>
      <c r="D81" s="127"/>
      <c r="E81" s="98"/>
      <c r="F81" s="126"/>
      <c r="G81" s="127"/>
      <c r="H81" s="194">
        <v>21</v>
      </c>
      <c r="I81" s="65">
        <v>1150</v>
      </c>
      <c r="J81" s="65" t="s">
        <v>1840</v>
      </c>
      <c r="K81" s="66" t="s">
        <v>1814</v>
      </c>
      <c r="L81" s="67" t="s">
        <v>1841</v>
      </c>
      <c r="M81" s="67" t="s">
        <v>7</v>
      </c>
      <c r="N81" s="68">
        <v>0</v>
      </c>
      <c r="O81" s="67">
        <v>1363</v>
      </c>
      <c r="P81" s="70">
        <v>43862</v>
      </c>
    </row>
    <row r="82" spans="1:16" x14ac:dyDescent="0.25">
      <c r="B82" s="298"/>
      <c r="C82" s="104"/>
      <c r="D82" s="127"/>
      <c r="E82" s="98"/>
      <c r="F82" s="126"/>
      <c r="G82" s="127"/>
      <c r="H82" s="97">
        <v>60</v>
      </c>
      <c r="I82" s="65">
        <v>2600</v>
      </c>
      <c r="J82" s="65" t="s">
        <v>1842</v>
      </c>
      <c r="K82" s="66" t="s">
        <v>1814</v>
      </c>
      <c r="L82" s="67" t="s">
        <v>1843</v>
      </c>
      <c r="M82" s="67" t="s">
        <v>7</v>
      </c>
      <c r="N82" s="68">
        <v>0</v>
      </c>
      <c r="O82" s="69">
        <v>1386</v>
      </c>
      <c r="P82" s="70">
        <v>44136</v>
      </c>
    </row>
    <row r="83" spans="1:16" x14ac:dyDescent="0.25">
      <c r="C83" s="104"/>
      <c r="D83" s="127"/>
      <c r="E83" s="98"/>
      <c r="F83" s="309"/>
      <c r="G83" s="127"/>
      <c r="H83" s="97">
        <v>7</v>
      </c>
      <c r="I83" s="65">
        <v>34</v>
      </c>
      <c r="J83" s="65" t="s">
        <v>1844</v>
      </c>
      <c r="K83" s="66" t="s">
        <v>1814</v>
      </c>
      <c r="L83" s="67" t="s">
        <v>1845</v>
      </c>
      <c r="M83" s="67" t="s">
        <v>7</v>
      </c>
      <c r="N83" s="68">
        <v>0</v>
      </c>
      <c r="O83" s="69">
        <v>1389</v>
      </c>
      <c r="P83" s="70">
        <v>43252</v>
      </c>
    </row>
    <row r="84" spans="1:16" x14ac:dyDescent="0.25">
      <c r="C84" s="104"/>
      <c r="D84" s="127"/>
      <c r="E84" s="98"/>
      <c r="F84" s="309"/>
      <c r="G84" s="127"/>
      <c r="H84" s="97">
        <v>16</v>
      </c>
      <c r="I84" s="65">
        <v>3846</v>
      </c>
      <c r="J84" s="65" t="s">
        <v>1846</v>
      </c>
      <c r="K84" s="66" t="s">
        <v>1814</v>
      </c>
      <c r="L84" s="67" t="s">
        <v>1847</v>
      </c>
      <c r="M84" s="67" t="s">
        <v>7</v>
      </c>
      <c r="N84" s="68">
        <v>0</v>
      </c>
      <c r="O84" s="69">
        <v>1416</v>
      </c>
      <c r="P84" s="70">
        <v>44136</v>
      </c>
    </row>
    <row r="85" spans="1:16" x14ac:dyDescent="0.25">
      <c r="D85" s="235"/>
      <c r="H85" s="97">
        <v>16</v>
      </c>
      <c r="I85" s="65">
        <v>3852</v>
      </c>
      <c r="J85" s="65" t="s">
        <v>1846</v>
      </c>
      <c r="K85" s="66" t="s">
        <v>1814</v>
      </c>
      <c r="L85" s="67" t="s">
        <v>1847</v>
      </c>
      <c r="M85" s="67" t="s">
        <v>7</v>
      </c>
      <c r="N85" s="68">
        <v>0</v>
      </c>
      <c r="O85" s="69">
        <v>1416</v>
      </c>
      <c r="P85" s="70">
        <v>44136</v>
      </c>
    </row>
    <row r="86" spans="1:16" x14ac:dyDescent="0.25">
      <c r="A86" s="216"/>
      <c r="H86" s="97">
        <v>16</v>
      </c>
      <c r="I86" s="65">
        <v>3858</v>
      </c>
      <c r="J86" s="65" t="s">
        <v>1846</v>
      </c>
      <c r="K86" s="66" t="s">
        <v>1814</v>
      </c>
      <c r="L86" s="67" t="s">
        <v>1847</v>
      </c>
      <c r="M86" s="67" t="s">
        <v>7</v>
      </c>
      <c r="N86" s="68">
        <v>0</v>
      </c>
      <c r="O86" s="69">
        <v>1416</v>
      </c>
      <c r="P86" s="70">
        <v>44136</v>
      </c>
    </row>
    <row r="87" spans="1:16" x14ac:dyDescent="0.25">
      <c r="C87" s="420"/>
      <c r="D87" s="299"/>
      <c r="E87" s="304"/>
      <c r="F87" s="305"/>
      <c r="G87" s="299"/>
      <c r="H87" s="97">
        <v>15</v>
      </c>
      <c r="I87" s="65">
        <v>3864</v>
      </c>
      <c r="J87" s="65" t="s">
        <v>1846</v>
      </c>
      <c r="K87" s="66" t="s">
        <v>1814</v>
      </c>
      <c r="L87" s="67" t="s">
        <v>1847</v>
      </c>
      <c r="M87" s="67" t="s">
        <v>7</v>
      </c>
      <c r="N87" s="68">
        <v>0</v>
      </c>
      <c r="O87" s="69">
        <v>1416</v>
      </c>
      <c r="P87" s="70">
        <v>44136</v>
      </c>
    </row>
    <row r="88" spans="1:16" x14ac:dyDescent="0.25">
      <c r="C88" s="420"/>
      <c r="D88" s="299"/>
      <c r="E88" s="304"/>
      <c r="F88" s="310"/>
      <c r="G88" s="299"/>
      <c r="H88" s="97">
        <v>16</v>
      </c>
      <c r="I88" s="65">
        <v>3870</v>
      </c>
      <c r="J88" s="65" t="s">
        <v>1846</v>
      </c>
      <c r="K88" s="66" t="s">
        <v>1814</v>
      </c>
      <c r="L88" s="67" t="s">
        <v>1847</v>
      </c>
      <c r="M88" s="67" t="s">
        <v>7</v>
      </c>
      <c r="N88" s="68">
        <v>0</v>
      </c>
      <c r="O88" s="69">
        <v>1416</v>
      </c>
      <c r="P88" s="70">
        <v>44136</v>
      </c>
    </row>
    <row r="89" spans="1:16" x14ac:dyDescent="0.25">
      <c r="B89" s="297"/>
      <c r="C89" s="420"/>
      <c r="D89" s="299"/>
      <c r="E89" s="304"/>
      <c r="F89" s="310"/>
      <c r="G89" s="299"/>
      <c r="H89" s="97">
        <v>16</v>
      </c>
      <c r="I89" s="65">
        <v>3840</v>
      </c>
      <c r="J89" s="65" t="s">
        <v>1846</v>
      </c>
      <c r="K89" s="66" t="s">
        <v>1814</v>
      </c>
      <c r="L89" s="67" t="s">
        <v>1847</v>
      </c>
      <c r="M89" s="67" t="s">
        <v>7</v>
      </c>
      <c r="N89" s="68">
        <v>0</v>
      </c>
      <c r="O89" s="69">
        <v>1416</v>
      </c>
      <c r="P89" s="70">
        <v>44136</v>
      </c>
    </row>
    <row r="90" spans="1:16" x14ac:dyDescent="0.25">
      <c r="C90" s="420"/>
      <c r="D90" s="299"/>
      <c r="E90" s="304"/>
      <c r="F90" s="310"/>
      <c r="G90" s="299"/>
      <c r="H90" s="97">
        <v>45</v>
      </c>
      <c r="I90" s="65">
        <v>1175</v>
      </c>
      <c r="J90" s="65" t="s">
        <v>1848</v>
      </c>
      <c r="K90" s="66" t="s">
        <v>1814</v>
      </c>
      <c r="L90" s="67" t="s">
        <v>1849</v>
      </c>
      <c r="M90" s="67" t="s">
        <v>7</v>
      </c>
      <c r="N90" s="68">
        <v>0</v>
      </c>
      <c r="O90" s="69">
        <v>1478</v>
      </c>
      <c r="P90" s="70">
        <v>43955</v>
      </c>
    </row>
    <row r="91" spans="1:16" x14ac:dyDescent="0.25">
      <c r="C91" s="104"/>
      <c r="D91" s="127"/>
      <c r="E91" s="54"/>
      <c r="F91" s="136"/>
      <c r="G91" s="88"/>
      <c r="H91" s="97">
        <v>21</v>
      </c>
      <c r="I91" s="65">
        <v>320</v>
      </c>
      <c r="J91" s="65" t="s">
        <v>1850</v>
      </c>
      <c r="K91" s="66" t="s">
        <v>1814</v>
      </c>
      <c r="L91" s="67" t="s">
        <v>1851</v>
      </c>
      <c r="M91" s="67" t="s">
        <v>7</v>
      </c>
      <c r="N91" s="68">
        <v>0</v>
      </c>
      <c r="O91" s="69">
        <v>1480</v>
      </c>
      <c r="P91" s="70">
        <v>47665</v>
      </c>
    </row>
    <row r="92" spans="1:16" x14ac:dyDescent="0.25">
      <c r="B92" s="297"/>
      <c r="D92" s="235"/>
      <c r="F92" s="135"/>
      <c r="H92" s="97">
        <v>3</v>
      </c>
      <c r="I92" s="65" t="s">
        <v>1642</v>
      </c>
      <c r="J92" s="65" t="s">
        <v>1642</v>
      </c>
      <c r="K92" s="66" t="s">
        <v>1814</v>
      </c>
      <c r="L92" s="65" t="s">
        <v>1642</v>
      </c>
      <c r="M92" s="67" t="s">
        <v>7</v>
      </c>
      <c r="N92" s="68">
        <v>0</v>
      </c>
      <c r="O92" s="69">
        <v>1480</v>
      </c>
      <c r="P92" s="70">
        <v>47665</v>
      </c>
    </row>
    <row r="93" spans="1:16" x14ac:dyDescent="0.25">
      <c r="B93" s="297"/>
      <c r="H93" s="97">
        <v>58</v>
      </c>
      <c r="I93" s="65">
        <v>3490</v>
      </c>
      <c r="J93" s="65" t="s">
        <v>1852</v>
      </c>
      <c r="K93" s="66" t="s">
        <v>1814</v>
      </c>
      <c r="L93" s="67" t="s">
        <v>1853</v>
      </c>
      <c r="M93" s="67" t="s">
        <v>7</v>
      </c>
      <c r="N93" s="68">
        <v>0</v>
      </c>
      <c r="O93" s="69">
        <v>1509</v>
      </c>
      <c r="P93" s="70">
        <v>46388</v>
      </c>
    </row>
    <row r="94" spans="1:16" x14ac:dyDescent="0.25">
      <c r="B94" s="297"/>
      <c r="H94" s="97">
        <v>58</v>
      </c>
      <c r="I94" s="65">
        <v>3480</v>
      </c>
      <c r="J94" s="65" t="s">
        <v>1852</v>
      </c>
      <c r="K94" s="66" t="s">
        <v>1814</v>
      </c>
      <c r="L94" s="67" t="s">
        <v>1854</v>
      </c>
      <c r="M94" s="67" t="s">
        <v>7</v>
      </c>
      <c r="N94" s="68">
        <v>0</v>
      </c>
      <c r="O94" s="69">
        <v>1509</v>
      </c>
      <c r="P94" s="70">
        <v>46388</v>
      </c>
    </row>
    <row r="95" spans="1:16" ht="15" customHeight="1" x14ac:dyDescent="0.25">
      <c r="B95" s="297"/>
      <c r="H95" s="97">
        <v>20</v>
      </c>
      <c r="I95" s="65">
        <v>1360</v>
      </c>
      <c r="J95" s="65" t="s">
        <v>1855</v>
      </c>
      <c r="K95" s="66" t="s">
        <v>1856</v>
      </c>
      <c r="L95" s="67" t="s">
        <v>1857</v>
      </c>
      <c r="M95" s="67" t="s">
        <v>7</v>
      </c>
      <c r="N95" s="68">
        <v>0</v>
      </c>
      <c r="O95" s="69">
        <v>1558</v>
      </c>
      <c r="P95" s="70">
        <v>46388</v>
      </c>
    </row>
    <row r="96" spans="1:16" ht="15" customHeight="1" x14ac:dyDescent="0.25">
      <c r="B96" s="297"/>
      <c r="H96" s="97">
        <v>20</v>
      </c>
      <c r="I96" s="65">
        <v>1380</v>
      </c>
      <c r="J96" s="65" t="s">
        <v>1855</v>
      </c>
      <c r="K96" s="66" t="s">
        <v>1856</v>
      </c>
      <c r="L96" s="67" t="s">
        <v>1857</v>
      </c>
      <c r="M96" s="67" t="s">
        <v>7</v>
      </c>
      <c r="N96" s="68">
        <v>0</v>
      </c>
      <c r="O96" s="69">
        <v>1558</v>
      </c>
      <c r="P96" s="70">
        <v>46388</v>
      </c>
    </row>
    <row r="97" spans="1:16" ht="15" customHeight="1" x14ac:dyDescent="0.25">
      <c r="A97" s="216"/>
      <c r="B97" s="297"/>
      <c r="H97" s="97">
        <v>20</v>
      </c>
      <c r="I97" s="65">
        <v>1340</v>
      </c>
      <c r="J97" s="65" t="s">
        <v>1855</v>
      </c>
      <c r="K97" s="66" t="s">
        <v>1856</v>
      </c>
      <c r="L97" s="67" t="s">
        <v>1857</v>
      </c>
      <c r="M97" s="67" t="s">
        <v>7</v>
      </c>
      <c r="N97" s="68">
        <v>0</v>
      </c>
      <c r="O97" s="69">
        <v>1558</v>
      </c>
      <c r="P97" s="70">
        <v>46388</v>
      </c>
    </row>
    <row r="98" spans="1:16" x14ac:dyDescent="0.25">
      <c r="B98" s="297"/>
      <c r="C98" s="101"/>
      <c r="D98" s="306"/>
      <c r="E98" s="421"/>
      <c r="F98" s="307"/>
      <c r="G98" s="198"/>
      <c r="H98" s="97">
        <v>58</v>
      </c>
      <c r="I98" s="65">
        <v>765</v>
      </c>
      <c r="J98" s="65" t="s">
        <v>1858</v>
      </c>
      <c r="K98" s="66" t="s">
        <v>1814</v>
      </c>
      <c r="L98" s="67" t="s">
        <v>1859</v>
      </c>
      <c r="M98" s="67" t="s">
        <v>7</v>
      </c>
      <c r="N98" s="68">
        <v>0</v>
      </c>
      <c r="O98" s="69">
        <v>1567</v>
      </c>
      <c r="P98" s="70">
        <v>46935</v>
      </c>
    </row>
    <row r="99" spans="1:16" x14ac:dyDescent="0.25">
      <c r="B99" s="297"/>
      <c r="H99" s="97">
        <v>160</v>
      </c>
      <c r="I99" s="65">
        <v>575</v>
      </c>
      <c r="J99" s="65" t="s">
        <v>1838</v>
      </c>
      <c r="K99" s="66" t="s">
        <v>1814</v>
      </c>
      <c r="L99" s="67" t="s">
        <v>1860</v>
      </c>
      <c r="M99" s="67" t="s">
        <v>7</v>
      </c>
      <c r="N99" s="68">
        <v>0</v>
      </c>
      <c r="O99" s="69">
        <v>1658</v>
      </c>
      <c r="P99" s="70">
        <v>46753</v>
      </c>
    </row>
    <row r="100" spans="1:16" x14ac:dyDescent="0.25">
      <c r="B100" s="297"/>
      <c r="H100" s="97">
        <v>120</v>
      </c>
      <c r="I100" s="65">
        <v>687</v>
      </c>
      <c r="J100" s="65" t="s">
        <v>1861</v>
      </c>
      <c r="K100" s="66" t="s">
        <v>1814</v>
      </c>
      <c r="L100" s="67" t="s">
        <v>1862</v>
      </c>
      <c r="M100" s="67" t="s">
        <v>7</v>
      </c>
      <c r="N100" s="68">
        <v>0</v>
      </c>
      <c r="O100" s="69">
        <v>2038</v>
      </c>
      <c r="P100" s="70">
        <v>43252</v>
      </c>
    </row>
    <row r="101" spans="1:16" x14ac:dyDescent="0.25">
      <c r="H101" s="97">
        <v>20</v>
      </c>
      <c r="I101" s="65">
        <v>515</v>
      </c>
      <c r="J101" s="65" t="s">
        <v>1863</v>
      </c>
      <c r="K101" s="66" t="s">
        <v>1814</v>
      </c>
      <c r="L101" s="67" t="s">
        <v>1864</v>
      </c>
      <c r="M101" s="67" t="s">
        <v>7</v>
      </c>
      <c r="N101" s="68">
        <v>0</v>
      </c>
      <c r="O101" s="69">
        <v>2303</v>
      </c>
      <c r="P101" s="70">
        <v>43955</v>
      </c>
    </row>
    <row r="102" spans="1:16" x14ac:dyDescent="0.25">
      <c r="A102" s="216"/>
      <c r="H102" s="97">
        <v>20</v>
      </c>
      <c r="I102" s="65">
        <v>505</v>
      </c>
      <c r="J102" s="65" t="s">
        <v>1863</v>
      </c>
      <c r="K102" s="66" t="s">
        <v>1814</v>
      </c>
      <c r="L102" s="67" t="s">
        <v>1864</v>
      </c>
      <c r="M102" s="67" t="s">
        <v>7</v>
      </c>
      <c r="N102" s="68">
        <v>0</v>
      </c>
      <c r="O102" s="69">
        <v>2303</v>
      </c>
      <c r="P102" s="70">
        <v>43955</v>
      </c>
    </row>
    <row r="103" spans="1:16" x14ac:dyDescent="0.25">
      <c r="B103" s="297"/>
      <c r="C103" s="420"/>
      <c r="D103" s="299"/>
      <c r="E103" s="304"/>
      <c r="F103" s="305"/>
      <c r="G103" s="299"/>
      <c r="H103" s="97">
        <v>15</v>
      </c>
      <c r="I103" s="65">
        <v>115</v>
      </c>
      <c r="J103" s="65" t="s">
        <v>1865</v>
      </c>
      <c r="K103" s="66" t="s">
        <v>1814</v>
      </c>
      <c r="L103" s="67" t="s">
        <v>1866</v>
      </c>
      <c r="M103" s="67" t="s">
        <v>7</v>
      </c>
      <c r="N103" s="68">
        <v>0</v>
      </c>
      <c r="O103" s="69">
        <v>2305</v>
      </c>
      <c r="P103" s="70">
        <v>43862</v>
      </c>
    </row>
    <row r="104" spans="1:16" ht="26.25" x14ac:dyDescent="0.25">
      <c r="B104" s="297"/>
      <c r="C104" s="420"/>
      <c r="D104" s="299"/>
      <c r="E104" s="304"/>
      <c r="F104" s="305"/>
      <c r="G104" s="299"/>
      <c r="H104" s="97">
        <v>11</v>
      </c>
      <c r="I104" s="65">
        <v>60</v>
      </c>
      <c r="J104" s="65" t="s">
        <v>1867</v>
      </c>
      <c r="K104" s="66" t="s">
        <v>1868</v>
      </c>
      <c r="L104" s="67" t="s">
        <v>1869</v>
      </c>
      <c r="M104" s="67" t="s">
        <v>7</v>
      </c>
      <c r="N104" s="68">
        <v>0</v>
      </c>
      <c r="O104" s="69">
        <v>2307</v>
      </c>
      <c r="P104" s="70">
        <v>43955</v>
      </c>
    </row>
    <row r="105" spans="1:16" s="220" customFormat="1" ht="26.25" x14ac:dyDescent="0.25">
      <c r="B105" s="297"/>
      <c r="C105" s="422"/>
      <c r="D105" s="423"/>
      <c r="E105" s="422"/>
      <c r="F105" s="305"/>
      <c r="G105" s="423"/>
      <c r="H105" s="97">
        <v>12</v>
      </c>
      <c r="I105" s="65">
        <v>1171</v>
      </c>
      <c r="J105" s="65" t="s">
        <v>1870</v>
      </c>
      <c r="K105" s="66" t="s">
        <v>1814</v>
      </c>
      <c r="L105" s="67" t="s">
        <v>1871</v>
      </c>
      <c r="M105" s="67" t="s">
        <v>7</v>
      </c>
      <c r="N105" s="68">
        <v>0</v>
      </c>
      <c r="O105" s="69">
        <v>2680</v>
      </c>
      <c r="P105" s="424">
        <v>45139</v>
      </c>
    </row>
    <row r="106" spans="1:16" ht="26.25" x14ac:dyDescent="0.25">
      <c r="H106" s="97">
        <v>21</v>
      </c>
      <c r="I106" s="65">
        <v>1154</v>
      </c>
      <c r="J106" s="65" t="s">
        <v>1840</v>
      </c>
      <c r="K106" s="66" t="s">
        <v>1814</v>
      </c>
      <c r="L106" s="67" t="s">
        <v>1841</v>
      </c>
      <c r="M106" s="67" t="s">
        <v>7</v>
      </c>
      <c r="N106" s="68">
        <v>0</v>
      </c>
      <c r="O106" s="69">
        <v>2780</v>
      </c>
      <c r="P106" s="70">
        <v>44320</v>
      </c>
    </row>
    <row r="107" spans="1:16" x14ac:dyDescent="0.25">
      <c r="A107" s="216"/>
      <c r="H107" s="97">
        <v>15</v>
      </c>
      <c r="I107" s="65">
        <v>15</v>
      </c>
      <c r="J107" s="65" t="s">
        <v>1872</v>
      </c>
      <c r="K107" s="66" t="s">
        <v>1814</v>
      </c>
      <c r="L107" s="67" t="s">
        <v>1873</v>
      </c>
      <c r="M107" s="67" t="s">
        <v>7</v>
      </c>
      <c r="N107" s="68">
        <v>0</v>
      </c>
      <c r="O107" s="69">
        <v>3045</v>
      </c>
      <c r="P107" s="70">
        <v>45658</v>
      </c>
    </row>
    <row r="108" spans="1:16" x14ac:dyDescent="0.25">
      <c r="B108" s="297"/>
      <c r="C108" s="420"/>
      <c r="D108" s="299"/>
      <c r="E108" s="304"/>
      <c r="F108" s="305"/>
      <c r="G108" s="299"/>
      <c r="H108" s="97">
        <v>29</v>
      </c>
      <c r="I108" s="65">
        <v>495</v>
      </c>
      <c r="J108" s="65" t="s">
        <v>1863</v>
      </c>
      <c r="K108" s="66" t="s">
        <v>1814</v>
      </c>
      <c r="L108" s="67" t="s">
        <v>1864</v>
      </c>
      <c r="M108" s="67" t="s">
        <v>7</v>
      </c>
      <c r="N108" s="68">
        <v>0</v>
      </c>
      <c r="O108" s="69">
        <v>3046</v>
      </c>
      <c r="P108" s="70">
        <v>46023</v>
      </c>
    </row>
    <row r="109" spans="1:16" x14ac:dyDescent="0.25">
      <c r="B109" s="297"/>
      <c r="C109" s="420"/>
      <c r="D109" s="299"/>
      <c r="E109" s="304"/>
      <c r="F109" s="305"/>
      <c r="G109" s="299"/>
      <c r="H109" s="97">
        <v>12</v>
      </c>
      <c r="I109" s="65">
        <v>100</v>
      </c>
      <c r="J109" s="65" t="s">
        <v>1874</v>
      </c>
      <c r="K109" s="66" t="s">
        <v>1814</v>
      </c>
      <c r="L109" s="67" t="s">
        <v>1875</v>
      </c>
      <c r="M109" s="67" t="s">
        <v>7</v>
      </c>
      <c r="N109" s="68">
        <v>0</v>
      </c>
      <c r="O109" s="69">
        <v>3086</v>
      </c>
      <c r="P109" s="70">
        <v>46023</v>
      </c>
    </row>
    <row r="110" spans="1:16" x14ac:dyDescent="0.25">
      <c r="B110" s="297"/>
      <c r="C110" s="420"/>
      <c r="D110" s="299"/>
      <c r="E110" s="304"/>
      <c r="F110" s="305"/>
      <c r="G110" s="299"/>
      <c r="H110" s="97">
        <v>12</v>
      </c>
      <c r="I110" s="65">
        <v>1565</v>
      </c>
      <c r="J110" s="65" t="s">
        <v>1876</v>
      </c>
      <c r="K110" s="66" t="s">
        <v>1814</v>
      </c>
      <c r="L110" s="67" t="s">
        <v>1877</v>
      </c>
      <c r="M110" s="67" t="s">
        <v>7</v>
      </c>
      <c r="N110" s="68">
        <v>0</v>
      </c>
      <c r="O110" s="69">
        <v>3200</v>
      </c>
      <c r="P110" s="70">
        <v>46661</v>
      </c>
    </row>
    <row r="111" spans="1:16" x14ac:dyDescent="0.25">
      <c r="C111" s="420"/>
      <c r="D111" s="299"/>
      <c r="E111" s="304"/>
      <c r="F111" s="305"/>
      <c r="G111" s="299"/>
      <c r="H111" s="97">
        <v>12</v>
      </c>
      <c r="I111" s="65">
        <v>2932</v>
      </c>
      <c r="J111" s="65" t="s">
        <v>1878</v>
      </c>
      <c r="K111" s="66" t="s">
        <v>1814</v>
      </c>
      <c r="L111" s="67" t="s">
        <v>1879</v>
      </c>
      <c r="M111" s="67" t="s">
        <v>7</v>
      </c>
      <c r="N111" s="68">
        <v>0</v>
      </c>
      <c r="O111" s="69">
        <v>3202</v>
      </c>
      <c r="P111" s="70">
        <v>46722</v>
      </c>
    </row>
    <row r="112" spans="1:16" x14ac:dyDescent="0.25">
      <c r="A112" s="216"/>
      <c r="H112" s="97">
        <v>6</v>
      </c>
      <c r="I112" s="65">
        <v>2924</v>
      </c>
      <c r="J112" s="65" t="s">
        <v>1878</v>
      </c>
      <c r="K112" s="66" t="s">
        <v>1814</v>
      </c>
      <c r="L112" s="67" t="s">
        <v>1879</v>
      </c>
      <c r="M112" s="67" t="s">
        <v>7</v>
      </c>
      <c r="N112" s="68">
        <v>0</v>
      </c>
      <c r="O112" s="69">
        <v>3202</v>
      </c>
      <c r="P112" s="70">
        <v>46722</v>
      </c>
    </row>
    <row r="113" spans="1:16" x14ac:dyDescent="0.25">
      <c r="B113" s="297"/>
      <c r="C113" s="420"/>
      <c r="D113" s="299"/>
      <c r="E113" s="304"/>
      <c r="F113" s="305"/>
      <c r="G113" s="299"/>
      <c r="H113" s="97">
        <v>6</v>
      </c>
      <c r="I113" s="65">
        <v>1300</v>
      </c>
      <c r="J113" s="65" t="s">
        <v>1880</v>
      </c>
      <c r="K113" s="66" t="s">
        <v>1814</v>
      </c>
      <c r="L113" s="67" t="s">
        <v>1881</v>
      </c>
      <c r="M113" s="67" t="s">
        <v>7</v>
      </c>
      <c r="N113" s="68">
        <v>0</v>
      </c>
      <c r="O113" s="69">
        <v>3352</v>
      </c>
      <c r="P113" s="70">
        <v>47484</v>
      </c>
    </row>
    <row r="114" spans="1:16" ht="26.25" x14ac:dyDescent="0.25">
      <c r="B114" s="297"/>
      <c r="C114" s="420"/>
      <c r="D114" s="299"/>
      <c r="E114" s="304"/>
      <c r="F114" s="305"/>
      <c r="G114" s="299"/>
      <c r="H114" s="97">
        <v>6</v>
      </c>
      <c r="I114" s="65">
        <v>300</v>
      </c>
      <c r="J114" s="65" t="s">
        <v>1882</v>
      </c>
      <c r="K114" s="66" t="s">
        <v>1814</v>
      </c>
      <c r="L114" s="67" t="s">
        <v>1883</v>
      </c>
      <c r="M114" s="67" t="s">
        <v>7</v>
      </c>
      <c r="N114" s="68">
        <v>0</v>
      </c>
      <c r="O114" s="69">
        <v>3353</v>
      </c>
      <c r="P114" s="70">
        <v>47484</v>
      </c>
    </row>
    <row r="115" spans="1:16" x14ac:dyDescent="0.25">
      <c r="B115" s="297"/>
      <c r="C115" s="420"/>
      <c r="D115" s="299"/>
      <c r="E115" s="304"/>
      <c r="F115" s="305"/>
      <c r="G115" s="299"/>
      <c r="H115" s="97">
        <v>6</v>
      </c>
      <c r="I115" s="65">
        <v>1945</v>
      </c>
      <c r="J115" s="65" t="s">
        <v>1884</v>
      </c>
      <c r="K115" s="66" t="s">
        <v>1814</v>
      </c>
      <c r="L115" s="67" t="s">
        <v>1885</v>
      </c>
      <c r="M115" s="67" t="s">
        <v>7</v>
      </c>
      <c r="N115" s="68">
        <v>0</v>
      </c>
      <c r="O115" s="69">
        <v>3358</v>
      </c>
      <c r="P115" s="70">
        <v>47635</v>
      </c>
    </row>
    <row r="116" spans="1:16" ht="26.25" x14ac:dyDescent="0.25">
      <c r="B116" s="297"/>
      <c r="C116" s="420"/>
      <c r="D116" s="299"/>
      <c r="E116" s="304"/>
      <c r="F116" s="305"/>
      <c r="G116" s="299"/>
      <c r="H116" s="97">
        <v>6</v>
      </c>
      <c r="I116" s="65">
        <v>380</v>
      </c>
      <c r="J116" s="65" t="s">
        <v>1882</v>
      </c>
      <c r="K116" s="66" t="s">
        <v>1814</v>
      </c>
      <c r="L116" s="67" t="s">
        <v>1883</v>
      </c>
      <c r="M116" s="67" t="s">
        <v>7</v>
      </c>
      <c r="N116" s="68">
        <v>0</v>
      </c>
      <c r="O116" s="69">
        <v>3358</v>
      </c>
      <c r="P116" s="70">
        <v>47635</v>
      </c>
    </row>
    <row r="117" spans="1:16" ht="15" customHeight="1" x14ac:dyDescent="0.25">
      <c r="A117" s="216"/>
      <c r="H117" s="97">
        <v>6</v>
      </c>
      <c r="I117" s="65">
        <v>2175</v>
      </c>
      <c r="J117" s="65" t="s">
        <v>1886</v>
      </c>
      <c r="K117" s="66" t="s">
        <v>1814</v>
      </c>
      <c r="L117" s="67" t="s">
        <v>1887</v>
      </c>
      <c r="M117" s="67" t="s">
        <v>7</v>
      </c>
      <c r="N117" s="68">
        <v>0</v>
      </c>
      <c r="O117" s="69">
        <v>3359</v>
      </c>
      <c r="P117" s="70">
        <v>47484</v>
      </c>
    </row>
    <row r="118" spans="1:16" ht="15" customHeight="1" x14ac:dyDescent="0.25">
      <c r="C118" s="420"/>
      <c r="D118" s="299"/>
      <c r="E118" s="304"/>
      <c r="F118" s="305"/>
      <c r="G118" s="299"/>
      <c r="H118" s="97">
        <v>3</v>
      </c>
      <c r="I118" s="65" t="s">
        <v>1642</v>
      </c>
      <c r="J118" s="65" t="s">
        <v>1642</v>
      </c>
      <c r="K118" s="66" t="s">
        <v>1814</v>
      </c>
      <c r="L118" s="65" t="s">
        <v>1642</v>
      </c>
      <c r="M118" s="67" t="s">
        <v>7</v>
      </c>
      <c r="N118" s="68">
        <v>0</v>
      </c>
      <c r="O118" s="69">
        <v>3367</v>
      </c>
      <c r="P118" s="70">
        <v>47484</v>
      </c>
    </row>
    <row r="119" spans="1:16" x14ac:dyDescent="0.25">
      <c r="C119" s="420"/>
      <c r="D119" s="299"/>
      <c r="E119" s="304"/>
      <c r="F119" s="305"/>
      <c r="G119" s="299"/>
      <c r="H119" s="97">
        <v>3</v>
      </c>
      <c r="I119" s="65" t="s">
        <v>1642</v>
      </c>
      <c r="J119" s="65" t="s">
        <v>1642</v>
      </c>
      <c r="K119" s="66" t="s">
        <v>1814</v>
      </c>
      <c r="L119" s="65" t="s">
        <v>1642</v>
      </c>
      <c r="M119" s="67" t="s">
        <v>7</v>
      </c>
      <c r="N119" s="68">
        <v>0</v>
      </c>
      <c r="O119" s="69">
        <v>3767</v>
      </c>
      <c r="P119" s="70">
        <v>47484</v>
      </c>
    </row>
    <row r="120" spans="1:16" x14ac:dyDescent="0.25">
      <c r="A120" s="235"/>
      <c r="B120" s="297"/>
      <c r="C120" s="420"/>
      <c r="D120" s="299"/>
      <c r="E120" s="304"/>
      <c r="F120" s="305"/>
      <c r="G120" s="299"/>
      <c r="H120" s="97">
        <v>83</v>
      </c>
      <c r="I120" s="65">
        <v>2000</v>
      </c>
      <c r="J120" s="65" t="s">
        <v>1818</v>
      </c>
      <c r="K120" s="66" t="s">
        <v>1814</v>
      </c>
      <c r="L120" s="67" t="s">
        <v>1888</v>
      </c>
      <c r="M120" s="67" t="s">
        <v>8</v>
      </c>
      <c r="N120" s="68">
        <v>0</v>
      </c>
      <c r="O120" s="69">
        <v>1002</v>
      </c>
      <c r="P120" s="70">
        <v>44562</v>
      </c>
    </row>
    <row r="121" spans="1:16" x14ac:dyDescent="0.25">
      <c r="C121" s="420"/>
      <c r="D121" s="299"/>
      <c r="E121" s="304"/>
      <c r="F121" s="305"/>
      <c r="G121" s="299"/>
      <c r="H121" s="97">
        <v>83</v>
      </c>
      <c r="I121" s="65">
        <v>1900</v>
      </c>
      <c r="J121" s="65" t="s">
        <v>1813</v>
      </c>
      <c r="K121" s="66" t="s">
        <v>1814</v>
      </c>
      <c r="L121" s="67" t="s">
        <v>1889</v>
      </c>
      <c r="M121" s="67" t="s">
        <v>8</v>
      </c>
      <c r="N121" s="68">
        <v>0</v>
      </c>
      <c r="O121" s="69">
        <v>1002</v>
      </c>
      <c r="P121" s="70">
        <v>44562</v>
      </c>
    </row>
    <row r="122" spans="1:16" x14ac:dyDescent="0.25">
      <c r="A122" s="135"/>
      <c r="C122" s="420"/>
      <c r="D122" s="299"/>
      <c r="E122" s="304"/>
      <c r="F122" s="305"/>
      <c r="G122" s="299"/>
      <c r="H122" s="97">
        <v>8</v>
      </c>
      <c r="I122" s="65">
        <v>1800</v>
      </c>
      <c r="J122" s="65" t="s">
        <v>1813</v>
      </c>
      <c r="K122" s="66" t="s">
        <v>1814</v>
      </c>
      <c r="L122" s="67" t="s">
        <v>1820</v>
      </c>
      <c r="M122" s="67" t="s">
        <v>8</v>
      </c>
      <c r="N122" s="68">
        <v>0</v>
      </c>
      <c r="O122" s="69">
        <v>1002</v>
      </c>
      <c r="P122" s="70">
        <v>44562</v>
      </c>
    </row>
    <row r="123" spans="1:16" x14ac:dyDescent="0.25">
      <c r="B123" s="297"/>
      <c r="C123" s="420"/>
      <c r="D123" s="299"/>
      <c r="E123" s="304"/>
      <c r="F123" s="305"/>
      <c r="G123" s="299"/>
      <c r="H123" s="97">
        <v>8</v>
      </c>
      <c r="I123" s="65">
        <v>1816</v>
      </c>
      <c r="J123" s="65" t="s">
        <v>1813</v>
      </c>
      <c r="K123" s="66" t="s">
        <v>1814</v>
      </c>
      <c r="L123" s="67" t="s">
        <v>1820</v>
      </c>
      <c r="M123" s="67" t="s">
        <v>8</v>
      </c>
      <c r="N123" s="68">
        <v>0</v>
      </c>
      <c r="O123" s="69">
        <v>1002</v>
      </c>
      <c r="P123" s="70">
        <v>44562</v>
      </c>
    </row>
    <row r="124" spans="1:16" x14ac:dyDescent="0.25">
      <c r="C124" s="420"/>
      <c r="D124" s="299"/>
      <c r="E124" s="304"/>
      <c r="F124" s="305"/>
      <c r="G124" s="299"/>
      <c r="H124" s="97">
        <v>2</v>
      </c>
      <c r="I124" s="65" t="s">
        <v>1642</v>
      </c>
      <c r="J124" s="65" t="s">
        <v>1642</v>
      </c>
      <c r="K124" s="66" t="s">
        <v>1814</v>
      </c>
      <c r="L124" s="65" t="s">
        <v>1642</v>
      </c>
      <c r="M124" s="67" t="s">
        <v>8</v>
      </c>
      <c r="N124" s="68">
        <v>0</v>
      </c>
      <c r="O124" s="69">
        <v>1095</v>
      </c>
      <c r="P124" s="70">
        <v>44835</v>
      </c>
    </row>
    <row r="125" spans="1:16" ht="26.25" x14ac:dyDescent="0.25">
      <c r="A125" s="235"/>
      <c r="C125" s="420"/>
      <c r="D125" s="299"/>
      <c r="E125" s="304"/>
      <c r="F125" s="305"/>
      <c r="G125" s="299"/>
      <c r="H125" s="97">
        <v>14</v>
      </c>
      <c r="I125" s="65">
        <v>161</v>
      </c>
      <c r="J125" s="65" t="s">
        <v>1890</v>
      </c>
      <c r="K125" s="66" t="s">
        <v>1814</v>
      </c>
      <c r="L125" s="67" t="s">
        <v>1891</v>
      </c>
      <c r="M125" s="67" t="s">
        <v>8</v>
      </c>
      <c r="N125" s="68">
        <v>0</v>
      </c>
      <c r="O125" s="69">
        <v>1187</v>
      </c>
      <c r="P125" s="70">
        <v>46235</v>
      </c>
    </row>
    <row r="126" spans="1:16" x14ac:dyDescent="0.25">
      <c r="B126" s="297"/>
      <c r="C126" s="420"/>
      <c r="D126" s="299"/>
      <c r="E126" s="304"/>
      <c r="F126" s="305"/>
      <c r="G126" s="299"/>
      <c r="H126" s="97">
        <v>39</v>
      </c>
      <c r="I126" s="65">
        <v>1415</v>
      </c>
      <c r="J126" s="65" t="s">
        <v>1892</v>
      </c>
      <c r="K126" s="66" t="s">
        <v>1814</v>
      </c>
      <c r="L126" s="67" t="s">
        <v>1893</v>
      </c>
      <c r="M126" s="67" t="s">
        <v>8</v>
      </c>
      <c r="N126" s="68">
        <v>0</v>
      </c>
      <c r="O126" s="69">
        <v>1188</v>
      </c>
      <c r="P126" s="70">
        <v>46266</v>
      </c>
    </row>
    <row r="127" spans="1:16" x14ac:dyDescent="0.25">
      <c r="A127" s="135"/>
      <c r="C127" s="420"/>
      <c r="D127" s="299"/>
      <c r="E127" s="304"/>
      <c r="F127" s="305"/>
      <c r="G127" s="299"/>
      <c r="H127" s="97">
        <v>45</v>
      </c>
      <c r="I127" s="65">
        <v>223</v>
      </c>
      <c r="J127" s="65" t="s">
        <v>1894</v>
      </c>
      <c r="K127" s="66" t="s">
        <v>1814</v>
      </c>
      <c r="L127" s="67" t="s">
        <v>1895</v>
      </c>
      <c r="M127" s="67" t="s">
        <v>8</v>
      </c>
      <c r="N127" s="68">
        <v>0</v>
      </c>
      <c r="O127" s="69">
        <v>1189</v>
      </c>
      <c r="P127" s="70">
        <v>45413</v>
      </c>
    </row>
    <row r="128" spans="1:16" ht="15" customHeight="1" x14ac:dyDescent="0.25">
      <c r="C128" s="420"/>
      <c r="D128" s="299"/>
      <c r="E128" s="304"/>
      <c r="F128" s="305"/>
      <c r="G128" s="299"/>
      <c r="H128" s="97">
        <v>30</v>
      </c>
      <c r="I128" s="65">
        <v>1420</v>
      </c>
      <c r="J128" s="65" t="s">
        <v>1855</v>
      </c>
      <c r="K128" s="66" t="s">
        <v>1856</v>
      </c>
      <c r="L128" s="67" t="s">
        <v>1857</v>
      </c>
      <c r="M128" s="67" t="s">
        <v>8</v>
      </c>
      <c r="N128" s="68">
        <v>0</v>
      </c>
      <c r="O128" s="69">
        <v>1264</v>
      </c>
      <c r="P128" s="70">
        <v>46023</v>
      </c>
    </row>
    <row r="129" spans="1:16" ht="15" customHeight="1" x14ac:dyDescent="0.25">
      <c r="B129" s="425"/>
      <c r="C129" s="420"/>
      <c r="D129" s="299"/>
      <c r="E129" s="304"/>
      <c r="F129" s="305"/>
      <c r="G129" s="299"/>
      <c r="H129" s="97">
        <v>30</v>
      </c>
      <c r="I129" s="65">
        <v>1400</v>
      </c>
      <c r="J129" s="65" t="s">
        <v>1855</v>
      </c>
      <c r="K129" s="66" t="s">
        <v>1856</v>
      </c>
      <c r="L129" s="67" t="s">
        <v>1857</v>
      </c>
      <c r="M129" s="67" t="s">
        <v>8</v>
      </c>
      <c r="N129" s="68">
        <v>0</v>
      </c>
      <c r="O129" s="69">
        <v>1264</v>
      </c>
      <c r="P129" s="70">
        <v>46023</v>
      </c>
    </row>
    <row r="130" spans="1:16" x14ac:dyDescent="0.25">
      <c r="C130" s="420"/>
      <c r="D130" s="299"/>
      <c r="E130" s="304"/>
      <c r="F130" s="305"/>
      <c r="G130" s="299"/>
      <c r="H130" s="97">
        <v>27</v>
      </c>
      <c r="I130" s="65">
        <v>661</v>
      </c>
      <c r="J130" s="65" t="s">
        <v>1896</v>
      </c>
      <c r="K130" s="66" t="s">
        <v>1814</v>
      </c>
      <c r="L130" s="67" t="s">
        <v>1897</v>
      </c>
      <c r="M130" s="67" t="s">
        <v>8</v>
      </c>
      <c r="N130" s="68">
        <v>0</v>
      </c>
      <c r="O130" s="69">
        <v>1352</v>
      </c>
      <c r="P130" s="70">
        <v>43252</v>
      </c>
    </row>
    <row r="131" spans="1:16" x14ac:dyDescent="0.25">
      <c r="C131" s="420"/>
      <c r="D131" s="299"/>
      <c r="E131" s="304"/>
      <c r="F131" s="305"/>
      <c r="G131" s="299"/>
      <c r="H131" s="97">
        <v>101</v>
      </c>
      <c r="I131" s="65">
        <v>1510</v>
      </c>
      <c r="J131" s="65" t="s">
        <v>1898</v>
      </c>
      <c r="K131" s="66" t="s">
        <v>1814</v>
      </c>
      <c r="L131" s="67" t="s">
        <v>1899</v>
      </c>
      <c r="M131" s="67" t="s">
        <v>8</v>
      </c>
      <c r="N131" s="68">
        <v>0</v>
      </c>
      <c r="O131" s="69">
        <v>1479</v>
      </c>
      <c r="P131" s="70">
        <v>48214</v>
      </c>
    </row>
    <row r="132" spans="1:16" x14ac:dyDescent="0.25">
      <c r="C132" s="420"/>
      <c r="D132" s="299"/>
      <c r="E132" s="304"/>
      <c r="F132" s="305"/>
      <c r="G132" s="299"/>
      <c r="H132" s="97">
        <v>6</v>
      </c>
      <c r="I132" s="65">
        <v>420</v>
      </c>
      <c r="J132" s="65" t="s">
        <v>1900</v>
      </c>
      <c r="K132" s="66" t="s">
        <v>1814</v>
      </c>
      <c r="L132" s="67" t="s">
        <v>1901</v>
      </c>
      <c r="M132" s="67" t="s">
        <v>8</v>
      </c>
      <c r="N132" s="68">
        <v>0</v>
      </c>
      <c r="O132" s="69">
        <v>1480</v>
      </c>
      <c r="P132" s="70">
        <v>47665</v>
      </c>
    </row>
    <row r="133" spans="1:16" ht="15" customHeight="1" x14ac:dyDescent="0.25">
      <c r="A133" s="235"/>
      <c r="C133" s="420"/>
      <c r="D133" s="299"/>
      <c r="E133" s="304"/>
      <c r="F133" s="305"/>
      <c r="G133" s="299"/>
      <c r="H133" s="97">
        <v>16</v>
      </c>
      <c r="I133" s="65">
        <v>310</v>
      </c>
      <c r="J133" s="65" t="s">
        <v>1902</v>
      </c>
      <c r="K133" s="66" t="s">
        <v>1814</v>
      </c>
      <c r="L133" s="67" t="s">
        <v>1903</v>
      </c>
      <c r="M133" s="67" t="s">
        <v>8</v>
      </c>
      <c r="N133" s="68">
        <v>0</v>
      </c>
      <c r="O133" s="69">
        <v>1489</v>
      </c>
      <c r="P133" s="70">
        <v>42795</v>
      </c>
    </row>
    <row r="134" spans="1:16" ht="26.25" x14ac:dyDescent="0.25">
      <c r="A134" s="135"/>
      <c r="C134" s="420"/>
      <c r="D134" s="299"/>
      <c r="E134" s="304"/>
      <c r="F134" s="305"/>
      <c r="G134" s="299"/>
      <c r="H134" s="97">
        <v>32</v>
      </c>
      <c r="I134" s="65">
        <v>195</v>
      </c>
      <c r="J134" s="65" t="s">
        <v>1904</v>
      </c>
      <c r="K134" s="66" t="s">
        <v>1814</v>
      </c>
      <c r="L134" s="67" t="s">
        <v>1905</v>
      </c>
      <c r="M134" s="67" t="s">
        <v>8</v>
      </c>
      <c r="N134" s="68">
        <v>0</v>
      </c>
      <c r="O134" s="69">
        <v>1490</v>
      </c>
      <c r="P134" s="70">
        <v>42795</v>
      </c>
    </row>
    <row r="135" spans="1:16" x14ac:dyDescent="0.25">
      <c r="C135" s="420"/>
      <c r="D135" s="299"/>
      <c r="E135" s="304"/>
      <c r="F135" s="305"/>
      <c r="G135" s="299"/>
      <c r="H135" s="97">
        <v>28</v>
      </c>
      <c r="I135" s="65">
        <v>445</v>
      </c>
      <c r="J135" s="65" t="s">
        <v>1906</v>
      </c>
      <c r="K135" s="66" t="s">
        <v>1814</v>
      </c>
      <c r="L135" s="67" t="s">
        <v>1907</v>
      </c>
      <c r="M135" s="67" t="s">
        <v>8</v>
      </c>
      <c r="N135" s="68">
        <v>0</v>
      </c>
      <c r="O135" s="69">
        <v>1493</v>
      </c>
      <c r="P135" s="70">
        <v>43040</v>
      </c>
    </row>
    <row r="136" spans="1:16" x14ac:dyDescent="0.25">
      <c r="C136" s="420"/>
      <c r="D136" s="299"/>
      <c r="E136" s="304"/>
      <c r="F136" s="426"/>
      <c r="G136" s="299"/>
      <c r="H136" s="97">
        <v>28</v>
      </c>
      <c r="I136" s="65">
        <v>424</v>
      </c>
      <c r="J136" s="65" t="s">
        <v>1908</v>
      </c>
      <c r="K136" s="66" t="s">
        <v>1814</v>
      </c>
      <c r="L136" s="67" t="s">
        <v>1909</v>
      </c>
      <c r="M136" s="67" t="s">
        <v>8</v>
      </c>
      <c r="N136" s="68">
        <v>0</v>
      </c>
      <c r="O136" s="69">
        <v>1493</v>
      </c>
      <c r="P136" s="70">
        <v>43040</v>
      </c>
    </row>
    <row r="137" spans="1:16" x14ac:dyDescent="0.25">
      <c r="C137" s="420"/>
      <c r="D137" s="299"/>
      <c r="E137" s="304"/>
      <c r="F137" s="305"/>
      <c r="G137" s="299"/>
      <c r="H137" s="97">
        <v>18</v>
      </c>
      <c r="I137" s="65">
        <v>300</v>
      </c>
      <c r="J137" s="65" t="s">
        <v>1262</v>
      </c>
      <c r="K137" s="66" t="s">
        <v>1814</v>
      </c>
      <c r="L137" s="67" t="s">
        <v>1910</v>
      </c>
      <c r="M137" s="67" t="s">
        <v>8</v>
      </c>
      <c r="N137" s="68">
        <v>0</v>
      </c>
      <c r="O137" s="69">
        <v>1498</v>
      </c>
      <c r="P137" s="70">
        <v>48030</v>
      </c>
    </row>
    <row r="138" spans="1:16" x14ac:dyDescent="0.25">
      <c r="C138" s="420"/>
      <c r="D138" s="299"/>
      <c r="E138" s="304"/>
      <c r="F138" s="305"/>
      <c r="G138" s="299"/>
      <c r="H138" s="97">
        <v>58</v>
      </c>
      <c r="I138" s="65">
        <v>757</v>
      </c>
      <c r="J138" s="65" t="s">
        <v>1858</v>
      </c>
      <c r="K138" s="66" t="s">
        <v>1814</v>
      </c>
      <c r="L138" s="67" t="s">
        <v>1911</v>
      </c>
      <c r="M138" s="67" t="s">
        <v>8</v>
      </c>
      <c r="N138" s="68">
        <v>0</v>
      </c>
      <c r="O138" s="69">
        <v>1567</v>
      </c>
      <c r="P138" s="70">
        <v>46935</v>
      </c>
    </row>
    <row r="139" spans="1:16" x14ac:dyDescent="0.25">
      <c r="C139" s="420"/>
      <c r="D139" s="299"/>
      <c r="E139" s="304"/>
      <c r="F139" s="305"/>
      <c r="G139" s="299"/>
      <c r="H139" s="97">
        <v>60</v>
      </c>
      <c r="I139" s="65">
        <v>3350</v>
      </c>
      <c r="J139" s="65" t="s">
        <v>1912</v>
      </c>
      <c r="K139" s="66" t="s">
        <v>1814</v>
      </c>
      <c r="L139" s="67" t="s">
        <v>1913</v>
      </c>
      <c r="M139" s="67" t="s">
        <v>8</v>
      </c>
      <c r="N139" s="68">
        <v>0</v>
      </c>
      <c r="O139" s="69">
        <v>1580</v>
      </c>
      <c r="P139" s="70">
        <v>46296</v>
      </c>
    </row>
    <row r="140" spans="1:16" x14ac:dyDescent="0.25">
      <c r="C140" s="354"/>
      <c r="D140" s="299"/>
      <c r="E140" s="304"/>
      <c r="F140" s="305"/>
      <c r="G140" s="299"/>
      <c r="H140" s="97">
        <v>60</v>
      </c>
      <c r="I140" s="65">
        <v>2435</v>
      </c>
      <c r="J140" s="65" t="s">
        <v>1914</v>
      </c>
      <c r="K140" s="66" t="s">
        <v>1814</v>
      </c>
      <c r="L140" s="67" t="s">
        <v>1915</v>
      </c>
      <c r="M140" s="67" t="s">
        <v>8</v>
      </c>
      <c r="N140" s="68">
        <v>0</v>
      </c>
      <c r="O140" s="69">
        <v>1580</v>
      </c>
      <c r="P140" s="70">
        <v>46296</v>
      </c>
    </row>
    <row r="141" spans="1:16" x14ac:dyDescent="0.25">
      <c r="C141" s="420"/>
      <c r="D141" s="299"/>
      <c r="E141" s="304"/>
      <c r="F141" s="305"/>
      <c r="G141" s="299"/>
      <c r="H141" s="97">
        <v>50</v>
      </c>
      <c r="I141" s="65">
        <v>4825</v>
      </c>
      <c r="J141" s="65" t="s">
        <v>1916</v>
      </c>
      <c r="K141" s="66" t="s">
        <v>1814</v>
      </c>
      <c r="L141" s="67" t="s">
        <v>1917</v>
      </c>
      <c r="M141" s="67" t="s">
        <v>8</v>
      </c>
      <c r="N141" s="68">
        <v>0</v>
      </c>
      <c r="O141" s="69">
        <v>1674</v>
      </c>
      <c r="P141" s="70">
        <v>46478</v>
      </c>
    </row>
    <row r="142" spans="1:16" x14ac:dyDescent="0.25">
      <c r="C142" s="420"/>
      <c r="D142" s="299"/>
      <c r="E142" s="304"/>
      <c r="F142" s="305"/>
      <c r="G142" s="299"/>
      <c r="H142" s="97">
        <v>6</v>
      </c>
      <c r="I142" s="65">
        <v>541</v>
      </c>
      <c r="J142" s="65" t="s">
        <v>1198</v>
      </c>
      <c r="K142" s="66" t="s">
        <v>1814</v>
      </c>
      <c r="L142" s="67" t="s">
        <v>1918</v>
      </c>
      <c r="M142" s="67" t="s">
        <v>8</v>
      </c>
      <c r="N142" s="68">
        <v>0</v>
      </c>
      <c r="O142" s="69">
        <v>1763</v>
      </c>
      <c r="P142" s="70">
        <v>47665</v>
      </c>
    </row>
    <row r="143" spans="1:16" ht="26.25" x14ac:dyDescent="0.25">
      <c r="C143" s="420"/>
      <c r="D143" s="299"/>
      <c r="E143" s="304"/>
      <c r="F143" s="305"/>
      <c r="G143" s="299"/>
      <c r="H143" s="97">
        <v>12</v>
      </c>
      <c r="I143" s="65">
        <v>325</v>
      </c>
      <c r="J143" s="65" t="s">
        <v>1919</v>
      </c>
      <c r="K143" s="66" t="s">
        <v>1814</v>
      </c>
      <c r="L143" s="67" t="s">
        <v>1920</v>
      </c>
      <c r="M143" s="67" t="s">
        <v>8</v>
      </c>
      <c r="N143" s="68">
        <v>0</v>
      </c>
      <c r="O143" s="69">
        <v>1763</v>
      </c>
      <c r="P143" s="70">
        <v>47665</v>
      </c>
    </row>
    <row r="144" spans="1:16" x14ac:dyDescent="0.25">
      <c r="C144" s="420"/>
      <c r="D144" s="299"/>
      <c r="E144" s="304"/>
      <c r="F144" s="305"/>
      <c r="G144" s="299"/>
      <c r="H144" s="97">
        <v>101</v>
      </c>
      <c r="I144" s="65">
        <v>1501</v>
      </c>
      <c r="J144" s="65" t="s">
        <v>1921</v>
      </c>
      <c r="K144" s="66" t="s">
        <v>1814</v>
      </c>
      <c r="L144" s="67" t="s">
        <v>1922</v>
      </c>
      <c r="M144" s="67" t="s">
        <v>8</v>
      </c>
      <c r="N144" s="68">
        <v>0</v>
      </c>
      <c r="O144" s="69">
        <v>1766</v>
      </c>
      <c r="P144" s="70">
        <v>47209</v>
      </c>
    </row>
    <row r="145" spans="3:16" x14ac:dyDescent="0.25">
      <c r="C145" s="420"/>
      <c r="D145" s="299"/>
      <c r="E145" s="304"/>
      <c r="F145" s="305"/>
      <c r="G145" s="299"/>
      <c r="H145" s="97">
        <v>101</v>
      </c>
      <c r="I145" s="65">
        <v>1500</v>
      </c>
      <c r="J145" s="65" t="s">
        <v>1898</v>
      </c>
      <c r="K145" s="66" t="s">
        <v>1814</v>
      </c>
      <c r="L145" s="67" t="s">
        <v>1923</v>
      </c>
      <c r="M145" s="67" t="s">
        <v>8</v>
      </c>
      <c r="N145" s="68">
        <v>0</v>
      </c>
      <c r="O145" s="69">
        <v>1807</v>
      </c>
      <c r="P145" s="70">
        <v>47665</v>
      </c>
    </row>
    <row r="146" spans="3:16" x14ac:dyDescent="0.25">
      <c r="C146" s="420"/>
      <c r="D146" s="299"/>
      <c r="E146" s="304"/>
      <c r="F146" s="305"/>
      <c r="G146" s="299"/>
      <c r="H146" s="97">
        <v>96</v>
      </c>
      <c r="I146" s="65">
        <v>485</v>
      </c>
      <c r="J146" s="65" t="s">
        <v>1863</v>
      </c>
      <c r="K146" s="66" t="s">
        <v>1814</v>
      </c>
      <c r="L146" s="67" t="s">
        <v>1924</v>
      </c>
      <c r="M146" s="67" t="s">
        <v>8</v>
      </c>
      <c r="N146" s="68">
        <v>0</v>
      </c>
      <c r="O146" s="69">
        <v>1816</v>
      </c>
      <c r="P146" s="70">
        <v>47119</v>
      </c>
    </row>
    <row r="147" spans="3:16" x14ac:dyDescent="0.25">
      <c r="C147" s="420"/>
      <c r="D147" s="299"/>
      <c r="E147" s="304"/>
      <c r="F147" s="305"/>
      <c r="G147" s="299"/>
      <c r="H147" s="97">
        <v>140</v>
      </c>
      <c r="I147" s="65">
        <v>3075</v>
      </c>
      <c r="J147" s="65" t="s">
        <v>1925</v>
      </c>
      <c r="K147" s="66" t="s">
        <v>1814</v>
      </c>
      <c r="L147" s="67" t="s">
        <v>1926</v>
      </c>
      <c r="M147" s="67" t="s">
        <v>8</v>
      </c>
      <c r="N147" s="68">
        <v>0</v>
      </c>
      <c r="O147" s="69">
        <v>1817</v>
      </c>
      <c r="P147" s="70">
        <v>47392</v>
      </c>
    </row>
    <row r="148" spans="3:16" x14ac:dyDescent="0.25">
      <c r="C148" s="420"/>
      <c r="D148" s="299"/>
      <c r="E148" s="304"/>
      <c r="F148" s="305"/>
      <c r="G148" s="299"/>
      <c r="H148" s="97">
        <v>20</v>
      </c>
      <c r="I148" s="65">
        <v>1035</v>
      </c>
      <c r="J148" s="65" t="s">
        <v>1927</v>
      </c>
      <c r="K148" s="66" t="s">
        <v>1814</v>
      </c>
      <c r="L148" s="67" t="s">
        <v>1928</v>
      </c>
      <c r="M148" s="67" t="s">
        <v>8</v>
      </c>
      <c r="N148" s="68">
        <v>0</v>
      </c>
      <c r="O148" s="69">
        <v>1879</v>
      </c>
      <c r="P148" s="70">
        <v>42339</v>
      </c>
    </row>
    <row r="149" spans="3:16" x14ac:dyDescent="0.25">
      <c r="C149" s="420"/>
      <c r="D149" s="299"/>
      <c r="E149" s="304"/>
      <c r="F149" s="305"/>
      <c r="G149" s="299"/>
      <c r="H149" s="97">
        <v>15</v>
      </c>
      <c r="I149" s="65">
        <v>1335</v>
      </c>
      <c r="J149" s="65" t="s">
        <v>1929</v>
      </c>
      <c r="K149" s="66" t="s">
        <v>1814</v>
      </c>
      <c r="L149" s="67" t="s">
        <v>1930</v>
      </c>
      <c r="M149" s="67" t="s">
        <v>8</v>
      </c>
      <c r="N149" s="68">
        <v>0</v>
      </c>
      <c r="O149" s="69">
        <v>2041</v>
      </c>
      <c r="P149" s="70">
        <v>43252</v>
      </c>
    </row>
    <row r="150" spans="3:16" x14ac:dyDescent="0.25">
      <c r="C150" s="420"/>
      <c r="D150" s="299"/>
      <c r="E150" s="304"/>
      <c r="F150" s="305"/>
      <c r="G150" s="299"/>
      <c r="H150" s="97">
        <v>15</v>
      </c>
      <c r="I150" s="65">
        <v>6250</v>
      </c>
      <c r="J150" s="65" t="s">
        <v>1931</v>
      </c>
      <c r="K150" s="66" t="s">
        <v>1814</v>
      </c>
      <c r="L150" s="67" t="s">
        <v>1932</v>
      </c>
      <c r="M150" s="67" t="s">
        <v>8</v>
      </c>
      <c r="N150" s="68">
        <v>0</v>
      </c>
      <c r="O150" s="69">
        <v>2909</v>
      </c>
      <c r="P150" s="70">
        <v>45231</v>
      </c>
    </row>
    <row r="151" spans="3:16" x14ac:dyDescent="0.25">
      <c r="C151" s="420"/>
      <c r="D151" s="299"/>
      <c r="E151" s="304"/>
      <c r="F151" s="305"/>
      <c r="G151" s="299"/>
      <c r="H151" s="97">
        <v>32</v>
      </c>
      <c r="I151" s="65">
        <v>320</v>
      </c>
      <c r="J151" s="65" t="s">
        <v>1933</v>
      </c>
      <c r="K151" s="66" t="s">
        <v>1814</v>
      </c>
      <c r="L151" s="67" t="s">
        <v>1934</v>
      </c>
      <c r="M151" s="67" t="s">
        <v>8</v>
      </c>
      <c r="N151" s="68">
        <v>0</v>
      </c>
      <c r="O151" s="69">
        <v>2926</v>
      </c>
      <c r="P151" s="70">
        <v>45139</v>
      </c>
    </row>
    <row r="152" spans="3:16" ht="26.25" x14ac:dyDescent="0.25">
      <c r="C152" s="420"/>
      <c r="D152" s="299"/>
      <c r="E152" s="304"/>
      <c r="F152" s="305"/>
      <c r="G152" s="299"/>
      <c r="H152" s="97">
        <v>115</v>
      </c>
      <c r="I152" s="65">
        <v>55</v>
      </c>
      <c r="J152" s="65" t="s">
        <v>1904</v>
      </c>
      <c r="K152" s="66" t="s">
        <v>1814</v>
      </c>
      <c r="L152" s="67" t="s">
        <v>1935</v>
      </c>
      <c r="M152" s="67" t="s">
        <v>8</v>
      </c>
      <c r="N152" s="68">
        <v>0</v>
      </c>
      <c r="O152" s="69">
        <v>3108</v>
      </c>
      <c r="P152" s="70">
        <v>47178</v>
      </c>
    </row>
    <row r="153" spans="3:16" x14ac:dyDescent="0.25">
      <c r="C153" s="420"/>
      <c r="D153" s="299"/>
      <c r="E153" s="304"/>
      <c r="F153" s="305"/>
      <c r="G153" s="299"/>
      <c r="H153" s="97">
        <v>12</v>
      </c>
      <c r="I153" s="65">
        <v>1555</v>
      </c>
      <c r="J153" s="65" t="s">
        <v>1876</v>
      </c>
      <c r="K153" s="66" t="s">
        <v>1814</v>
      </c>
      <c r="L153" s="67" t="s">
        <v>1877</v>
      </c>
      <c r="M153" s="67" t="s">
        <v>8</v>
      </c>
      <c r="N153" s="68">
        <v>0</v>
      </c>
      <c r="O153" s="69">
        <v>3200</v>
      </c>
      <c r="P153" s="70">
        <v>46661</v>
      </c>
    </row>
    <row r="154" spans="3:16" x14ac:dyDescent="0.25">
      <c r="C154" s="420"/>
      <c r="D154" s="299"/>
      <c r="E154" s="304"/>
      <c r="F154" s="305"/>
      <c r="G154" s="299"/>
      <c r="H154" s="97">
        <v>20</v>
      </c>
      <c r="I154" s="65">
        <v>2920</v>
      </c>
      <c r="J154" s="65" t="s">
        <v>1878</v>
      </c>
      <c r="K154" s="66" t="s">
        <v>1814</v>
      </c>
      <c r="L154" s="67" t="s">
        <v>1879</v>
      </c>
      <c r="M154" s="67" t="s">
        <v>8</v>
      </c>
      <c r="N154" s="68">
        <v>0</v>
      </c>
      <c r="O154" s="69">
        <v>3202</v>
      </c>
      <c r="P154" s="70">
        <v>46722</v>
      </c>
    </row>
    <row r="155" spans="3:16" x14ac:dyDescent="0.25">
      <c r="C155" s="420"/>
      <c r="D155" s="299"/>
      <c r="E155" s="304"/>
      <c r="F155" s="305"/>
      <c r="G155" s="299"/>
      <c r="H155" s="97">
        <v>12</v>
      </c>
      <c r="I155" s="65">
        <v>650</v>
      </c>
      <c r="J155" s="65" t="s">
        <v>1936</v>
      </c>
      <c r="K155" s="66" t="s">
        <v>1814</v>
      </c>
      <c r="L155" s="67" t="s">
        <v>1937</v>
      </c>
      <c r="M155" s="67" t="s">
        <v>8</v>
      </c>
      <c r="N155" s="68">
        <v>0</v>
      </c>
      <c r="O155" s="69">
        <v>3277</v>
      </c>
      <c r="P155" s="70">
        <v>47453</v>
      </c>
    </row>
    <row r="156" spans="3:16" x14ac:dyDescent="0.25">
      <c r="C156" s="420"/>
      <c r="D156" s="299"/>
      <c r="E156" s="304"/>
      <c r="F156" s="305"/>
      <c r="G156" s="299"/>
      <c r="H156" s="97">
        <v>15</v>
      </c>
      <c r="I156" s="65">
        <v>620</v>
      </c>
      <c r="J156" s="65" t="s">
        <v>1936</v>
      </c>
      <c r="K156" s="66" t="s">
        <v>1814</v>
      </c>
      <c r="L156" s="67" t="s">
        <v>1937</v>
      </c>
      <c r="M156" s="67" t="s">
        <v>8</v>
      </c>
      <c r="N156" s="68">
        <v>0</v>
      </c>
      <c r="O156" s="69">
        <v>3277</v>
      </c>
      <c r="P156" s="70">
        <v>47453</v>
      </c>
    </row>
    <row r="157" spans="3:16" x14ac:dyDescent="0.25">
      <c r="C157" s="354"/>
      <c r="D157" s="299"/>
      <c r="E157" s="304"/>
      <c r="F157" s="305"/>
      <c r="G157" s="299"/>
      <c r="H157" s="97">
        <v>6</v>
      </c>
      <c r="I157" s="65">
        <v>327</v>
      </c>
      <c r="J157" s="65" t="s">
        <v>1938</v>
      </c>
      <c r="K157" s="66" t="s">
        <v>1814</v>
      </c>
      <c r="L157" s="67" t="s">
        <v>1939</v>
      </c>
      <c r="M157" s="67" t="s">
        <v>8</v>
      </c>
      <c r="N157" s="68">
        <v>0</v>
      </c>
      <c r="O157" s="69">
        <v>3277</v>
      </c>
      <c r="P157" s="70">
        <v>47453</v>
      </c>
    </row>
    <row r="158" spans="3:16" x14ac:dyDescent="0.25">
      <c r="C158" s="420"/>
      <c r="D158" s="299"/>
      <c r="E158" s="304"/>
      <c r="F158" s="305"/>
      <c r="G158" s="299"/>
      <c r="H158" s="97">
        <v>4</v>
      </c>
      <c r="I158" s="65" t="s">
        <v>1642</v>
      </c>
      <c r="J158" s="65" t="s">
        <v>1642</v>
      </c>
      <c r="K158" s="66" t="s">
        <v>1814</v>
      </c>
      <c r="L158" s="65" t="s">
        <v>1642</v>
      </c>
      <c r="M158" s="67" t="s">
        <v>8</v>
      </c>
      <c r="N158" s="68">
        <v>0</v>
      </c>
      <c r="O158" s="69">
        <v>3365</v>
      </c>
      <c r="P158" s="70">
        <v>47484</v>
      </c>
    </row>
    <row r="159" spans="3:16" x14ac:dyDescent="0.25">
      <c r="C159" s="420"/>
      <c r="D159" s="299"/>
      <c r="E159" s="304"/>
      <c r="F159" s="305"/>
      <c r="G159" s="299"/>
      <c r="H159" s="97">
        <v>9</v>
      </c>
      <c r="I159" s="65">
        <v>740</v>
      </c>
      <c r="J159" s="65" t="s">
        <v>1940</v>
      </c>
      <c r="K159" s="66" t="s">
        <v>1814</v>
      </c>
      <c r="L159" s="67" t="s">
        <v>1941</v>
      </c>
      <c r="M159" s="67" t="s">
        <v>8</v>
      </c>
      <c r="N159" s="68">
        <v>0</v>
      </c>
      <c r="O159" s="69">
        <v>3366</v>
      </c>
      <c r="P159" s="70">
        <v>47484</v>
      </c>
    </row>
    <row r="160" spans="3:16" x14ac:dyDescent="0.25">
      <c r="C160" s="420"/>
      <c r="D160" s="299"/>
      <c r="E160" s="304"/>
      <c r="F160" s="305"/>
      <c r="G160" s="299"/>
      <c r="H160" s="97">
        <v>4</v>
      </c>
      <c r="I160" s="65" t="s">
        <v>1642</v>
      </c>
      <c r="J160" s="65" t="s">
        <v>1642</v>
      </c>
      <c r="K160" s="66" t="s">
        <v>1814</v>
      </c>
      <c r="L160" s="65" t="s">
        <v>1642</v>
      </c>
      <c r="M160" s="67" t="s">
        <v>8</v>
      </c>
      <c r="N160" s="68">
        <v>0</v>
      </c>
      <c r="O160" s="69">
        <v>3765</v>
      </c>
      <c r="P160" s="70">
        <v>47543</v>
      </c>
    </row>
    <row r="161" spans="3:16" x14ac:dyDescent="0.25">
      <c r="C161" s="420"/>
      <c r="D161" s="299"/>
      <c r="E161" s="304"/>
      <c r="F161" s="305"/>
      <c r="G161" s="299"/>
      <c r="H161" s="97">
        <v>3</v>
      </c>
      <c r="I161" s="65" t="s">
        <v>1642</v>
      </c>
      <c r="J161" s="65" t="s">
        <v>1642</v>
      </c>
      <c r="K161" s="66" t="s">
        <v>1814</v>
      </c>
      <c r="L161" s="65" t="s">
        <v>1642</v>
      </c>
      <c r="M161" s="67" t="s">
        <v>8</v>
      </c>
      <c r="N161" s="68">
        <v>0</v>
      </c>
      <c r="O161" s="69">
        <v>3768</v>
      </c>
      <c r="P161" s="70">
        <v>47543</v>
      </c>
    </row>
    <row r="162" spans="3:16" x14ac:dyDescent="0.25">
      <c r="C162" s="420"/>
      <c r="D162" s="299"/>
      <c r="E162" s="304"/>
      <c r="F162" s="305"/>
      <c r="G162" s="299"/>
      <c r="H162" s="97">
        <v>17</v>
      </c>
      <c r="I162" s="65">
        <v>240</v>
      </c>
      <c r="J162" s="65" t="s">
        <v>1942</v>
      </c>
      <c r="K162" s="66" t="s">
        <v>1814</v>
      </c>
      <c r="L162" s="67" t="s">
        <v>1943</v>
      </c>
      <c r="M162" s="67" t="s">
        <v>9</v>
      </c>
      <c r="N162" s="68">
        <v>0</v>
      </c>
      <c r="O162" s="69">
        <v>1019</v>
      </c>
      <c r="P162" s="70">
        <v>44986</v>
      </c>
    </row>
    <row r="163" spans="3:16" x14ac:dyDescent="0.25">
      <c r="C163" s="420"/>
      <c r="D163" s="299"/>
      <c r="E163" s="304"/>
      <c r="F163" s="305"/>
      <c r="G163" s="299"/>
      <c r="H163" s="97">
        <v>14</v>
      </c>
      <c r="I163" s="65">
        <v>230</v>
      </c>
      <c r="J163" s="65" t="s">
        <v>1942</v>
      </c>
      <c r="K163" s="66" t="s">
        <v>1814</v>
      </c>
      <c r="L163" s="67" t="s">
        <v>1943</v>
      </c>
      <c r="M163" s="67" t="s">
        <v>9</v>
      </c>
      <c r="N163" s="68">
        <v>0</v>
      </c>
      <c r="O163" s="69">
        <v>1019</v>
      </c>
      <c r="P163" s="70">
        <v>44986</v>
      </c>
    </row>
    <row r="164" spans="3:16" x14ac:dyDescent="0.25">
      <c r="C164" s="420"/>
      <c r="D164" s="299"/>
      <c r="E164" s="304"/>
      <c r="F164" s="305"/>
      <c r="G164" s="299"/>
      <c r="H164" s="97">
        <v>2</v>
      </c>
      <c r="I164" s="65" t="s">
        <v>1642</v>
      </c>
      <c r="J164" s="65" t="s">
        <v>1642</v>
      </c>
      <c r="K164" s="66" t="s">
        <v>1814</v>
      </c>
      <c r="L164" s="65" t="s">
        <v>1642</v>
      </c>
      <c r="M164" s="67" t="s">
        <v>9</v>
      </c>
      <c r="N164" s="68">
        <v>0</v>
      </c>
      <c r="O164" s="69">
        <v>1095</v>
      </c>
      <c r="P164" s="70">
        <v>44835</v>
      </c>
    </row>
    <row r="165" spans="3:16" x14ac:dyDescent="0.25">
      <c r="C165" s="420"/>
      <c r="D165" s="299"/>
      <c r="E165" s="304"/>
      <c r="F165" s="305"/>
      <c r="G165" s="299"/>
      <c r="H165" s="97">
        <v>4</v>
      </c>
      <c r="I165" s="65" t="s">
        <v>1642</v>
      </c>
      <c r="J165" s="65" t="s">
        <v>1642</v>
      </c>
      <c r="K165" s="66" t="s">
        <v>1814</v>
      </c>
      <c r="L165" s="65" t="s">
        <v>1642</v>
      </c>
      <c r="M165" s="67" t="s">
        <v>9</v>
      </c>
      <c r="N165" s="68">
        <v>0</v>
      </c>
      <c r="O165" s="69">
        <v>1095</v>
      </c>
      <c r="P165" s="70">
        <v>44835</v>
      </c>
    </row>
    <row r="166" spans="3:16" x14ac:dyDescent="0.25">
      <c r="C166" s="420"/>
      <c r="D166" s="299"/>
      <c r="E166" s="304"/>
      <c r="F166" s="305"/>
      <c r="G166" s="299"/>
      <c r="H166" s="97">
        <v>4</v>
      </c>
      <c r="I166" s="65" t="s">
        <v>1642</v>
      </c>
      <c r="J166" s="65" t="s">
        <v>1642</v>
      </c>
      <c r="K166" s="66" t="s">
        <v>1814</v>
      </c>
      <c r="L166" s="65" t="s">
        <v>1642</v>
      </c>
      <c r="M166" s="67" t="s">
        <v>9</v>
      </c>
      <c r="N166" s="68">
        <v>0</v>
      </c>
      <c r="O166" s="69">
        <v>1095</v>
      </c>
      <c r="P166" s="70">
        <v>44835</v>
      </c>
    </row>
    <row r="167" spans="3:16" x14ac:dyDescent="0.25">
      <c r="C167" s="420"/>
      <c r="D167" s="299"/>
      <c r="E167" s="304"/>
      <c r="F167" s="305"/>
      <c r="G167" s="299"/>
      <c r="H167" s="97">
        <v>4</v>
      </c>
      <c r="I167" s="65" t="s">
        <v>1642</v>
      </c>
      <c r="J167" s="65" t="s">
        <v>1642</v>
      </c>
      <c r="K167" s="66" t="s">
        <v>1814</v>
      </c>
      <c r="L167" s="65" t="s">
        <v>1642</v>
      </c>
      <c r="M167" s="67" t="s">
        <v>9</v>
      </c>
      <c r="N167" s="68">
        <v>0</v>
      </c>
      <c r="O167" s="69">
        <v>1095</v>
      </c>
      <c r="P167" s="70">
        <v>44835</v>
      </c>
    </row>
    <row r="168" spans="3:16" x14ac:dyDescent="0.25">
      <c r="C168" s="420"/>
      <c r="D168" s="299"/>
      <c r="E168" s="304"/>
      <c r="F168" s="305"/>
      <c r="G168" s="299"/>
      <c r="H168" s="97">
        <v>54</v>
      </c>
      <c r="I168" s="65">
        <v>1760</v>
      </c>
      <c r="J168" s="65" t="s">
        <v>1944</v>
      </c>
      <c r="K168" s="66" t="s">
        <v>1814</v>
      </c>
      <c r="L168" s="67" t="s">
        <v>1945</v>
      </c>
      <c r="M168" s="67" t="s">
        <v>9</v>
      </c>
      <c r="N168" s="68">
        <v>0</v>
      </c>
      <c r="O168" s="69">
        <v>1348</v>
      </c>
      <c r="P168" s="70">
        <v>44256</v>
      </c>
    </row>
    <row r="169" spans="3:16" x14ac:dyDescent="0.25">
      <c r="C169" s="420"/>
      <c r="D169" s="299"/>
      <c r="E169" s="304"/>
      <c r="F169" s="305"/>
      <c r="G169" s="299"/>
      <c r="H169" s="97">
        <v>35</v>
      </c>
      <c r="I169" s="65">
        <v>120</v>
      </c>
      <c r="J169" s="65" t="s">
        <v>315</v>
      </c>
      <c r="K169" s="66" t="s">
        <v>1814</v>
      </c>
      <c r="L169" s="67" t="s">
        <v>1946</v>
      </c>
      <c r="M169" s="67" t="s">
        <v>9</v>
      </c>
      <c r="N169" s="68">
        <v>0</v>
      </c>
      <c r="O169" s="69">
        <v>1435</v>
      </c>
      <c r="P169" s="70">
        <v>44501</v>
      </c>
    </row>
    <row r="170" spans="3:16" x14ac:dyDescent="0.25">
      <c r="C170" s="420"/>
      <c r="D170" s="299"/>
      <c r="E170" s="304"/>
      <c r="F170" s="305"/>
      <c r="G170" s="299"/>
      <c r="H170" s="97">
        <v>74</v>
      </c>
      <c r="I170" s="65">
        <v>385</v>
      </c>
      <c r="J170" s="65" t="s">
        <v>1947</v>
      </c>
      <c r="K170" s="66" t="s">
        <v>1814</v>
      </c>
      <c r="L170" s="67" t="s">
        <v>1948</v>
      </c>
      <c r="M170" s="67" t="s">
        <v>9</v>
      </c>
      <c r="N170" s="68">
        <v>0</v>
      </c>
      <c r="O170" s="69">
        <v>1441</v>
      </c>
      <c r="P170" s="70">
        <v>43040</v>
      </c>
    </row>
    <row r="171" spans="3:16" x14ac:dyDescent="0.25">
      <c r="C171" s="420"/>
      <c r="D171" s="299"/>
      <c r="E171" s="304"/>
      <c r="F171" s="305"/>
      <c r="G171" s="299"/>
      <c r="H171" s="97">
        <v>3</v>
      </c>
      <c r="I171" s="65" t="s">
        <v>1642</v>
      </c>
      <c r="J171" s="65" t="s">
        <v>1642</v>
      </c>
      <c r="K171" s="66" t="s">
        <v>1814</v>
      </c>
      <c r="L171" s="65" t="s">
        <v>1642</v>
      </c>
      <c r="M171" s="67" t="s">
        <v>9</v>
      </c>
      <c r="N171" s="68">
        <v>0</v>
      </c>
      <c r="O171" s="69">
        <v>1480</v>
      </c>
      <c r="P171" s="70">
        <v>47665</v>
      </c>
    </row>
    <row r="172" spans="3:16" x14ac:dyDescent="0.25">
      <c r="C172" s="420"/>
      <c r="D172" s="299"/>
      <c r="E172" s="304"/>
      <c r="F172" s="305"/>
      <c r="G172" s="299"/>
      <c r="H172" s="97">
        <v>3</v>
      </c>
      <c r="I172" s="65" t="s">
        <v>1642</v>
      </c>
      <c r="J172" s="65" t="s">
        <v>1642</v>
      </c>
      <c r="K172" s="66" t="s">
        <v>1814</v>
      </c>
      <c r="L172" s="65" t="s">
        <v>1642</v>
      </c>
      <c r="M172" s="67" t="s">
        <v>9</v>
      </c>
      <c r="N172" s="68">
        <v>0</v>
      </c>
      <c r="O172" s="69">
        <v>1480</v>
      </c>
      <c r="P172" s="70">
        <v>47665</v>
      </c>
    </row>
    <row r="173" spans="3:16" x14ac:dyDescent="0.25">
      <c r="C173" s="420"/>
      <c r="D173" s="299"/>
      <c r="E173" s="304"/>
      <c r="F173" s="305"/>
      <c r="G173" s="299"/>
      <c r="H173" s="97">
        <v>12</v>
      </c>
      <c r="I173" s="65">
        <v>20</v>
      </c>
      <c r="J173" s="65" t="s">
        <v>1949</v>
      </c>
      <c r="K173" s="66" t="s">
        <v>1814</v>
      </c>
      <c r="L173" s="67" t="s">
        <v>1950</v>
      </c>
      <c r="M173" s="67" t="s">
        <v>9</v>
      </c>
      <c r="N173" s="68">
        <v>0</v>
      </c>
      <c r="O173" s="69">
        <v>1482</v>
      </c>
      <c r="P173" s="70">
        <v>47849</v>
      </c>
    </row>
    <row r="174" spans="3:16" x14ac:dyDescent="0.25">
      <c r="C174" s="420"/>
      <c r="D174" s="299"/>
      <c r="E174" s="304"/>
      <c r="F174" s="305"/>
      <c r="G174" s="299"/>
      <c r="H174" s="97">
        <v>22</v>
      </c>
      <c r="I174" s="65">
        <v>10</v>
      </c>
      <c r="J174" s="65" t="s">
        <v>1949</v>
      </c>
      <c r="K174" s="66" t="s">
        <v>1814</v>
      </c>
      <c r="L174" s="67" t="s">
        <v>1950</v>
      </c>
      <c r="M174" s="67" t="s">
        <v>9</v>
      </c>
      <c r="N174" s="68">
        <v>0</v>
      </c>
      <c r="O174" s="69">
        <v>1482</v>
      </c>
      <c r="P174" s="70">
        <v>47849</v>
      </c>
    </row>
    <row r="175" spans="3:16" x14ac:dyDescent="0.25">
      <c r="C175" s="420"/>
      <c r="D175" s="299"/>
      <c r="E175" s="304"/>
      <c r="F175" s="305"/>
      <c r="G175" s="299"/>
      <c r="H175" s="97">
        <v>79</v>
      </c>
      <c r="I175" s="65">
        <v>855</v>
      </c>
      <c r="J175" s="65" t="s">
        <v>281</v>
      </c>
      <c r="K175" s="66" t="s">
        <v>1814</v>
      </c>
      <c r="L175" s="67" t="s">
        <v>1951</v>
      </c>
      <c r="M175" s="67" t="s">
        <v>9</v>
      </c>
      <c r="N175" s="68">
        <v>0</v>
      </c>
      <c r="O175" s="69">
        <v>1491</v>
      </c>
      <c r="P175" s="70">
        <v>42675</v>
      </c>
    </row>
    <row r="176" spans="3:16" x14ac:dyDescent="0.25">
      <c r="C176" s="420"/>
      <c r="D176" s="299"/>
      <c r="E176" s="304"/>
      <c r="F176" s="305"/>
      <c r="G176" s="299"/>
      <c r="H176" s="97">
        <v>65</v>
      </c>
      <c r="I176" s="65">
        <v>845</v>
      </c>
      <c r="J176" s="65" t="s">
        <v>1952</v>
      </c>
      <c r="K176" s="66" t="s">
        <v>1814</v>
      </c>
      <c r="L176" s="67" t="s">
        <v>1953</v>
      </c>
      <c r="M176" s="67" t="s">
        <v>9</v>
      </c>
      <c r="N176" s="68">
        <v>0</v>
      </c>
      <c r="O176" s="69">
        <v>1491</v>
      </c>
      <c r="P176" s="70">
        <v>42675</v>
      </c>
    </row>
    <row r="177" spans="3:16" x14ac:dyDescent="0.25">
      <c r="C177" s="101"/>
      <c r="D177" s="306"/>
      <c r="E177" s="304"/>
      <c r="F177" s="307"/>
      <c r="G177" s="198"/>
      <c r="H177" s="97">
        <v>44</v>
      </c>
      <c r="I177" s="65">
        <v>8</v>
      </c>
      <c r="J177" s="65" t="s">
        <v>1954</v>
      </c>
      <c r="K177" s="66" t="s">
        <v>1814</v>
      </c>
      <c r="L177" s="67" t="s">
        <v>1955</v>
      </c>
      <c r="M177" s="67" t="s">
        <v>9</v>
      </c>
      <c r="N177" s="68">
        <v>0</v>
      </c>
      <c r="O177" s="69">
        <v>1496</v>
      </c>
      <c r="P177" s="70">
        <v>43040</v>
      </c>
    </row>
    <row r="178" spans="3:16" x14ac:dyDescent="0.25">
      <c r="C178" s="101"/>
      <c r="D178" s="306"/>
      <c r="E178" s="304"/>
      <c r="F178" s="307"/>
      <c r="G178" s="198"/>
      <c r="H178" s="97">
        <v>12</v>
      </c>
      <c r="I178" s="65">
        <v>805</v>
      </c>
      <c r="J178" s="65" t="s">
        <v>220</v>
      </c>
      <c r="K178" s="66" t="s">
        <v>1814</v>
      </c>
      <c r="L178" s="67" t="s">
        <v>1956</v>
      </c>
      <c r="M178" s="67" t="s">
        <v>9</v>
      </c>
      <c r="N178" s="68">
        <v>0</v>
      </c>
      <c r="O178" s="69">
        <v>1498</v>
      </c>
      <c r="P178" s="70">
        <v>48030</v>
      </c>
    </row>
    <row r="179" spans="3:16" x14ac:dyDescent="0.25">
      <c r="C179" s="101"/>
      <c r="D179" s="306"/>
      <c r="E179" s="304"/>
      <c r="F179" s="307"/>
      <c r="G179" s="198"/>
      <c r="H179" s="97">
        <v>105</v>
      </c>
      <c r="I179" s="65">
        <v>1991</v>
      </c>
      <c r="J179" s="65" t="s">
        <v>1957</v>
      </c>
      <c r="K179" s="66" t="s">
        <v>1814</v>
      </c>
      <c r="L179" s="67" t="s">
        <v>1958</v>
      </c>
      <c r="M179" s="67" t="s">
        <v>9</v>
      </c>
      <c r="N179" s="68">
        <v>0</v>
      </c>
      <c r="O179" s="69">
        <v>1761</v>
      </c>
      <c r="P179" s="70">
        <v>46753</v>
      </c>
    </row>
    <row r="180" spans="3:16" x14ac:dyDescent="0.25">
      <c r="C180" s="101"/>
      <c r="D180" s="306"/>
      <c r="E180" s="304"/>
      <c r="F180" s="307"/>
      <c r="G180" s="198"/>
      <c r="H180" s="97">
        <v>6</v>
      </c>
      <c r="I180" s="65">
        <v>310</v>
      </c>
      <c r="J180" s="65" t="s">
        <v>1900</v>
      </c>
      <c r="K180" s="66" t="s">
        <v>1814</v>
      </c>
      <c r="L180" s="67" t="s">
        <v>1959</v>
      </c>
      <c r="M180" s="67" t="s">
        <v>9</v>
      </c>
      <c r="N180" s="68">
        <v>0</v>
      </c>
      <c r="O180" s="69">
        <v>1763</v>
      </c>
      <c r="P180" s="70">
        <v>47665</v>
      </c>
    </row>
    <row r="181" spans="3:16" x14ac:dyDescent="0.25">
      <c r="C181" s="101"/>
      <c r="D181" s="306"/>
      <c r="E181" s="304"/>
      <c r="F181" s="307"/>
      <c r="G181" s="198"/>
      <c r="H181" s="97">
        <v>24</v>
      </c>
      <c r="I181" s="65">
        <v>790</v>
      </c>
      <c r="J181" s="65" t="s">
        <v>1960</v>
      </c>
      <c r="K181" s="66" t="s">
        <v>1814</v>
      </c>
      <c r="L181" s="67" t="s">
        <v>1961</v>
      </c>
      <c r="M181" s="67" t="s">
        <v>9</v>
      </c>
      <c r="N181" s="68">
        <v>0</v>
      </c>
      <c r="O181" s="69">
        <v>1765</v>
      </c>
      <c r="P181" s="70">
        <v>47300</v>
      </c>
    </row>
    <row r="182" spans="3:16" x14ac:dyDescent="0.25">
      <c r="C182" s="420"/>
      <c r="D182" s="299"/>
      <c r="E182" s="304"/>
      <c r="F182" s="305"/>
      <c r="G182" s="299"/>
      <c r="H182" s="97">
        <v>39</v>
      </c>
      <c r="I182" s="65">
        <v>2540</v>
      </c>
      <c r="J182" s="65" t="s">
        <v>1962</v>
      </c>
      <c r="K182" s="66" t="s">
        <v>1814</v>
      </c>
      <c r="L182" s="67" t="s">
        <v>1963</v>
      </c>
      <c r="M182" s="67" t="s">
        <v>9</v>
      </c>
      <c r="N182" s="68">
        <v>0</v>
      </c>
      <c r="O182" s="69">
        <v>1875</v>
      </c>
      <c r="P182" s="70">
        <v>43617</v>
      </c>
    </row>
    <row r="183" spans="3:16" x14ac:dyDescent="0.25">
      <c r="C183" s="420"/>
      <c r="D183" s="299"/>
      <c r="E183" s="304"/>
      <c r="F183" s="305"/>
      <c r="G183" s="299"/>
      <c r="H183" s="97">
        <v>18</v>
      </c>
      <c r="I183" s="65">
        <v>310</v>
      </c>
      <c r="J183" s="65" t="s">
        <v>1964</v>
      </c>
      <c r="K183" s="66" t="s">
        <v>1814</v>
      </c>
      <c r="L183" s="67" t="s">
        <v>1965</v>
      </c>
      <c r="M183" s="67" t="s">
        <v>9</v>
      </c>
      <c r="N183" s="68">
        <v>0</v>
      </c>
      <c r="O183" s="69">
        <v>2036</v>
      </c>
      <c r="P183" s="70">
        <v>43617</v>
      </c>
    </row>
    <row r="184" spans="3:16" ht="26.25" x14ac:dyDescent="0.25">
      <c r="C184" s="101"/>
      <c r="D184" s="306"/>
      <c r="E184" s="304"/>
      <c r="F184" s="307"/>
      <c r="G184" s="198"/>
      <c r="H184" s="97">
        <v>12</v>
      </c>
      <c r="I184" s="65">
        <v>1148</v>
      </c>
      <c r="J184" s="65" t="s">
        <v>1966</v>
      </c>
      <c r="K184" s="66" t="s">
        <v>1814</v>
      </c>
      <c r="L184" s="67" t="s">
        <v>1967</v>
      </c>
      <c r="M184" s="67" t="s">
        <v>9</v>
      </c>
      <c r="N184" s="68">
        <v>0</v>
      </c>
      <c r="O184" s="69">
        <v>2683</v>
      </c>
      <c r="P184" s="70">
        <v>44958</v>
      </c>
    </row>
    <row r="185" spans="3:16" x14ac:dyDescent="0.25">
      <c r="C185" s="420"/>
      <c r="D185" s="299"/>
      <c r="E185" s="304"/>
      <c r="F185" s="305"/>
      <c r="G185" s="299"/>
      <c r="H185" s="97">
        <v>12</v>
      </c>
      <c r="I185" s="65">
        <v>31</v>
      </c>
      <c r="J185" s="65" t="s">
        <v>1968</v>
      </c>
      <c r="K185" s="66" t="s">
        <v>1814</v>
      </c>
      <c r="L185" s="67" t="s">
        <v>1969</v>
      </c>
      <c r="M185" s="67" t="s">
        <v>9</v>
      </c>
      <c r="N185" s="68">
        <v>0</v>
      </c>
      <c r="O185" s="69">
        <v>2684</v>
      </c>
      <c r="P185" s="70">
        <v>47119</v>
      </c>
    </row>
    <row r="186" spans="3:16" x14ac:dyDescent="0.25">
      <c r="C186" s="420"/>
      <c r="D186" s="299"/>
      <c r="E186" s="304"/>
      <c r="F186" s="305"/>
      <c r="G186" s="299"/>
      <c r="H186" s="97">
        <v>24</v>
      </c>
      <c r="I186" s="65">
        <v>225</v>
      </c>
      <c r="J186" s="65" t="s">
        <v>1970</v>
      </c>
      <c r="K186" s="66" t="s">
        <v>1814</v>
      </c>
      <c r="L186" s="67" t="s">
        <v>1971</v>
      </c>
      <c r="M186" s="67" t="s">
        <v>9</v>
      </c>
      <c r="N186" s="68">
        <v>0</v>
      </c>
      <c r="O186" s="69">
        <v>2781</v>
      </c>
      <c r="P186" s="70">
        <v>45139</v>
      </c>
    </row>
    <row r="187" spans="3:16" x14ac:dyDescent="0.25">
      <c r="C187" s="420"/>
      <c r="D187" s="299"/>
      <c r="E187" s="304"/>
      <c r="F187" s="305"/>
      <c r="G187" s="299"/>
      <c r="H187" s="97">
        <v>15</v>
      </c>
      <c r="I187" s="65">
        <v>15</v>
      </c>
      <c r="J187" s="65" t="s">
        <v>1972</v>
      </c>
      <c r="K187" s="66" t="s">
        <v>1814</v>
      </c>
      <c r="L187" s="67" t="s">
        <v>1973</v>
      </c>
      <c r="M187" s="67" t="s">
        <v>9</v>
      </c>
      <c r="N187" s="68">
        <v>0</v>
      </c>
      <c r="O187" s="69">
        <v>2944</v>
      </c>
      <c r="P187" s="70">
        <v>45170</v>
      </c>
    </row>
    <row r="188" spans="3:16" x14ac:dyDescent="0.25">
      <c r="C188" s="420"/>
      <c r="D188" s="299"/>
      <c r="E188" s="304"/>
      <c r="F188" s="305"/>
      <c r="G188" s="299"/>
      <c r="H188" s="97">
        <v>49</v>
      </c>
      <c r="I188" s="65">
        <v>180</v>
      </c>
      <c r="J188" s="65" t="s">
        <v>1974</v>
      </c>
      <c r="K188" s="66" t="s">
        <v>1814</v>
      </c>
      <c r="L188" s="67" t="s">
        <v>1975</v>
      </c>
      <c r="M188" s="67" t="s">
        <v>9</v>
      </c>
      <c r="N188" s="68">
        <v>0</v>
      </c>
      <c r="O188" s="69">
        <v>2945</v>
      </c>
      <c r="P188" s="70">
        <v>45292</v>
      </c>
    </row>
    <row r="189" spans="3:16" x14ac:dyDescent="0.25">
      <c r="C189" s="420"/>
      <c r="D189" s="299"/>
      <c r="E189" s="304"/>
      <c r="F189" s="305"/>
      <c r="G189" s="299"/>
      <c r="H189" s="97">
        <v>10</v>
      </c>
      <c r="I189" s="65">
        <v>1040</v>
      </c>
      <c r="J189" s="65" t="s">
        <v>1976</v>
      </c>
      <c r="K189" s="66" t="s">
        <v>1814</v>
      </c>
      <c r="L189" s="67" t="s">
        <v>1977</v>
      </c>
      <c r="M189" s="67" t="s">
        <v>9</v>
      </c>
      <c r="N189" s="68">
        <v>0</v>
      </c>
      <c r="O189" s="69">
        <v>3042</v>
      </c>
      <c r="P189" s="70">
        <v>45566</v>
      </c>
    </row>
    <row r="190" spans="3:16" ht="26.25" x14ac:dyDescent="0.25">
      <c r="C190" s="420"/>
      <c r="D190" s="299"/>
      <c r="E190" s="304"/>
      <c r="F190" s="427"/>
      <c r="G190" s="299"/>
      <c r="H190" s="97">
        <v>12</v>
      </c>
      <c r="I190" s="65">
        <v>387</v>
      </c>
      <c r="J190" s="65" t="s">
        <v>1978</v>
      </c>
      <c r="K190" s="66" t="s">
        <v>1979</v>
      </c>
      <c r="L190" s="67" t="s">
        <v>1980</v>
      </c>
      <c r="M190" s="67" t="s">
        <v>9</v>
      </c>
      <c r="N190" s="68">
        <v>0</v>
      </c>
      <c r="O190" s="69">
        <v>3043</v>
      </c>
      <c r="P190" s="70">
        <v>45627</v>
      </c>
    </row>
    <row r="191" spans="3:16" x14ac:dyDescent="0.25">
      <c r="C191" s="354"/>
      <c r="D191" s="299"/>
      <c r="E191" s="304"/>
      <c r="F191" s="428"/>
      <c r="G191" s="299"/>
      <c r="H191" s="97">
        <v>36</v>
      </c>
      <c r="I191" s="65">
        <v>2150</v>
      </c>
      <c r="J191" s="65" t="s">
        <v>1981</v>
      </c>
      <c r="K191" s="66" t="s">
        <v>1814</v>
      </c>
      <c r="L191" s="67" t="s">
        <v>1982</v>
      </c>
      <c r="M191" s="67" t="s">
        <v>9</v>
      </c>
      <c r="N191" s="68">
        <v>0</v>
      </c>
      <c r="O191" s="69">
        <v>3059</v>
      </c>
      <c r="P191" s="70">
        <v>45536</v>
      </c>
    </row>
    <row r="192" spans="3:16" x14ac:dyDescent="0.25">
      <c r="C192" s="420"/>
      <c r="D192" s="299"/>
      <c r="E192" s="304"/>
      <c r="F192" s="305"/>
      <c r="G192" s="299"/>
      <c r="H192" s="97">
        <v>6</v>
      </c>
      <c r="I192" s="65">
        <v>2930</v>
      </c>
      <c r="J192" s="65" t="s">
        <v>1878</v>
      </c>
      <c r="K192" s="66" t="s">
        <v>1814</v>
      </c>
      <c r="L192" s="67" t="s">
        <v>1879</v>
      </c>
      <c r="M192" s="67" t="s">
        <v>9</v>
      </c>
      <c r="N192" s="68">
        <v>0</v>
      </c>
      <c r="O192" s="69">
        <v>3202</v>
      </c>
      <c r="P192" s="70">
        <v>46722</v>
      </c>
    </row>
    <row r="193" spans="3:16" x14ac:dyDescent="0.25">
      <c r="C193" s="420"/>
      <c r="D193" s="299"/>
      <c r="E193" s="304"/>
      <c r="F193" s="310"/>
      <c r="G193" s="299"/>
      <c r="H193" s="97">
        <v>20</v>
      </c>
      <c r="I193" s="65">
        <v>1755</v>
      </c>
      <c r="J193" s="65" t="s">
        <v>1983</v>
      </c>
      <c r="K193" s="66" t="s">
        <v>1814</v>
      </c>
      <c r="L193" s="67" t="s">
        <v>1984</v>
      </c>
      <c r="M193" s="67" t="s">
        <v>9</v>
      </c>
      <c r="N193" s="68">
        <v>0</v>
      </c>
      <c r="O193" s="69">
        <v>3228</v>
      </c>
      <c r="P193" s="70">
        <v>46692</v>
      </c>
    </row>
    <row r="194" spans="3:16" x14ac:dyDescent="0.25">
      <c r="C194" s="420"/>
      <c r="D194" s="299"/>
      <c r="E194" s="304"/>
      <c r="F194" s="305"/>
      <c r="G194" s="299"/>
      <c r="H194" s="97">
        <v>9</v>
      </c>
      <c r="I194" s="65">
        <v>344</v>
      </c>
      <c r="J194" s="65" t="s">
        <v>1985</v>
      </c>
      <c r="K194" s="66" t="s">
        <v>1814</v>
      </c>
      <c r="L194" s="67" t="s">
        <v>1986</v>
      </c>
      <c r="M194" s="67" t="s">
        <v>9</v>
      </c>
      <c r="N194" s="68">
        <v>0</v>
      </c>
      <c r="O194" s="69">
        <v>3277</v>
      </c>
      <c r="P194" s="70">
        <v>47453</v>
      </c>
    </row>
    <row r="195" spans="3:16" x14ac:dyDescent="0.25">
      <c r="C195" s="420"/>
      <c r="D195" s="299"/>
      <c r="E195" s="304"/>
      <c r="F195" s="305"/>
      <c r="G195" s="299"/>
      <c r="H195" s="97">
        <v>12</v>
      </c>
      <c r="I195" s="65">
        <v>312</v>
      </c>
      <c r="J195" s="65" t="s">
        <v>1987</v>
      </c>
      <c r="K195" s="66" t="s">
        <v>1814</v>
      </c>
      <c r="L195" s="67" t="s">
        <v>1988</v>
      </c>
      <c r="M195" s="67" t="s">
        <v>9</v>
      </c>
      <c r="N195" s="68">
        <v>0</v>
      </c>
      <c r="O195" s="69">
        <v>3354</v>
      </c>
      <c r="P195" s="70">
        <v>47635</v>
      </c>
    </row>
    <row r="196" spans="3:16" x14ac:dyDescent="0.25">
      <c r="C196" s="420"/>
      <c r="D196" s="299"/>
      <c r="E196" s="304"/>
      <c r="F196" s="310"/>
      <c r="G196" s="299"/>
      <c r="H196" s="97">
        <v>3</v>
      </c>
      <c r="I196" s="65" t="s">
        <v>1642</v>
      </c>
      <c r="J196" s="65" t="s">
        <v>1642</v>
      </c>
      <c r="K196" s="66" t="s">
        <v>1814</v>
      </c>
      <c r="L196" s="65" t="s">
        <v>1642</v>
      </c>
      <c r="M196" s="67" t="s">
        <v>9</v>
      </c>
      <c r="N196" s="68">
        <v>0</v>
      </c>
      <c r="O196" s="69">
        <v>3371</v>
      </c>
      <c r="P196" s="70">
        <v>47484</v>
      </c>
    </row>
    <row r="197" spans="3:16" x14ac:dyDescent="0.25">
      <c r="C197" s="420"/>
      <c r="D197" s="299"/>
      <c r="E197" s="304"/>
      <c r="F197" s="305"/>
      <c r="G197" s="299"/>
      <c r="H197" s="97">
        <v>3</v>
      </c>
      <c r="I197" s="65" t="s">
        <v>1642</v>
      </c>
      <c r="J197" s="65" t="s">
        <v>1642</v>
      </c>
      <c r="K197" s="66" t="s">
        <v>1814</v>
      </c>
      <c r="L197" s="65" t="s">
        <v>1642</v>
      </c>
      <c r="M197" s="67" t="s">
        <v>9</v>
      </c>
      <c r="N197" s="68">
        <v>0</v>
      </c>
      <c r="O197" s="69">
        <v>3372</v>
      </c>
      <c r="P197" s="70">
        <v>47515</v>
      </c>
    </row>
    <row r="198" spans="3:16" ht="26.25" x14ac:dyDescent="0.25">
      <c r="C198" s="420"/>
      <c r="D198" s="299"/>
      <c r="E198" s="304"/>
      <c r="F198" s="305"/>
      <c r="G198" s="299"/>
      <c r="H198" s="97">
        <v>7</v>
      </c>
      <c r="I198" s="65">
        <v>65</v>
      </c>
      <c r="J198" s="65" t="s">
        <v>1890</v>
      </c>
      <c r="K198" s="66" t="s">
        <v>1814</v>
      </c>
      <c r="L198" s="67" t="s">
        <v>1989</v>
      </c>
      <c r="M198" s="67" t="s">
        <v>9</v>
      </c>
      <c r="N198" s="68">
        <v>0</v>
      </c>
      <c r="O198" s="69">
        <v>3373</v>
      </c>
      <c r="P198" s="70">
        <v>47484</v>
      </c>
    </row>
    <row r="199" spans="3:16" x14ac:dyDescent="0.25">
      <c r="C199" s="420"/>
      <c r="D199" s="299"/>
      <c r="E199" s="304"/>
      <c r="F199" s="305"/>
      <c r="G199" s="299"/>
      <c r="H199" s="97">
        <v>9</v>
      </c>
      <c r="I199" s="65">
        <v>595</v>
      </c>
      <c r="J199" s="65" t="s">
        <v>1990</v>
      </c>
      <c r="K199" s="66" t="s">
        <v>1814</v>
      </c>
      <c r="L199" s="67" t="s">
        <v>1991</v>
      </c>
      <c r="M199" s="67" t="s">
        <v>9</v>
      </c>
      <c r="N199" s="68">
        <v>0</v>
      </c>
      <c r="O199" s="69">
        <v>3764</v>
      </c>
      <c r="P199" s="70">
        <v>47908</v>
      </c>
    </row>
    <row r="200" spans="3:16" x14ac:dyDescent="0.25">
      <c r="C200" s="420"/>
      <c r="D200" s="299"/>
      <c r="E200" s="304"/>
      <c r="F200" s="305"/>
      <c r="G200" s="299"/>
      <c r="H200" s="97">
        <v>3</v>
      </c>
      <c r="I200" s="65" t="s">
        <v>1642</v>
      </c>
      <c r="J200" s="65" t="s">
        <v>1642</v>
      </c>
      <c r="K200" s="66" t="s">
        <v>1814</v>
      </c>
      <c r="L200" s="65" t="s">
        <v>1642</v>
      </c>
      <c r="M200" s="67" t="s">
        <v>9</v>
      </c>
      <c r="N200" s="68">
        <v>0</v>
      </c>
      <c r="O200" s="69">
        <v>3766</v>
      </c>
      <c r="P200" s="70">
        <v>47484</v>
      </c>
    </row>
    <row r="201" spans="3:16" x14ac:dyDescent="0.25">
      <c r="C201" s="420"/>
      <c r="D201" s="299"/>
      <c r="E201" s="304"/>
      <c r="F201" s="305"/>
      <c r="G201" s="299"/>
      <c r="H201" s="97">
        <v>2</v>
      </c>
      <c r="I201" s="65" t="s">
        <v>1642</v>
      </c>
      <c r="J201" s="65" t="s">
        <v>1642</v>
      </c>
      <c r="K201" s="66" t="s">
        <v>1814</v>
      </c>
      <c r="L201" s="65" t="s">
        <v>1642</v>
      </c>
      <c r="M201" s="67" t="s">
        <v>11</v>
      </c>
      <c r="N201" s="68">
        <v>5263.7618299999995</v>
      </c>
      <c r="O201" s="69">
        <v>1095</v>
      </c>
      <c r="P201" s="70">
        <v>44835</v>
      </c>
    </row>
    <row r="202" spans="3:16" x14ac:dyDescent="0.25">
      <c r="C202" s="420"/>
      <c r="D202" s="299"/>
      <c r="E202" s="304"/>
      <c r="F202" s="310"/>
      <c r="G202" s="299"/>
      <c r="H202" s="97">
        <v>2</v>
      </c>
      <c r="I202" s="65" t="s">
        <v>1642</v>
      </c>
      <c r="J202" s="65" t="s">
        <v>1642</v>
      </c>
      <c r="K202" s="66" t="s">
        <v>1814</v>
      </c>
      <c r="L202" s="65" t="s">
        <v>1642</v>
      </c>
      <c r="M202" s="67" t="s">
        <v>11</v>
      </c>
      <c r="N202" s="68">
        <v>5263.7618299999995</v>
      </c>
      <c r="O202" s="69">
        <v>1095</v>
      </c>
      <c r="P202" s="70">
        <v>44835</v>
      </c>
    </row>
    <row r="203" spans="3:16" x14ac:dyDescent="0.25">
      <c r="C203" s="420"/>
      <c r="D203" s="299"/>
      <c r="E203" s="304"/>
      <c r="F203" s="310"/>
      <c r="G203" s="299"/>
      <c r="H203" s="97">
        <v>2</v>
      </c>
      <c r="I203" s="65" t="s">
        <v>1642</v>
      </c>
      <c r="J203" s="65" t="s">
        <v>1642</v>
      </c>
      <c r="K203" s="66" t="s">
        <v>1814</v>
      </c>
      <c r="L203" s="65" t="s">
        <v>1642</v>
      </c>
      <c r="M203" s="67" t="s">
        <v>11</v>
      </c>
      <c r="N203" s="68">
        <v>4963.7618299999995</v>
      </c>
      <c r="O203" s="69">
        <v>1095</v>
      </c>
      <c r="P203" s="70">
        <v>44835</v>
      </c>
    </row>
    <row r="204" spans="3:16" x14ac:dyDescent="0.25">
      <c r="C204" s="420"/>
      <c r="D204" s="299"/>
      <c r="E204" s="304"/>
      <c r="F204" s="310"/>
      <c r="G204" s="299"/>
      <c r="H204" s="97">
        <v>2</v>
      </c>
      <c r="I204" s="65" t="s">
        <v>1642</v>
      </c>
      <c r="J204" s="65" t="s">
        <v>1642</v>
      </c>
      <c r="K204" s="66" t="s">
        <v>1814</v>
      </c>
      <c r="L204" s="65" t="s">
        <v>1642</v>
      </c>
      <c r="M204" s="67" t="s">
        <v>11</v>
      </c>
      <c r="N204" s="68">
        <v>2163.7618299999999</v>
      </c>
      <c r="O204" s="69">
        <v>1095</v>
      </c>
      <c r="P204" s="70">
        <v>44835</v>
      </c>
    </row>
    <row r="205" spans="3:16" x14ac:dyDescent="0.25">
      <c r="C205" s="420"/>
      <c r="D205" s="299"/>
      <c r="E205" s="304"/>
      <c r="F205" s="310"/>
      <c r="G205" s="299"/>
      <c r="H205" s="97">
        <v>4</v>
      </c>
      <c r="I205" s="65" t="s">
        <v>1642</v>
      </c>
      <c r="J205" s="65" t="s">
        <v>1642</v>
      </c>
      <c r="K205" s="66" t="s">
        <v>1814</v>
      </c>
      <c r="L205" s="65" t="s">
        <v>1642</v>
      </c>
      <c r="M205" s="67" t="s">
        <v>11</v>
      </c>
      <c r="N205" s="68">
        <v>13546.079954999999</v>
      </c>
      <c r="O205" s="69">
        <v>1095</v>
      </c>
      <c r="P205" s="70">
        <v>44835</v>
      </c>
    </row>
    <row r="206" spans="3:16" x14ac:dyDescent="0.25">
      <c r="C206" s="354"/>
      <c r="D206" s="299"/>
      <c r="E206" s="304"/>
      <c r="F206" s="428"/>
      <c r="G206" s="299"/>
      <c r="H206" s="97">
        <v>2</v>
      </c>
      <c r="I206" s="65" t="s">
        <v>1642</v>
      </c>
      <c r="J206" s="65" t="s">
        <v>1642</v>
      </c>
      <c r="K206" s="66" t="s">
        <v>1814</v>
      </c>
      <c r="L206" s="65" t="s">
        <v>1642</v>
      </c>
      <c r="M206" s="67" t="s">
        <v>11</v>
      </c>
      <c r="N206" s="68">
        <v>31838.061830000002</v>
      </c>
      <c r="O206" s="69">
        <v>1095</v>
      </c>
      <c r="P206" s="70">
        <v>44835</v>
      </c>
    </row>
    <row r="207" spans="3:16" x14ac:dyDescent="0.25">
      <c r="C207" s="420"/>
      <c r="D207" s="299"/>
      <c r="E207" s="304"/>
      <c r="F207" s="310"/>
      <c r="G207" s="299"/>
      <c r="H207" s="97">
        <v>6</v>
      </c>
      <c r="I207" s="65">
        <v>1469</v>
      </c>
      <c r="J207" s="65" t="s">
        <v>1992</v>
      </c>
      <c r="K207" s="66" t="s">
        <v>1814</v>
      </c>
      <c r="L207" s="67" t="s">
        <v>1993</v>
      </c>
      <c r="M207" s="67" t="s">
        <v>11</v>
      </c>
      <c r="N207" s="68">
        <v>55381.325980000001</v>
      </c>
      <c r="O207" s="69">
        <v>1095</v>
      </c>
      <c r="P207" s="70">
        <v>44835</v>
      </c>
    </row>
    <row r="208" spans="3:16" x14ac:dyDescent="0.25">
      <c r="C208" s="420"/>
      <c r="D208" s="299"/>
      <c r="E208" s="304"/>
      <c r="F208" s="310"/>
      <c r="G208" s="299"/>
      <c r="H208" s="97">
        <v>6</v>
      </c>
      <c r="I208" s="65">
        <v>1420</v>
      </c>
      <c r="J208" s="65" t="s">
        <v>1992</v>
      </c>
      <c r="K208" s="66" t="s">
        <v>1814</v>
      </c>
      <c r="L208" s="67" t="s">
        <v>1994</v>
      </c>
      <c r="M208" s="67" t="s">
        <v>11</v>
      </c>
      <c r="N208" s="68">
        <v>50120.875980000004</v>
      </c>
      <c r="O208" s="69">
        <v>1095</v>
      </c>
      <c r="P208" s="70">
        <v>44835</v>
      </c>
    </row>
    <row r="209" spans="3:16" x14ac:dyDescent="0.25">
      <c r="C209" s="420"/>
      <c r="D209" s="299"/>
      <c r="E209" s="304"/>
      <c r="F209" s="427"/>
      <c r="G209" s="299"/>
      <c r="H209" s="97">
        <v>6</v>
      </c>
      <c r="I209" s="65">
        <v>1405</v>
      </c>
      <c r="J209" s="65" t="s">
        <v>1992</v>
      </c>
      <c r="K209" s="66" t="s">
        <v>1814</v>
      </c>
      <c r="L209" s="67" t="s">
        <v>1995</v>
      </c>
      <c r="M209" s="67" t="s">
        <v>11</v>
      </c>
      <c r="N209" s="68">
        <v>47452.685980000002</v>
      </c>
      <c r="O209" s="69">
        <v>1095</v>
      </c>
      <c r="P209" s="70">
        <v>44835</v>
      </c>
    </row>
    <row r="210" spans="3:16" x14ac:dyDescent="0.25">
      <c r="C210" s="420"/>
      <c r="D210" s="299"/>
      <c r="E210" s="304"/>
      <c r="F210" s="305"/>
      <c r="G210" s="299"/>
      <c r="H210" s="97">
        <v>1</v>
      </c>
      <c r="I210" s="65" t="s">
        <v>1642</v>
      </c>
      <c r="J210" s="65" t="s">
        <v>1642</v>
      </c>
      <c r="K210" s="66" t="s">
        <v>1814</v>
      </c>
      <c r="L210" s="65" t="s">
        <v>1642</v>
      </c>
      <c r="M210" s="67" t="s">
        <v>11</v>
      </c>
      <c r="N210" s="68">
        <v>35308.704010000001</v>
      </c>
      <c r="O210" s="69">
        <v>1095</v>
      </c>
      <c r="P210" s="70">
        <v>44835</v>
      </c>
    </row>
    <row r="211" spans="3:16" ht="26.25" x14ac:dyDescent="0.25">
      <c r="C211" s="420"/>
      <c r="D211" s="299"/>
      <c r="E211" s="304"/>
      <c r="F211" s="427"/>
      <c r="G211" s="299"/>
      <c r="H211" s="97">
        <v>14</v>
      </c>
      <c r="I211" s="65">
        <v>165</v>
      </c>
      <c r="J211" s="65" t="s">
        <v>1890</v>
      </c>
      <c r="K211" s="66" t="s">
        <v>1814</v>
      </c>
      <c r="L211" s="67" t="s">
        <v>1891</v>
      </c>
      <c r="M211" s="67" t="s">
        <v>11</v>
      </c>
      <c r="N211" s="68">
        <v>127420.14745000002</v>
      </c>
      <c r="O211" s="69">
        <v>1187</v>
      </c>
      <c r="P211" s="70">
        <v>46235</v>
      </c>
    </row>
    <row r="212" spans="3:16" x14ac:dyDescent="0.25">
      <c r="C212" s="420"/>
      <c r="D212" s="299"/>
      <c r="E212" s="304"/>
      <c r="F212" s="310"/>
      <c r="G212" s="299"/>
      <c r="H212" s="97">
        <v>131</v>
      </c>
      <c r="I212" s="65">
        <v>181</v>
      </c>
      <c r="J212" s="65" t="s">
        <v>1996</v>
      </c>
      <c r="K212" s="66" t="s">
        <v>1814</v>
      </c>
      <c r="L212" s="67" t="s">
        <v>1997</v>
      </c>
      <c r="M212" s="67" t="s">
        <v>11</v>
      </c>
      <c r="N212" s="68">
        <v>1087858.96428</v>
      </c>
      <c r="O212" s="69">
        <v>1263</v>
      </c>
      <c r="P212" s="70">
        <v>45444</v>
      </c>
    </row>
    <row r="213" spans="3:16" x14ac:dyDescent="0.25">
      <c r="C213" s="420"/>
      <c r="D213" s="299"/>
      <c r="E213" s="304"/>
      <c r="F213" s="310"/>
      <c r="G213" s="299"/>
      <c r="H213" s="97">
        <v>27</v>
      </c>
      <c r="I213" s="65">
        <v>1525</v>
      </c>
      <c r="J213" s="65" t="s">
        <v>1892</v>
      </c>
      <c r="K213" s="66" t="s">
        <v>1814</v>
      </c>
      <c r="L213" s="67" t="s">
        <v>1893</v>
      </c>
      <c r="M213" s="67" t="s">
        <v>11</v>
      </c>
      <c r="N213" s="68">
        <v>337450.15382499999</v>
      </c>
      <c r="O213" s="69">
        <v>1481</v>
      </c>
      <c r="P213" s="70">
        <v>47849</v>
      </c>
    </row>
    <row r="214" spans="3:16" x14ac:dyDescent="0.25">
      <c r="C214" s="420"/>
      <c r="D214" s="299"/>
      <c r="E214" s="304"/>
      <c r="F214" s="310"/>
      <c r="G214" s="299"/>
      <c r="H214" s="97">
        <v>24</v>
      </c>
      <c r="I214" s="65">
        <v>30</v>
      </c>
      <c r="J214" s="65" t="s">
        <v>1949</v>
      </c>
      <c r="K214" s="66" t="s">
        <v>1814</v>
      </c>
      <c r="L214" s="67" t="s">
        <v>1950</v>
      </c>
      <c r="M214" s="67" t="s">
        <v>11</v>
      </c>
      <c r="N214" s="68">
        <v>5317.7120999999997</v>
      </c>
      <c r="O214" s="69">
        <v>1482</v>
      </c>
      <c r="P214" s="70">
        <v>47849</v>
      </c>
    </row>
    <row r="215" spans="3:16" x14ac:dyDescent="0.25">
      <c r="C215" s="101"/>
      <c r="D215" s="306"/>
      <c r="E215" s="304"/>
      <c r="F215" s="307"/>
      <c r="G215" s="198"/>
      <c r="H215" s="97">
        <v>25</v>
      </c>
      <c r="I215" s="65">
        <v>345</v>
      </c>
      <c r="J215" s="65" t="s">
        <v>1998</v>
      </c>
      <c r="K215" s="66" t="s">
        <v>1814</v>
      </c>
      <c r="L215" s="67" t="s">
        <v>1999</v>
      </c>
      <c r="M215" s="67" t="s">
        <v>11</v>
      </c>
      <c r="N215" s="68">
        <v>123237.23411500001</v>
      </c>
      <c r="O215" s="69">
        <v>1483</v>
      </c>
      <c r="P215" s="70">
        <v>47665</v>
      </c>
    </row>
    <row r="216" spans="3:16" x14ac:dyDescent="0.25">
      <c r="C216" s="101"/>
      <c r="D216" s="306"/>
      <c r="E216" s="304"/>
      <c r="F216" s="307"/>
      <c r="G216" s="198"/>
      <c r="H216" s="97">
        <v>40</v>
      </c>
      <c r="I216" s="65">
        <v>2110</v>
      </c>
      <c r="J216" s="65" t="s">
        <v>2000</v>
      </c>
      <c r="K216" s="66" t="s">
        <v>1814</v>
      </c>
      <c r="L216" s="67" t="s">
        <v>2001</v>
      </c>
      <c r="M216" s="67" t="s">
        <v>11</v>
      </c>
      <c r="N216" s="68">
        <v>158839.70644000001</v>
      </c>
      <c r="O216" s="69">
        <v>1484</v>
      </c>
      <c r="P216" s="70">
        <v>47574</v>
      </c>
    </row>
    <row r="217" spans="3:16" x14ac:dyDescent="0.25">
      <c r="C217" s="420"/>
      <c r="D217" s="299"/>
      <c r="E217" s="304"/>
      <c r="F217" s="305"/>
      <c r="G217" s="299"/>
      <c r="H217" s="97">
        <v>8</v>
      </c>
      <c r="I217" s="65">
        <v>255</v>
      </c>
      <c r="J217" s="65" t="s">
        <v>315</v>
      </c>
      <c r="K217" s="66" t="s">
        <v>1814</v>
      </c>
      <c r="L217" s="67" t="s">
        <v>2002</v>
      </c>
      <c r="M217" s="67" t="s">
        <v>11</v>
      </c>
      <c r="N217" s="68">
        <v>7817.1055049999995</v>
      </c>
      <c r="O217" s="69">
        <v>1489</v>
      </c>
      <c r="P217" s="70">
        <v>42795</v>
      </c>
    </row>
    <row r="218" spans="3:16" x14ac:dyDescent="0.25">
      <c r="C218" s="420"/>
      <c r="D218" s="299"/>
      <c r="E218" s="304"/>
      <c r="F218" s="305"/>
      <c r="G218" s="299"/>
      <c r="H218" s="97">
        <v>55</v>
      </c>
      <c r="I218" s="65">
        <v>196</v>
      </c>
      <c r="J218" s="65" t="s">
        <v>2003</v>
      </c>
      <c r="K218" s="66" t="s">
        <v>1814</v>
      </c>
      <c r="L218" s="67" t="s">
        <v>2004</v>
      </c>
      <c r="M218" s="67" t="s">
        <v>11</v>
      </c>
      <c r="N218" s="68">
        <v>50441.342055000001</v>
      </c>
      <c r="O218" s="69">
        <v>1494</v>
      </c>
      <c r="P218" s="70">
        <v>42795</v>
      </c>
    </row>
    <row r="219" spans="3:16" x14ac:dyDescent="0.25">
      <c r="C219" s="420"/>
      <c r="D219" s="299"/>
      <c r="E219" s="304"/>
      <c r="F219" s="305"/>
      <c r="G219" s="299"/>
      <c r="H219" s="97">
        <v>6</v>
      </c>
      <c r="I219" s="65">
        <v>830</v>
      </c>
      <c r="J219" s="65" t="s">
        <v>1838</v>
      </c>
      <c r="K219" s="66" t="s">
        <v>1814</v>
      </c>
      <c r="L219" s="67" t="s">
        <v>2005</v>
      </c>
      <c r="M219" s="67" t="s">
        <v>11</v>
      </c>
      <c r="N219" s="68">
        <v>11164.443895</v>
      </c>
      <c r="O219" s="69">
        <v>1498</v>
      </c>
      <c r="P219" s="70">
        <v>48030</v>
      </c>
    </row>
    <row r="220" spans="3:16" x14ac:dyDescent="0.25">
      <c r="C220" s="420"/>
      <c r="D220" s="299"/>
      <c r="E220" s="304"/>
      <c r="F220" s="305"/>
      <c r="G220" s="299"/>
      <c r="H220" s="97">
        <v>12</v>
      </c>
      <c r="I220" s="65">
        <v>265</v>
      </c>
      <c r="J220" s="65" t="s">
        <v>1964</v>
      </c>
      <c r="K220" s="66" t="s">
        <v>1814</v>
      </c>
      <c r="L220" s="67" t="s">
        <v>2006</v>
      </c>
      <c r="M220" s="67" t="s">
        <v>11</v>
      </c>
      <c r="N220" s="68">
        <v>106904.30330500001</v>
      </c>
      <c r="O220" s="69">
        <v>1498</v>
      </c>
      <c r="P220" s="70">
        <v>48030</v>
      </c>
    </row>
    <row r="221" spans="3:16" x14ac:dyDescent="0.25">
      <c r="C221" s="101"/>
      <c r="D221" s="306"/>
      <c r="E221" s="304"/>
      <c r="F221" s="307"/>
      <c r="G221" s="198"/>
      <c r="H221" s="97">
        <v>50</v>
      </c>
      <c r="I221" s="65">
        <v>4925</v>
      </c>
      <c r="J221" s="65" t="s">
        <v>1916</v>
      </c>
      <c r="K221" s="66" t="s">
        <v>1814</v>
      </c>
      <c r="L221" s="67" t="s">
        <v>2007</v>
      </c>
      <c r="M221" s="67" t="s">
        <v>11</v>
      </c>
      <c r="N221" s="68">
        <v>161169.43238500002</v>
      </c>
      <c r="O221" s="69">
        <v>1674</v>
      </c>
      <c r="P221" s="70">
        <v>46478</v>
      </c>
    </row>
    <row r="222" spans="3:16" x14ac:dyDescent="0.25">
      <c r="C222" s="420"/>
      <c r="D222" s="299"/>
      <c r="E222" s="304"/>
      <c r="F222" s="310"/>
      <c r="G222" s="299"/>
      <c r="H222" s="97">
        <v>62</v>
      </c>
      <c r="I222" s="65">
        <v>780</v>
      </c>
      <c r="J222" s="65" t="s">
        <v>2008</v>
      </c>
      <c r="K222" s="66" t="s">
        <v>1814</v>
      </c>
      <c r="L222" s="67" t="s">
        <v>2009</v>
      </c>
      <c r="M222" s="67" t="s">
        <v>11</v>
      </c>
      <c r="N222" s="68">
        <v>332212.87762000004</v>
      </c>
      <c r="O222" s="69">
        <v>1762</v>
      </c>
      <c r="P222" s="70">
        <v>48030</v>
      </c>
    </row>
    <row r="223" spans="3:16" x14ac:dyDescent="0.25">
      <c r="C223" s="420"/>
      <c r="D223" s="299"/>
      <c r="E223" s="304"/>
      <c r="F223" s="310"/>
      <c r="G223" s="299"/>
      <c r="H223" s="97">
        <v>29</v>
      </c>
      <c r="I223" s="65">
        <v>784</v>
      </c>
      <c r="J223" s="65" t="s">
        <v>2008</v>
      </c>
      <c r="K223" s="66" t="s">
        <v>1814</v>
      </c>
      <c r="L223" s="67" t="s">
        <v>2010</v>
      </c>
      <c r="M223" s="67" t="s">
        <v>11</v>
      </c>
      <c r="N223" s="68">
        <v>21006.314280000002</v>
      </c>
      <c r="O223" s="69">
        <v>1762</v>
      </c>
      <c r="P223" s="70">
        <v>48030</v>
      </c>
    </row>
    <row r="224" spans="3:16" x14ac:dyDescent="0.25">
      <c r="C224" s="420"/>
      <c r="D224" s="299"/>
      <c r="E224" s="304"/>
      <c r="F224" s="310"/>
      <c r="G224" s="299"/>
      <c r="H224" s="97">
        <v>21</v>
      </c>
      <c r="I224" s="65">
        <v>183</v>
      </c>
      <c r="J224" s="65" t="s">
        <v>2011</v>
      </c>
      <c r="K224" s="66" t="s">
        <v>1814</v>
      </c>
      <c r="L224" s="67" t="s">
        <v>2012</v>
      </c>
      <c r="M224" s="67" t="s">
        <v>11</v>
      </c>
      <c r="N224" s="68">
        <v>182106.06492</v>
      </c>
      <c r="O224" s="69">
        <v>1764</v>
      </c>
      <c r="P224" s="70">
        <v>47665</v>
      </c>
    </row>
    <row r="225" spans="3:16" x14ac:dyDescent="0.25">
      <c r="C225" s="420"/>
      <c r="D225" s="299"/>
      <c r="E225" s="304"/>
      <c r="F225" s="428"/>
      <c r="G225" s="299"/>
      <c r="H225" s="97">
        <v>6</v>
      </c>
      <c r="I225" s="65">
        <v>557</v>
      </c>
      <c r="J225" s="65" t="s">
        <v>2013</v>
      </c>
      <c r="K225" s="66" t="s">
        <v>1814</v>
      </c>
      <c r="L225" s="67" t="s">
        <v>2014</v>
      </c>
      <c r="M225" s="67" t="s">
        <v>11</v>
      </c>
      <c r="N225" s="68">
        <v>83977.588094999999</v>
      </c>
      <c r="O225" s="69">
        <v>1764</v>
      </c>
      <c r="P225" s="70">
        <v>47665</v>
      </c>
    </row>
    <row r="226" spans="3:16" x14ac:dyDescent="0.25">
      <c r="C226" s="420"/>
      <c r="D226" s="299"/>
      <c r="E226" s="304"/>
      <c r="F226" s="428"/>
      <c r="G226" s="299"/>
      <c r="H226" s="97">
        <v>60</v>
      </c>
      <c r="I226" s="65">
        <v>175</v>
      </c>
      <c r="J226" s="65" t="s">
        <v>2015</v>
      </c>
      <c r="K226" s="66" t="s">
        <v>1814</v>
      </c>
      <c r="L226" s="67" t="s">
        <v>2016</v>
      </c>
      <c r="M226" s="67" t="s">
        <v>11</v>
      </c>
      <c r="N226" s="68">
        <v>15639.69569</v>
      </c>
      <c r="O226" s="69">
        <v>1767</v>
      </c>
      <c r="P226" s="70">
        <v>47300</v>
      </c>
    </row>
    <row r="227" spans="3:16" x14ac:dyDescent="0.25">
      <c r="C227" s="420"/>
      <c r="D227" s="299"/>
      <c r="E227" s="304"/>
      <c r="F227" s="428"/>
      <c r="G227" s="299"/>
      <c r="H227" s="97">
        <v>51</v>
      </c>
      <c r="I227" s="65">
        <v>9120</v>
      </c>
      <c r="J227" s="65" t="s">
        <v>2017</v>
      </c>
      <c r="K227" s="66" t="s">
        <v>1814</v>
      </c>
      <c r="L227" s="67" t="s">
        <v>2018</v>
      </c>
      <c r="M227" s="67" t="s">
        <v>11</v>
      </c>
      <c r="N227" s="68">
        <v>240478.15861500002</v>
      </c>
      <c r="O227" s="69">
        <v>1771</v>
      </c>
      <c r="P227" s="70">
        <v>47300</v>
      </c>
    </row>
    <row r="228" spans="3:16" x14ac:dyDescent="0.25">
      <c r="C228" s="420"/>
      <c r="D228" s="299"/>
      <c r="E228" s="304"/>
      <c r="F228" s="305"/>
      <c r="G228" s="299"/>
      <c r="H228" s="97">
        <v>51</v>
      </c>
      <c r="I228" s="65">
        <v>8190</v>
      </c>
      <c r="J228" s="65" t="s">
        <v>2017</v>
      </c>
      <c r="K228" s="66" t="s">
        <v>1814</v>
      </c>
      <c r="L228" s="67" t="s">
        <v>2019</v>
      </c>
      <c r="M228" s="67" t="s">
        <v>11</v>
      </c>
      <c r="N228" s="68">
        <v>326697.61861500004</v>
      </c>
      <c r="O228" s="69">
        <v>1771</v>
      </c>
      <c r="P228" s="70">
        <v>47300</v>
      </c>
    </row>
    <row r="229" spans="3:16" x14ac:dyDescent="0.25">
      <c r="C229" s="420"/>
      <c r="D229" s="299"/>
      <c r="E229" s="304"/>
      <c r="F229" s="305"/>
      <c r="G229" s="299"/>
      <c r="H229" s="97">
        <v>48</v>
      </c>
      <c r="I229" s="65">
        <v>1665</v>
      </c>
      <c r="J229" s="65" t="s">
        <v>26</v>
      </c>
      <c r="K229" s="66" t="s">
        <v>1814</v>
      </c>
      <c r="L229" s="67" t="s">
        <v>2020</v>
      </c>
      <c r="M229" s="67" t="s">
        <v>11</v>
      </c>
      <c r="N229" s="68">
        <v>75202.523474999995</v>
      </c>
      <c r="O229" s="69">
        <v>1776</v>
      </c>
      <c r="P229" s="70">
        <v>48122</v>
      </c>
    </row>
    <row r="230" spans="3:16" x14ac:dyDescent="0.25">
      <c r="C230" s="420"/>
      <c r="D230" s="299"/>
      <c r="E230" s="304"/>
      <c r="F230" s="305"/>
      <c r="G230" s="299"/>
      <c r="H230" s="97">
        <v>6</v>
      </c>
      <c r="I230" s="65">
        <v>2</v>
      </c>
      <c r="J230" s="65" t="s">
        <v>2021</v>
      </c>
      <c r="K230" s="66" t="s">
        <v>1814</v>
      </c>
      <c r="L230" s="67" t="s">
        <v>2022</v>
      </c>
      <c r="M230" s="67" t="s">
        <v>11</v>
      </c>
      <c r="N230" s="68">
        <v>80002.116020000001</v>
      </c>
      <c r="O230" s="69">
        <v>1777</v>
      </c>
      <c r="P230" s="70">
        <v>47849</v>
      </c>
    </row>
    <row r="231" spans="3:16" x14ac:dyDescent="0.25">
      <c r="C231" s="420"/>
      <c r="D231" s="299"/>
      <c r="E231" s="304"/>
      <c r="F231" s="305"/>
      <c r="G231" s="299"/>
      <c r="H231" s="97">
        <v>30</v>
      </c>
      <c r="I231" s="65">
        <v>2335</v>
      </c>
      <c r="J231" s="65" t="s">
        <v>2023</v>
      </c>
      <c r="K231" s="66" t="s">
        <v>1814</v>
      </c>
      <c r="L231" s="67" t="s">
        <v>2024</v>
      </c>
      <c r="M231" s="67" t="s">
        <v>11</v>
      </c>
      <c r="N231" s="68">
        <v>114818.040725</v>
      </c>
      <c r="O231" s="69">
        <v>1777</v>
      </c>
      <c r="P231" s="70">
        <v>47849</v>
      </c>
    </row>
    <row r="232" spans="3:16" x14ac:dyDescent="0.25">
      <c r="C232" s="420"/>
      <c r="D232" s="299"/>
      <c r="E232" s="304"/>
      <c r="F232" s="305"/>
      <c r="G232" s="299"/>
      <c r="H232" s="97">
        <v>30</v>
      </c>
      <c r="I232" s="65">
        <v>2325</v>
      </c>
      <c r="J232" s="65" t="s">
        <v>2023</v>
      </c>
      <c r="K232" s="66" t="s">
        <v>1814</v>
      </c>
      <c r="L232" s="67" t="s">
        <v>2024</v>
      </c>
      <c r="M232" s="67" t="s">
        <v>11</v>
      </c>
      <c r="N232" s="68">
        <v>56854.880725000003</v>
      </c>
      <c r="O232" s="69">
        <v>1777</v>
      </c>
      <c r="P232" s="70">
        <v>47849</v>
      </c>
    </row>
    <row r="233" spans="3:16" x14ac:dyDescent="0.25">
      <c r="C233" s="420"/>
      <c r="D233" s="299"/>
      <c r="E233" s="304"/>
      <c r="F233" s="428"/>
      <c r="G233" s="299"/>
      <c r="H233" s="97">
        <v>30</v>
      </c>
      <c r="I233" s="65">
        <v>2315</v>
      </c>
      <c r="J233" s="65" t="s">
        <v>2023</v>
      </c>
      <c r="K233" s="66" t="s">
        <v>1814</v>
      </c>
      <c r="L233" s="67" t="s">
        <v>2024</v>
      </c>
      <c r="M233" s="67" t="s">
        <v>11</v>
      </c>
      <c r="N233" s="68">
        <v>27060.630724999999</v>
      </c>
      <c r="O233" s="69">
        <v>1777</v>
      </c>
      <c r="P233" s="70">
        <v>47849</v>
      </c>
    </row>
    <row r="234" spans="3:16" x14ac:dyDescent="0.25">
      <c r="C234" s="420"/>
      <c r="D234" s="299"/>
      <c r="E234" s="304"/>
      <c r="F234" s="428"/>
      <c r="G234" s="299"/>
      <c r="H234" s="97">
        <v>26</v>
      </c>
      <c r="I234" s="65">
        <v>30</v>
      </c>
      <c r="J234" s="65" t="s">
        <v>2025</v>
      </c>
      <c r="K234" s="66" t="s">
        <v>1814</v>
      </c>
      <c r="L234" s="67" t="s">
        <v>2026</v>
      </c>
      <c r="M234" s="67" t="s">
        <v>11</v>
      </c>
      <c r="N234" s="68">
        <v>22982.719139999997</v>
      </c>
      <c r="O234" s="69">
        <v>1777</v>
      </c>
      <c r="P234" s="70">
        <v>47849</v>
      </c>
    </row>
    <row r="235" spans="3:16" x14ac:dyDescent="0.25">
      <c r="C235" s="420"/>
      <c r="D235" s="299"/>
      <c r="E235" s="304"/>
      <c r="F235" s="305"/>
      <c r="G235" s="299"/>
      <c r="H235" s="97">
        <v>26</v>
      </c>
      <c r="I235" s="65">
        <v>20</v>
      </c>
      <c r="J235" s="65" t="s">
        <v>2025</v>
      </c>
      <c r="K235" s="66" t="s">
        <v>1814</v>
      </c>
      <c r="L235" s="67" t="s">
        <v>2026</v>
      </c>
      <c r="M235" s="67" t="s">
        <v>11</v>
      </c>
      <c r="N235" s="68">
        <v>55069.849139999998</v>
      </c>
      <c r="O235" s="69">
        <v>1777</v>
      </c>
      <c r="P235" s="70">
        <v>47849</v>
      </c>
    </row>
    <row r="236" spans="3:16" x14ac:dyDescent="0.25">
      <c r="C236" s="420"/>
      <c r="D236" s="299"/>
      <c r="E236" s="304"/>
      <c r="F236" s="305"/>
      <c r="G236" s="299"/>
      <c r="H236" s="97">
        <v>96</v>
      </c>
      <c r="I236" s="65">
        <v>5025</v>
      </c>
      <c r="J236" s="65" t="s">
        <v>1916</v>
      </c>
      <c r="K236" s="66" t="s">
        <v>1814</v>
      </c>
      <c r="L236" s="67" t="s">
        <v>2027</v>
      </c>
      <c r="M236" s="67" t="s">
        <v>11</v>
      </c>
      <c r="N236" s="68">
        <v>229733.653445</v>
      </c>
      <c r="O236" s="69">
        <v>1815</v>
      </c>
      <c r="P236" s="70">
        <v>47119</v>
      </c>
    </row>
    <row r="237" spans="3:16" x14ac:dyDescent="0.25">
      <c r="C237" s="420"/>
      <c r="D237" s="299"/>
      <c r="E237" s="304"/>
      <c r="F237" s="305"/>
      <c r="G237" s="299"/>
      <c r="H237" s="97">
        <v>15</v>
      </c>
      <c r="I237" s="65">
        <v>525</v>
      </c>
      <c r="J237" s="65" t="s">
        <v>2028</v>
      </c>
      <c r="K237" s="66" t="s">
        <v>1814</v>
      </c>
      <c r="L237" s="67" t="s">
        <v>2029</v>
      </c>
      <c r="M237" s="67" t="s">
        <v>11</v>
      </c>
      <c r="N237" s="68">
        <v>68684.964120000004</v>
      </c>
      <c r="O237" s="69">
        <v>2040</v>
      </c>
      <c r="P237" s="70">
        <v>42309</v>
      </c>
    </row>
    <row r="238" spans="3:16" x14ac:dyDescent="0.25">
      <c r="C238" s="420"/>
      <c r="D238" s="299"/>
      <c r="E238" s="304"/>
      <c r="F238" s="305"/>
      <c r="G238" s="299"/>
      <c r="H238" s="97">
        <v>15</v>
      </c>
      <c r="I238" s="65">
        <v>535</v>
      </c>
      <c r="J238" s="65" t="s">
        <v>2028</v>
      </c>
      <c r="K238" s="66" t="s">
        <v>1814</v>
      </c>
      <c r="L238" s="67" t="s">
        <v>2029</v>
      </c>
      <c r="M238" s="67" t="s">
        <v>11</v>
      </c>
      <c r="N238" s="68">
        <v>51790.58412</v>
      </c>
      <c r="O238" s="69">
        <v>2040</v>
      </c>
      <c r="P238" s="70">
        <v>42309</v>
      </c>
    </row>
    <row r="239" spans="3:16" x14ac:dyDescent="0.25">
      <c r="C239" s="420"/>
      <c r="D239" s="299"/>
      <c r="E239" s="304"/>
      <c r="F239" s="305"/>
      <c r="G239" s="299"/>
      <c r="H239" s="97">
        <v>10</v>
      </c>
      <c r="I239" s="65">
        <v>1805</v>
      </c>
      <c r="J239" s="65" t="s">
        <v>2030</v>
      </c>
      <c r="K239" s="66" t="s">
        <v>1814</v>
      </c>
      <c r="L239" s="67" t="s">
        <v>2031</v>
      </c>
      <c r="M239" s="67" t="s">
        <v>11</v>
      </c>
      <c r="N239" s="68">
        <v>92498.885225000005</v>
      </c>
      <c r="O239" s="69">
        <v>2042</v>
      </c>
      <c r="P239" s="70">
        <v>43040</v>
      </c>
    </row>
    <row r="240" spans="3:16" x14ac:dyDescent="0.25">
      <c r="C240" s="420"/>
      <c r="D240" s="299"/>
      <c r="E240" s="304"/>
      <c r="F240" s="305"/>
      <c r="G240" s="299"/>
      <c r="H240" s="97">
        <v>11</v>
      </c>
      <c r="I240" s="65">
        <v>1796</v>
      </c>
      <c r="J240" s="65" t="s">
        <v>2030</v>
      </c>
      <c r="K240" s="66" t="s">
        <v>1814</v>
      </c>
      <c r="L240" s="67" t="s">
        <v>2032</v>
      </c>
      <c r="M240" s="67" t="s">
        <v>11</v>
      </c>
      <c r="N240" s="68">
        <v>79855.118400000007</v>
      </c>
      <c r="O240" s="69">
        <v>2306</v>
      </c>
      <c r="P240" s="70">
        <v>43955</v>
      </c>
    </row>
    <row r="241" spans="3:16" x14ac:dyDescent="0.25">
      <c r="C241" s="420"/>
      <c r="D241" s="299"/>
      <c r="E241" s="304"/>
      <c r="F241" s="305"/>
      <c r="G241" s="299"/>
      <c r="H241" s="97">
        <v>29</v>
      </c>
      <c r="I241" s="65">
        <v>75</v>
      </c>
      <c r="J241" s="65" t="s">
        <v>2033</v>
      </c>
      <c r="K241" s="66" t="s">
        <v>1814</v>
      </c>
      <c r="L241" s="67" t="s">
        <v>2034</v>
      </c>
      <c r="M241" s="67" t="s">
        <v>11</v>
      </c>
      <c r="N241" s="68">
        <v>417530.71420000005</v>
      </c>
      <c r="O241" s="69">
        <v>2696</v>
      </c>
      <c r="P241" s="70">
        <v>45139</v>
      </c>
    </row>
    <row r="242" spans="3:16" ht="26.25" x14ac:dyDescent="0.25">
      <c r="C242" s="420"/>
      <c r="D242" s="299"/>
      <c r="E242" s="304"/>
      <c r="F242" s="305"/>
      <c r="G242" s="299"/>
      <c r="H242" s="97">
        <v>15</v>
      </c>
      <c r="I242" s="65">
        <v>94</v>
      </c>
      <c r="J242" s="65" t="s">
        <v>586</v>
      </c>
      <c r="K242" s="66" t="s">
        <v>1979</v>
      </c>
      <c r="L242" s="67" t="s">
        <v>2035</v>
      </c>
      <c r="M242" s="67" t="s">
        <v>11</v>
      </c>
      <c r="N242" s="68">
        <v>161963.22700000001</v>
      </c>
      <c r="O242" s="69">
        <v>2778</v>
      </c>
      <c r="P242" s="70">
        <v>44593</v>
      </c>
    </row>
    <row r="243" spans="3:16" x14ac:dyDescent="0.25">
      <c r="C243" s="420"/>
      <c r="D243" s="299"/>
      <c r="E243" s="304"/>
      <c r="F243" s="305"/>
      <c r="G243" s="299"/>
      <c r="H243" s="97">
        <v>11</v>
      </c>
      <c r="I243" s="65">
        <v>1050</v>
      </c>
      <c r="J243" s="65" t="s">
        <v>2036</v>
      </c>
      <c r="K243" s="66" t="s">
        <v>1814</v>
      </c>
      <c r="L243" s="67" t="s">
        <v>2037</v>
      </c>
      <c r="M243" s="67" t="s">
        <v>11</v>
      </c>
      <c r="N243" s="68">
        <v>71699.413895000005</v>
      </c>
      <c r="O243" s="69">
        <v>2912</v>
      </c>
      <c r="P243" s="70">
        <v>45170</v>
      </c>
    </row>
    <row r="244" spans="3:16" x14ac:dyDescent="0.25">
      <c r="C244" s="420"/>
      <c r="D244" s="299"/>
      <c r="E244" s="304"/>
      <c r="F244" s="305"/>
      <c r="G244" s="299"/>
      <c r="H244" s="97">
        <v>6</v>
      </c>
      <c r="I244" s="65">
        <v>655</v>
      </c>
      <c r="J244" s="65" t="s">
        <v>2038</v>
      </c>
      <c r="K244" s="66" t="s">
        <v>1814</v>
      </c>
      <c r="L244" s="67" t="s">
        <v>2039</v>
      </c>
      <c r="M244" s="67" t="s">
        <v>11</v>
      </c>
      <c r="N244" s="68">
        <v>28069.770955</v>
      </c>
      <c r="O244" s="69">
        <v>2946</v>
      </c>
      <c r="P244" s="70">
        <v>45323</v>
      </c>
    </row>
    <row r="245" spans="3:16" x14ac:dyDescent="0.25">
      <c r="C245" s="420"/>
      <c r="D245" s="299"/>
      <c r="E245" s="304"/>
      <c r="F245" s="428"/>
      <c r="G245" s="299"/>
      <c r="H245" s="97">
        <v>23</v>
      </c>
      <c r="I245" s="65">
        <v>1605</v>
      </c>
      <c r="J245" s="65" t="s">
        <v>2040</v>
      </c>
      <c r="K245" s="66" t="s">
        <v>1814</v>
      </c>
      <c r="L245" s="67" t="s">
        <v>2041</v>
      </c>
      <c r="M245" s="67" t="s">
        <v>11</v>
      </c>
      <c r="N245" s="68">
        <v>26670.502280000001</v>
      </c>
      <c r="O245" s="69">
        <v>2947</v>
      </c>
      <c r="P245" s="70">
        <v>45261</v>
      </c>
    </row>
    <row r="246" spans="3:16" x14ac:dyDescent="0.25">
      <c r="C246" s="420"/>
      <c r="D246" s="299"/>
      <c r="E246" s="304"/>
      <c r="F246" s="310"/>
      <c r="G246" s="299"/>
      <c r="H246" s="97">
        <v>20</v>
      </c>
      <c r="I246" s="65">
        <v>220</v>
      </c>
      <c r="J246" s="65" t="s">
        <v>315</v>
      </c>
      <c r="K246" s="66" t="s">
        <v>1814</v>
      </c>
      <c r="L246" s="67" t="s">
        <v>2042</v>
      </c>
      <c r="M246" s="67" t="s">
        <v>11</v>
      </c>
      <c r="N246" s="68">
        <v>218068.86322</v>
      </c>
      <c r="O246" s="69">
        <v>2948</v>
      </c>
      <c r="P246" s="70">
        <v>45383</v>
      </c>
    </row>
    <row r="247" spans="3:16" x14ac:dyDescent="0.25">
      <c r="C247" s="354"/>
      <c r="D247" s="299"/>
      <c r="E247" s="304"/>
      <c r="F247" s="428"/>
      <c r="G247" s="299"/>
      <c r="H247" s="97">
        <v>12</v>
      </c>
      <c r="I247" s="65">
        <v>20265</v>
      </c>
      <c r="J247" s="65" t="s">
        <v>2043</v>
      </c>
      <c r="K247" s="66" t="s">
        <v>1814</v>
      </c>
      <c r="L247" s="67" t="s">
        <v>2044</v>
      </c>
      <c r="M247" s="67" t="s">
        <v>11</v>
      </c>
      <c r="N247" s="68">
        <v>86644.345000000016</v>
      </c>
      <c r="O247" s="69">
        <v>2949</v>
      </c>
      <c r="P247" s="70">
        <v>45597</v>
      </c>
    </row>
    <row r="248" spans="3:16" x14ac:dyDescent="0.25">
      <c r="C248" s="354"/>
      <c r="D248" s="299"/>
      <c r="E248" s="304"/>
      <c r="F248" s="428"/>
      <c r="G248" s="299"/>
      <c r="H248" s="97">
        <v>18</v>
      </c>
      <c r="I248" s="65">
        <v>1360</v>
      </c>
      <c r="J248" s="65" t="s">
        <v>2045</v>
      </c>
      <c r="K248" s="66" t="s">
        <v>1814</v>
      </c>
      <c r="L248" s="67" t="s">
        <v>2046</v>
      </c>
      <c r="M248" s="67" t="s">
        <v>11</v>
      </c>
      <c r="N248" s="68">
        <v>39857.794555</v>
      </c>
      <c r="O248" s="69">
        <v>2950</v>
      </c>
      <c r="P248" s="70">
        <v>46692</v>
      </c>
    </row>
    <row r="249" spans="3:16" x14ac:dyDescent="0.25">
      <c r="C249" s="420"/>
      <c r="D249" s="299"/>
      <c r="E249" s="304"/>
      <c r="F249" s="305"/>
      <c r="G249" s="299"/>
      <c r="H249" s="97">
        <v>29</v>
      </c>
      <c r="I249" s="65">
        <v>390</v>
      </c>
      <c r="J249" s="65" t="s">
        <v>2047</v>
      </c>
      <c r="K249" s="66" t="s">
        <v>1814</v>
      </c>
      <c r="L249" s="67" t="s">
        <v>2048</v>
      </c>
      <c r="M249" s="67" t="s">
        <v>11</v>
      </c>
      <c r="N249" s="68">
        <v>255270.05568000005</v>
      </c>
      <c r="O249" s="69">
        <v>2951</v>
      </c>
      <c r="P249" s="70">
        <v>45536</v>
      </c>
    </row>
    <row r="250" spans="3:16" x14ac:dyDescent="0.25">
      <c r="C250" s="101"/>
      <c r="D250" s="306"/>
      <c r="E250" s="304"/>
      <c r="F250" s="307"/>
      <c r="G250" s="198"/>
      <c r="H250" s="97">
        <v>39</v>
      </c>
      <c r="I250" s="65">
        <v>3865</v>
      </c>
      <c r="J250" s="65" t="s">
        <v>2049</v>
      </c>
      <c r="K250" s="66" t="s">
        <v>1814</v>
      </c>
      <c r="L250" s="67" t="s">
        <v>2050</v>
      </c>
      <c r="M250" s="67" t="s">
        <v>11</v>
      </c>
      <c r="N250" s="68">
        <v>100482.18278500001</v>
      </c>
      <c r="O250" s="69">
        <v>2952</v>
      </c>
      <c r="P250" s="70">
        <v>45292</v>
      </c>
    </row>
    <row r="251" spans="3:16" x14ac:dyDescent="0.25">
      <c r="C251" s="354"/>
      <c r="D251" s="306"/>
      <c r="E251" s="304"/>
      <c r="F251" s="307"/>
      <c r="G251" s="198"/>
      <c r="H251" s="97">
        <v>30</v>
      </c>
      <c r="I251" s="65">
        <v>2600</v>
      </c>
      <c r="J251" s="65" t="s">
        <v>2051</v>
      </c>
      <c r="K251" s="66" t="s">
        <v>1814</v>
      </c>
      <c r="L251" s="67" t="s">
        <v>2052</v>
      </c>
      <c r="M251" s="67" t="s">
        <v>11</v>
      </c>
      <c r="N251" s="68">
        <v>366664.75664000004</v>
      </c>
      <c r="O251" s="69">
        <v>3063</v>
      </c>
      <c r="P251" s="70">
        <v>45748</v>
      </c>
    </row>
    <row r="252" spans="3:16" x14ac:dyDescent="0.25">
      <c r="C252" s="354"/>
      <c r="D252" s="306"/>
      <c r="E252" s="304"/>
      <c r="F252" s="307"/>
      <c r="G252" s="198"/>
      <c r="H252" s="97">
        <v>6</v>
      </c>
      <c r="I252" s="65">
        <v>1461</v>
      </c>
      <c r="J252" s="65" t="s">
        <v>2053</v>
      </c>
      <c r="K252" s="66" t="s">
        <v>1814</v>
      </c>
      <c r="L252" s="67" t="s">
        <v>2054</v>
      </c>
      <c r="M252" s="67" t="s">
        <v>11</v>
      </c>
      <c r="N252" s="68">
        <v>27508.456785000002</v>
      </c>
      <c r="O252" s="69">
        <v>3082</v>
      </c>
      <c r="P252" s="70">
        <v>46023</v>
      </c>
    </row>
    <row r="253" spans="3:16" x14ac:dyDescent="0.25">
      <c r="C253" s="420"/>
      <c r="D253" s="299"/>
      <c r="E253" s="304"/>
      <c r="F253" s="305"/>
      <c r="G253" s="299"/>
      <c r="H253" s="97">
        <v>6</v>
      </c>
      <c r="I253" s="65">
        <v>1455</v>
      </c>
      <c r="J253" s="65" t="s">
        <v>2053</v>
      </c>
      <c r="K253" s="66" t="s">
        <v>1814</v>
      </c>
      <c r="L253" s="67" t="s">
        <v>2055</v>
      </c>
      <c r="M253" s="67" t="s">
        <v>11</v>
      </c>
      <c r="N253" s="68">
        <v>87623.306785000008</v>
      </c>
      <c r="O253" s="69">
        <v>3082</v>
      </c>
      <c r="P253" s="70">
        <v>46023</v>
      </c>
    </row>
    <row r="254" spans="3:16" x14ac:dyDescent="0.25">
      <c r="C254" s="420"/>
      <c r="D254" s="299"/>
      <c r="E254" s="304"/>
      <c r="F254" s="305"/>
      <c r="G254" s="299"/>
      <c r="H254" s="97">
        <v>6</v>
      </c>
      <c r="I254" s="65">
        <v>278</v>
      </c>
      <c r="J254" s="65" t="s">
        <v>2038</v>
      </c>
      <c r="K254" s="66" t="s">
        <v>1814</v>
      </c>
      <c r="L254" s="67" t="s">
        <v>2056</v>
      </c>
      <c r="M254" s="67" t="s">
        <v>11</v>
      </c>
      <c r="N254" s="68">
        <v>51408.362484999998</v>
      </c>
      <c r="O254" s="69">
        <v>3354</v>
      </c>
      <c r="P254" s="70">
        <v>47635</v>
      </c>
    </row>
    <row r="255" spans="3:16" x14ac:dyDescent="0.25">
      <c r="C255" s="101"/>
      <c r="D255" s="306"/>
      <c r="E255" s="304"/>
      <c r="F255" s="307"/>
      <c r="G255" s="198"/>
      <c r="H255" s="97">
        <v>6</v>
      </c>
      <c r="I255" s="65">
        <v>3345</v>
      </c>
      <c r="J255" s="65" t="s">
        <v>55</v>
      </c>
      <c r="K255" s="66" t="s">
        <v>1814</v>
      </c>
      <c r="L255" s="67" t="s">
        <v>2057</v>
      </c>
      <c r="M255" s="67" t="s">
        <v>11</v>
      </c>
      <c r="N255" s="68">
        <v>65960.817809999993</v>
      </c>
      <c r="O255" s="69">
        <v>3355</v>
      </c>
      <c r="P255" s="70">
        <v>47484</v>
      </c>
    </row>
    <row r="256" spans="3:16" x14ac:dyDescent="0.25">
      <c r="C256" s="101"/>
      <c r="D256" s="306"/>
      <c r="E256" s="304"/>
      <c r="F256" s="307"/>
      <c r="G256" s="198"/>
      <c r="H256" s="97">
        <v>6</v>
      </c>
      <c r="I256" s="65">
        <v>1474</v>
      </c>
      <c r="J256" s="65" t="s">
        <v>2058</v>
      </c>
      <c r="K256" s="66" t="s">
        <v>1814</v>
      </c>
      <c r="L256" s="67" t="s">
        <v>2059</v>
      </c>
      <c r="M256" s="67" t="s">
        <v>11</v>
      </c>
      <c r="N256" s="68">
        <v>33514.759285</v>
      </c>
      <c r="O256" s="69">
        <v>3357</v>
      </c>
      <c r="P256" s="70">
        <v>47484</v>
      </c>
    </row>
    <row r="257" spans="1:16" ht="26.25" x14ac:dyDescent="0.25">
      <c r="C257" s="101"/>
      <c r="D257" s="306"/>
      <c r="E257" s="304"/>
      <c r="F257" s="307"/>
      <c r="G257" s="198"/>
      <c r="H257" s="97">
        <v>5</v>
      </c>
      <c r="I257" s="65">
        <v>45</v>
      </c>
      <c r="J257" s="65" t="s">
        <v>1919</v>
      </c>
      <c r="K257" s="66" t="s">
        <v>1814</v>
      </c>
      <c r="L257" s="67" t="s">
        <v>2060</v>
      </c>
      <c r="M257" s="67" t="s">
        <v>11</v>
      </c>
      <c r="N257" s="68">
        <v>23317.474165</v>
      </c>
      <c r="O257" s="69">
        <v>3763</v>
      </c>
      <c r="P257" s="70">
        <v>47515</v>
      </c>
    </row>
    <row r="258" spans="1:16" x14ac:dyDescent="0.25">
      <c r="C258" s="420"/>
      <c r="D258" s="299"/>
      <c r="E258" s="304"/>
      <c r="F258" s="310"/>
      <c r="G258" s="299"/>
      <c r="H258" s="97">
        <v>12</v>
      </c>
      <c r="I258" s="65">
        <v>456</v>
      </c>
      <c r="J258" s="65" t="s">
        <v>1514</v>
      </c>
      <c r="K258" s="66" t="s">
        <v>1814</v>
      </c>
      <c r="L258" s="67" t="s">
        <v>2061</v>
      </c>
      <c r="M258" s="67" t="s">
        <v>11</v>
      </c>
      <c r="N258" s="68">
        <v>21141.107445000001</v>
      </c>
      <c r="O258" s="69">
        <v>3769</v>
      </c>
      <c r="P258" s="70">
        <v>47908</v>
      </c>
    </row>
    <row r="259" spans="1:16" ht="26.25" x14ac:dyDescent="0.25">
      <c r="C259" s="354"/>
      <c r="D259" s="299"/>
      <c r="E259" s="304"/>
      <c r="F259" s="428"/>
      <c r="G259" s="299"/>
      <c r="H259" s="97">
        <v>201</v>
      </c>
      <c r="I259" s="65">
        <v>230</v>
      </c>
      <c r="J259" s="65" t="s">
        <v>1192</v>
      </c>
      <c r="K259" s="66" t="s">
        <v>1814</v>
      </c>
      <c r="L259" s="67" t="s">
        <v>2062</v>
      </c>
      <c r="M259" s="67" t="s">
        <v>12</v>
      </c>
      <c r="N259" s="68">
        <v>8797279.4028749987</v>
      </c>
      <c r="O259" s="69">
        <v>1018</v>
      </c>
      <c r="P259" s="70">
        <v>44986</v>
      </c>
    </row>
    <row r="260" spans="1:16" x14ac:dyDescent="0.25">
      <c r="C260" s="354"/>
      <c r="D260" s="299"/>
      <c r="E260" s="304"/>
      <c r="F260" s="428"/>
      <c r="G260" s="299"/>
      <c r="H260" s="97">
        <v>45</v>
      </c>
      <c r="I260" s="65">
        <v>225</v>
      </c>
      <c r="J260" s="65" t="s">
        <v>2063</v>
      </c>
      <c r="K260" s="66" t="s">
        <v>1814</v>
      </c>
      <c r="L260" s="67" t="s">
        <v>2064</v>
      </c>
      <c r="M260" s="67" t="s">
        <v>12</v>
      </c>
      <c r="N260" s="68">
        <v>2394118.2318150001</v>
      </c>
      <c r="O260" s="69">
        <v>1019</v>
      </c>
      <c r="P260" s="70">
        <v>44986</v>
      </c>
    </row>
    <row r="261" spans="1:16" x14ac:dyDescent="0.25">
      <c r="C261" s="354"/>
      <c r="D261" s="299"/>
      <c r="E261" s="304"/>
      <c r="F261" s="428"/>
      <c r="G261" s="299"/>
      <c r="H261" s="97">
        <v>107</v>
      </c>
      <c r="I261" s="65">
        <v>201</v>
      </c>
      <c r="J261" s="65" t="s">
        <v>1838</v>
      </c>
      <c r="K261" s="66" t="s">
        <v>1814</v>
      </c>
      <c r="L261" s="67" t="s">
        <v>2065</v>
      </c>
      <c r="M261" s="67" t="s">
        <v>12</v>
      </c>
      <c r="N261" s="68">
        <v>6683435.0923450002</v>
      </c>
      <c r="O261" s="69">
        <v>1020</v>
      </c>
      <c r="P261" s="70">
        <v>44593</v>
      </c>
    </row>
    <row r="262" spans="1:16" x14ac:dyDescent="0.25">
      <c r="C262" s="354"/>
      <c r="D262" s="299"/>
      <c r="E262" s="304"/>
      <c r="F262" s="428"/>
      <c r="G262" s="299"/>
      <c r="H262" s="97">
        <v>23</v>
      </c>
      <c r="I262" s="65">
        <v>788</v>
      </c>
      <c r="J262" s="65" t="s">
        <v>2008</v>
      </c>
      <c r="K262" s="66" t="s">
        <v>1814</v>
      </c>
      <c r="L262" s="67" t="s">
        <v>2010</v>
      </c>
      <c r="M262" s="67" t="s">
        <v>12</v>
      </c>
      <c r="N262" s="68">
        <v>788753.912885</v>
      </c>
      <c r="O262" s="69">
        <v>1762</v>
      </c>
      <c r="P262" s="70">
        <v>48030</v>
      </c>
    </row>
    <row r="263" spans="1:16" ht="15.75" thickBot="1" x14ac:dyDescent="0.3">
      <c r="C263" s="354"/>
      <c r="D263" s="299"/>
      <c r="E263" s="304"/>
      <c r="F263" s="428"/>
      <c r="G263" s="299"/>
      <c r="H263" s="429"/>
      <c r="I263" s="188"/>
      <c r="J263" s="188"/>
      <c r="K263" s="189"/>
      <c r="L263" s="190"/>
      <c r="M263" s="190"/>
      <c r="N263" s="352"/>
      <c r="O263" s="192"/>
      <c r="P263" s="193"/>
    </row>
    <row r="264" spans="1:16" ht="45.75" customHeight="1" thickBot="1" x14ac:dyDescent="0.3">
      <c r="A264" s="392" t="s">
        <v>2066</v>
      </c>
      <c r="B264" s="49"/>
      <c r="C264" s="13"/>
      <c r="D264" s="9"/>
      <c r="E264" s="8"/>
      <c r="F264" s="10"/>
    </row>
    <row r="265" spans="1:16" ht="16.5" thickTop="1" thickBot="1" x14ac:dyDescent="0.3">
      <c r="A265" s="11"/>
      <c r="B265" s="12"/>
      <c r="C265" s="8"/>
      <c r="D265" s="9"/>
      <c r="E265" s="8"/>
      <c r="F265" s="10"/>
    </row>
    <row r="266" spans="1:16" ht="45.75" customHeight="1" thickTop="1" thickBot="1" x14ac:dyDescent="0.3">
      <c r="A266" s="393" t="s">
        <v>16</v>
      </c>
      <c r="B266" s="12"/>
      <c r="C266" s="8"/>
      <c r="D266" s="9"/>
      <c r="E266" s="8"/>
      <c r="F266" s="10"/>
      <c r="H266" s="394" t="s">
        <v>17</v>
      </c>
      <c r="I266" s="53"/>
    </row>
    <row r="267" spans="1:16" ht="16.5" thickTop="1" thickBot="1" x14ac:dyDescent="0.3">
      <c r="A267" s="11"/>
      <c r="B267" s="12"/>
      <c r="C267" s="8"/>
      <c r="D267" s="9"/>
      <c r="E267" s="13"/>
      <c r="F267" s="14"/>
    </row>
    <row r="268" spans="1:16" ht="45.75" customHeight="1" thickTop="1" thickBot="1" x14ac:dyDescent="0.3">
      <c r="A268" s="378" t="s">
        <v>2</v>
      </c>
      <c r="B268" s="379" t="s">
        <v>3</v>
      </c>
      <c r="C268" s="380" t="s">
        <v>4</v>
      </c>
      <c r="D268" s="379" t="s">
        <v>5</v>
      </c>
      <c r="E268" s="381" t="s">
        <v>4</v>
      </c>
      <c r="F268" s="382" t="s">
        <v>6</v>
      </c>
      <c r="G268" s="54"/>
      <c r="H268" s="397" t="s">
        <v>18</v>
      </c>
      <c r="I268" s="398" t="s">
        <v>19</v>
      </c>
      <c r="J268" s="399" t="s">
        <v>20</v>
      </c>
      <c r="K268" s="399" t="s">
        <v>21</v>
      </c>
      <c r="L268" s="399" t="s">
        <v>22</v>
      </c>
      <c r="M268" s="399" t="s">
        <v>23</v>
      </c>
      <c r="N268" s="400" t="s">
        <v>6</v>
      </c>
      <c r="O268" s="399" t="s">
        <v>24</v>
      </c>
      <c r="P268" s="401" t="s">
        <v>25</v>
      </c>
    </row>
    <row r="269" spans="1:16" ht="15.75" thickTop="1" x14ac:dyDescent="0.25">
      <c r="A269" s="60" t="s">
        <v>7</v>
      </c>
      <c r="B269" s="60">
        <v>15</v>
      </c>
      <c r="C269" s="61">
        <f>B269/B$278</f>
        <v>0.4838709677419355</v>
      </c>
      <c r="D269" s="109">
        <f>SUM(H269:H283)</f>
        <v>126</v>
      </c>
      <c r="E269" s="61">
        <f>D269/D$278</f>
        <v>0.41311475409836068</v>
      </c>
      <c r="F269" s="63"/>
      <c r="G269" s="299"/>
      <c r="H269" s="95">
        <v>15</v>
      </c>
      <c r="I269" s="65">
        <v>44</v>
      </c>
      <c r="J269" s="65" t="s">
        <v>2067</v>
      </c>
      <c r="K269" s="66" t="s">
        <v>2068</v>
      </c>
      <c r="L269" s="67" t="s">
        <v>2069</v>
      </c>
      <c r="M269" s="67" t="s">
        <v>7</v>
      </c>
      <c r="N269" s="182">
        <v>0</v>
      </c>
      <c r="O269" s="67">
        <v>1559</v>
      </c>
      <c r="P269" s="70">
        <v>46296</v>
      </c>
    </row>
    <row r="270" spans="1:16" x14ac:dyDescent="0.25">
      <c r="A270" s="71" t="s">
        <v>8</v>
      </c>
      <c r="B270" s="71">
        <v>6</v>
      </c>
      <c r="C270" s="417">
        <f>B270/B$278</f>
        <v>0.19354838709677419</v>
      </c>
      <c r="D270" s="73">
        <f>SUM(H284:H289)</f>
        <v>28</v>
      </c>
      <c r="E270" s="417">
        <f>D270/D$278</f>
        <v>9.1803278688524587E-2</v>
      </c>
      <c r="F270" s="74"/>
      <c r="G270" s="299"/>
      <c r="H270" s="64">
        <v>15</v>
      </c>
      <c r="I270" s="65">
        <v>46</v>
      </c>
      <c r="J270" s="65" t="s">
        <v>2067</v>
      </c>
      <c r="K270" s="66" t="s">
        <v>2068</v>
      </c>
      <c r="L270" s="67" t="s">
        <v>2069</v>
      </c>
      <c r="M270" s="67" t="s">
        <v>7</v>
      </c>
      <c r="N270" s="182">
        <v>0</v>
      </c>
      <c r="O270" s="69">
        <v>1559</v>
      </c>
      <c r="P270" s="70">
        <v>46296</v>
      </c>
    </row>
    <row r="271" spans="1:16" x14ac:dyDescent="0.25">
      <c r="A271" s="71" t="s">
        <v>9</v>
      </c>
      <c r="B271" s="75">
        <v>3</v>
      </c>
      <c r="C271" s="417">
        <f>B271/B$278</f>
        <v>9.6774193548387094E-2</v>
      </c>
      <c r="D271" s="76">
        <f>SUM(H290:H292)</f>
        <v>42</v>
      </c>
      <c r="E271" s="417">
        <f>D271/D$278</f>
        <v>0.13770491803278689</v>
      </c>
      <c r="F271" s="74"/>
      <c r="G271" s="299"/>
      <c r="H271" s="64">
        <v>20</v>
      </c>
      <c r="I271" s="65">
        <v>208</v>
      </c>
      <c r="J271" s="65" t="s">
        <v>2070</v>
      </c>
      <c r="K271" s="66" t="s">
        <v>2071</v>
      </c>
      <c r="L271" s="67" t="s">
        <v>2072</v>
      </c>
      <c r="M271" s="67" t="s">
        <v>7</v>
      </c>
      <c r="N271" s="182">
        <v>0</v>
      </c>
      <c r="O271" s="69">
        <v>1754</v>
      </c>
      <c r="P271" s="70">
        <v>47209</v>
      </c>
    </row>
    <row r="272" spans="1:16" x14ac:dyDescent="0.25">
      <c r="A272" s="402" t="s">
        <v>10</v>
      </c>
      <c r="B272" s="418">
        <f>SUM(B269:B271)</f>
        <v>24</v>
      </c>
      <c r="C272" s="404">
        <f>SUM(C269:C271)</f>
        <v>0.77419354838709686</v>
      </c>
      <c r="D272" s="419">
        <f>SUM(D269:D271)</f>
        <v>196</v>
      </c>
      <c r="E272" s="406">
        <f>SUM(E269:E271)</f>
        <v>0.64262295081967213</v>
      </c>
      <c r="F272" s="407">
        <v>0</v>
      </c>
      <c r="G272" s="299"/>
      <c r="H272" s="64">
        <v>20</v>
      </c>
      <c r="I272" s="65">
        <v>400</v>
      </c>
      <c r="J272" s="65" t="s">
        <v>2073</v>
      </c>
      <c r="K272" s="66" t="s">
        <v>2074</v>
      </c>
      <c r="L272" s="67" t="s">
        <v>2075</v>
      </c>
      <c r="M272" s="67" t="s">
        <v>7</v>
      </c>
      <c r="N272" s="182">
        <v>0</v>
      </c>
      <c r="O272" s="69">
        <v>1770</v>
      </c>
      <c r="P272" s="70">
        <v>47392</v>
      </c>
    </row>
    <row r="273" spans="1:16" x14ac:dyDescent="0.25">
      <c r="A273" s="83"/>
      <c r="B273" s="75"/>
      <c r="C273" s="128"/>
      <c r="D273" s="75"/>
      <c r="E273" s="129"/>
      <c r="F273" s="86"/>
      <c r="G273" s="299"/>
      <c r="H273" s="64">
        <v>6</v>
      </c>
      <c r="I273" s="65">
        <v>600</v>
      </c>
      <c r="J273" s="65" t="s">
        <v>2073</v>
      </c>
      <c r="K273" s="66" t="s">
        <v>2074</v>
      </c>
      <c r="L273" s="67" t="s">
        <v>2076</v>
      </c>
      <c r="M273" s="67" t="s">
        <v>7</v>
      </c>
      <c r="N273" s="182">
        <v>0</v>
      </c>
      <c r="O273" s="69">
        <v>1770</v>
      </c>
      <c r="P273" s="70">
        <v>47392</v>
      </c>
    </row>
    <row r="274" spans="1:16" x14ac:dyDescent="0.25">
      <c r="A274" s="83" t="s">
        <v>11</v>
      </c>
      <c r="B274" s="75">
        <v>5</v>
      </c>
      <c r="C274" s="417">
        <f>B274/B$278</f>
        <v>0.16129032258064516</v>
      </c>
      <c r="D274" s="76">
        <f>SUM(H293:H297)</f>
        <v>69</v>
      </c>
      <c r="E274" s="72">
        <f>D274/D$278</f>
        <v>0.2262295081967213</v>
      </c>
      <c r="F274" s="74">
        <f>SUM(N293:N297)</f>
        <v>370515.29454999999</v>
      </c>
      <c r="G274" s="299"/>
      <c r="H274" s="64">
        <v>20</v>
      </c>
      <c r="I274" s="65">
        <v>251</v>
      </c>
      <c r="J274" s="65" t="s">
        <v>2077</v>
      </c>
      <c r="K274" s="66" t="s">
        <v>2078</v>
      </c>
      <c r="L274" s="67" t="s">
        <v>2079</v>
      </c>
      <c r="M274" s="67" t="s">
        <v>7</v>
      </c>
      <c r="N274" s="182">
        <v>0</v>
      </c>
      <c r="O274" s="69">
        <v>1773</v>
      </c>
      <c r="P274" s="70">
        <v>47119</v>
      </c>
    </row>
    <row r="275" spans="1:16" x14ac:dyDescent="0.25">
      <c r="A275" s="83" t="s">
        <v>12</v>
      </c>
      <c r="B275" s="75">
        <v>2</v>
      </c>
      <c r="C275" s="417">
        <f>B275/B$278</f>
        <v>6.4516129032258063E-2</v>
      </c>
      <c r="D275" s="76">
        <f>SUM(H298:H299)</f>
        <v>40</v>
      </c>
      <c r="E275" s="72">
        <f>D275/D$278</f>
        <v>0.13114754098360656</v>
      </c>
      <c r="F275" s="360">
        <f>SUM(N298:N299)</f>
        <v>1610008.4084700001</v>
      </c>
      <c r="G275" s="299"/>
      <c r="H275" s="64">
        <v>2</v>
      </c>
      <c r="I275" s="65" t="s">
        <v>1642</v>
      </c>
      <c r="J275" s="65" t="s">
        <v>1642</v>
      </c>
      <c r="K275" s="66" t="s">
        <v>2078</v>
      </c>
      <c r="L275" s="65" t="s">
        <v>1642</v>
      </c>
      <c r="M275" s="67" t="s">
        <v>7</v>
      </c>
      <c r="N275" s="182">
        <v>0</v>
      </c>
      <c r="O275" s="69">
        <v>1773</v>
      </c>
      <c r="P275" s="70">
        <v>47119</v>
      </c>
    </row>
    <row r="276" spans="1:16" x14ac:dyDescent="0.25">
      <c r="A276" s="402" t="s">
        <v>13</v>
      </c>
      <c r="B276" s="418">
        <v>7</v>
      </c>
      <c r="C276" s="404">
        <f>SUM(C274:C275)</f>
        <v>0.22580645161290322</v>
      </c>
      <c r="D276" s="419">
        <f>SUM(D274:D275)</f>
        <v>109</v>
      </c>
      <c r="E276" s="406">
        <f>SUM(E274:E275)</f>
        <v>0.35737704918032787</v>
      </c>
      <c r="F276" s="407">
        <f>SUM(F274:F275)</f>
        <v>1980523.7030200001</v>
      </c>
      <c r="G276" s="299"/>
      <c r="H276" s="64">
        <v>2</v>
      </c>
      <c r="I276" s="65" t="s">
        <v>1642</v>
      </c>
      <c r="J276" s="65" t="s">
        <v>1642</v>
      </c>
      <c r="K276" s="66" t="s">
        <v>2078</v>
      </c>
      <c r="L276" s="65" t="s">
        <v>1642</v>
      </c>
      <c r="M276" s="67" t="s">
        <v>7</v>
      </c>
      <c r="N276" s="182">
        <v>0</v>
      </c>
      <c r="O276" s="69">
        <v>1773</v>
      </c>
      <c r="P276" s="70">
        <v>47119</v>
      </c>
    </row>
    <row r="277" spans="1:16" x14ac:dyDescent="0.25">
      <c r="A277" s="93"/>
      <c r="B277" s="75"/>
      <c r="C277" s="84"/>
      <c r="D277" s="75"/>
      <c r="E277" s="85"/>
      <c r="F277" s="86"/>
      <c r="G277" s="299"/>
      <c r="H277" s="64">
        <v>2</v>
      </c>
      <c r="I277" s="65" t="s">
        <v>1642</v>
      </c>
      <c r="J277" s="65" t="s">
        <v>1642</v>
      </c>
      <c r="K277" s="66" t="s">
        <v>2078</v>
      </c>
      <c r="L277" s="65" t="s">
        <v>1642</v>
      </c>
      <c r="M277" s="67" t="s">
        <v>7</v>
      </c>
      <c r="N277" s="182">
        <v>0</v>
      </c>
      <c r="O277" s="69">
        <v>1773</v>
      </c>
      <c r="P277" s="70">
        <v>47119</v>
      </c>
    </row>
    <row r="278" spans="1:16" x14ac:dyDescent="0.25">
      <c r="A278" s="402" t="s">
        <v>33</v>
      </c>
      <c r="B278" s="418">
        <v>31</v>
      </c>
      <c r="C278" s="404">
        <f>SUM(C272,C276)</f>
        <v>1</v>
      </c>
      <c r="D278" s="419">
        <f>SUM(D272,D276)</f>
        <v>305</v>
      </c>
      <c r="E278" s="406">
        <f>SUM(E272,E276)</f>
        <v>1</v>
      </c>
      <c r="F278" s="407">
        <f>SUM(F276:F277)</f>
        <v>1980523.7030200001</v>
      </c>
      <c r="G278" s="299"/>
      <c r="H278" s="64">
        <v>2</v>
      </c>
      <c r="I278" s="65" t="s">
        <v>1642</v>
      </c>
      <c r="J278" s="65" t="s">
        <v>1642</v>
      </c>
      <c r="K278" s="66" t="s">
        <v>2078</v>
      </c>
      <c r="L278" s="65" t="s">
        <v>1642</v>
      </c>
      <c r="M278" s="67" t="s">
        <v>7</v>
      </c>
      <c r="N278" s="182">
        <v>0</v>
      </c>
      <c r="O278" s="69">
        <v>1773</v>
      </c>
      <c r="P278" s="70">
        <v>47119</v>
      </c>
    </row>
    <row r="279" spans="1:16" x14ac:dyDescent="0.25">
      <c r="H279" s="64">
        <v>2</v>
      </c>
      <c r="I279" s="65" t="s">
        <v>1642</v>
      </c>
      <c r="J279" s="65" t="s">
        <v>1642</v>
      </c>
      <c r="K279" s="66" t="s">
        <v>2078</v>
      </c>
      <c r="L279" s="65" t="s">
        <v>1642</v>
      </c>
      <c r="M279" s="67" t="s">
        <v>7</v>
      </c>
      <c r="N279" s="182">
        <v>0</v>
      </c>
      <c r="O279" s="69">
        <v>1773</v>
      </c>
      <c r="P279" s="70">
        <v>47119</v>
      </c>
    </row>
    <row r="280" spans="1:16" x14ac:dyDescent="0.25">
      <c r="H280" s="64">
        <v>2</v>
      </c>
      <c r="I280" s="65" t="s">
        <v>1642</v>
      </c>
      <c r="J280" s="65" t="s">
        <v>1642</v>
      </c>
      <c r="K280" s="66" t="s">
        <v>2078</v>
      </c>
      <c r="L280" s="65" t="s">
        <v>1642</v>
      </c>
      <c r="M280" s="67" t="s">
        <v>7</v>
      </c>
      <c r="N280" s="182">
        <v>0</v>
      </c>
      <c r="O280" s="69">
        <v>1773</v>
      </c>
      <c r="P280" s="70">
        <v>47119</v>
      </c>
    </row>
    <row r="281" spans="1:16" x14ac:dyDescent="0.25">
      <c r="H281" s="64">
        <v>2</v>
      </c>
      <c r="I281" s="65" t="s">
        <v>1642</v>
      </c>
      <c r="J281" s="65" t="s">
        <v>1642</v>
      </c>
      <c r="K281" s="66" t="s">
        <v>2078</v>
      </c>
      <c r="L281" s="65" t="s">
        <v>1642</v>
      </c>
      <c r="M281" s="67" t="s">
        <v>7</v>
      </c>
      <c r="N281" s="182">
        <v>0</v>
      </c>
      <c r="O281" s="69">
        <v>1773</v>
      </c>
      <c r="P281" s="70">
        <v>47119</v>
      </c>
    </row>
    <row r="282" spans="1:16" x14ac:dyDescent="0.25">
      <c r="H282" s="64">
        <v>10</v>
      </c>
      <c r="I282" s="65">
        <v>100</v>
      </c>
      <c r="J282" s="65" t="s">
        <v>627</v>
      </c>
      <c r="K282" s="66" t="s">
        <v>2080</v>
      </c>
      <c r="L282" s="67" t="s">
        <v>2081</v>
      </c>
      <c r="M282" s="67" t="s">
        <v>7</v>
      </c>
      <c r="N282" s="182">
        <v>0</v>
      </c>
      <c r="O282" s="69">
        <v>2085</v>
      </c>
      <c r="P282" s="70">
        <v>43862</v>
      </c>
    </row>
    <row r="283" spans="1:16" x14ac:dyDescent="0.25">
      <c r="H283" s="64">
        <v>6</v>
      </c>
      <c r="I283" s="65">
        <v>814</v>
      </c>
      <c r="J283" s="65" t="s">
        <v>194</v>
      </c>
      <c r="K283" s="66" t="s">
        <v>2082</v>
      </c>
      <c r="L283" s="67" t="s">
        <v>2083</v>
      </c>
      <c r="M283" s="67" t="s">
        <v>7</v>
      </c>
      <c r="N283" s="182">
        <v>0</v>
      </c>
      <c r="O283" s="69">
        <v>2867</v>
      </c>
      <c r="P283" s="70">
        <v>45108</v>
      </c>
    </row>
    <row r="284" spans="1:16" x14ac:dyDescent="0.25">
      <c r="H284" s="64">
        <v>4</v>
      </c>
      <c r="I284" s="65" t="s">
        <v>1642</v>
      </c>
      <c r="J284" s="65" t="s">
        <v>1642</v>
      </c>
      <c r="K284" s="66" t="s">
        <v>2074</v>
      </c>
      <c r="L284" s="65" t="s">
        <v>1642</v>
      </c>
      <c r="M284" s="67" t="s">
        <v>8</v>
      </c>
      <c r="N284" s="182">
        <v>0</v>
      </c>
      <c r="O284" s="69">
        <v>1770</v>
      </c>
      <c r="P284" s="70">
        <v>47392</v>
      </c>
    </row>
    <row r="285" spans="1:16" x14ac:dyDescent="0.25">
      <c r="H285" s="64">
        <v>4</v>
      </c>
      <c r="I285" s="65" t="s">
        <v>1642</v>
      </c>
      <c r="J285" s="65" t="s">
        <v>1642</v>
      </c>
      <c r="K285" s="66" t="s">
        <v>2074</v>
      </c>
      <c r="L285" s="65" t="s">
        <v>1642</v>
      </c>
      <c r="M285" s="67" t="s">
        <v>8</v>
      </c>
      <c r="N285" s="182">
        <v>0</v>
      </c>
      <c r="O285" s="69">
        <v>1770</v>
      </c>
      <c r="P285" s="70">
        <v>47392</v>
      </c>
    </row>
    <row r="286" spans="1:16" x14ac:dyDescent="0.25">
      <c r="H286" s="64">
        <v>6</v>
      </c>
      <c r="I286" s="65">
        <v>700</v>
      </c>
      <c r="J286" s="65" t="s">
        <v>2073</v>
      </c>
      <c r="K286" s="66" t="s">
        <v>2074</v>
      </c>
      <c r="L286" s="67" t="s">
        <v>2076</v>
      </c>
      <c r="M286" s="67" t="s">
        <v>8</v>
      </c>
      <c r="N286" s="182">
        <v>0</v>
      </c>
      <c r="O286" s="69">
        <v>1770</v>
      </c>
      <c r="P286" s="70">
        <v>47392</v>
      </c>
    </row>
    <row r="287" spans="1:16" x14ac:dyDescent="0.25">
      <c r="H287" s="64">
        <v>2</v>
      </c>
      <c r="I287" s="65" t="s">
        <v>1642</v>
      </c>
      <c r="J287" s="65" t="s">
        <v>1642</v>
      </c>
      <c r="K287" s="66" t="s">
        <v>2078</v>
      </c>
      <c r="L287" s="65" t="s">
        <v>1642</v>
      </c>
      <c r="M287" s="67" t="s">
        <v>8</v>
      </c>
      <c r="N287" s="182">
        <v>0</v>
      </c>
      <c r="O287" s="69">
        <v>1773</v>
      </c>
      <c r="P287" s="70">
        <v>47119</v>
      </c>
    </row>
    <row r="288" spans="1:16" x14ac:dyDescent="0.25">
      <c r="C288" s="354"/>
      <c r="D288" s="127"/>
      <c r="E288" s="54"/>
      <c r="F288" s="136"/>
      <c r="G288" s="88"/>
      <c r="H288" s="64">
        <v>6</v>
      </c>
      <c r="I288" s="65">
        <v>305</v>
      </c>
      <c r="J288" s="65" t="s">
        <v>2084</v>
      </c>
      <c r="K288" s="66" t="s">
        <v>2085</v>
      </c>
      <c r="L288" s="67" t="s">
        <v>2086</v>
      </c>
      <c r="M288" s="67" t="s">
        <v>8</v>
      </c>
      <c r="N288" s="182">
        <v>0</v>
      </c>
      <c r="O288" s="69">
        <v>2976</v>
      </c>
      <c r="P288" s="70">
        <v>45658</v>
      </c>
    </row>
    <row r="289" spans="1:16" x14ac:dyDescent="0.25">
      <c r="H289" s="64">
        <v>6</v>
      </c>
      <c r="I289" s="65">
        <v>307</v>
      </c>
      <c r="J289" s="65" t="s">
        <v>2084</v>
      </c>
      <c r="K289" s="66" t="s">
        <v>2085</v>
      </c>
      <c r="L289" s="67" t="s">
        <v>2086</v>
      </c>
      <c r="M289" s="67" t="s">
        <v>8</v>
      </c>
      <c r="N289" s="182">
        <v>0</v>
      </c>
      <c r="O289" s="69">
        <v>2976</v>
      </c>
      <c r="P289" s="70">
        <v>45658</v>
      </c>
    </row>
    <row r="290" spans="1:16" x14ac:dyDescent="0.25">
      <c r="H290" s="64">
        <v>20</v>
      </c>
      <c r="I290" s="65">
        <v>700</v>
      </c>
      <c r="J290" s="65" t="s">
        <v>310</v>
      </c>
      <c r="K290" s="66" t="s">
        <v>2071</v>
      </c>
      <c r="L290" s="67" t="s">
        <v>2072</v>
      </c>
      <c r="M290" s="67" t="s">
        <v>9</v>
      </c>
      <c r="N290" s="182">
        <v>0</v>
      </c>
      <c r="O290" s="69">
        <v>1755</v>
      </c>
      <c r="P290" s="70">
        <v>47300</v>
      </c>
    </row>
    <row r="291" spans="1:16" x14ac:dyDescent="0.25">
      <c r="H291" s="64">
        <v>11</v>
      </c>
      <c r="I291" s="65">
        <v>777</v>
      </c>
      <c r="J291" s="65" t="s">
        <v>2087</v>
      </c>
      <c r="K291" s="66" t="s">
        <v>2088</v>
      </c>
      <c r="L291" s="67" t="s">
        <v>2089</v>
      </c>
      <c r="M291" s="67" t="s">
        <v>9</v>
      </c>
      <c r="N291" s="182">
        <v>0</v>
      </c>
      <c r="O291" s="69">
        <v>2083</v>
      </c>
      <c r="P291" s="70">
        <v>44256</v>
      </c>
    </row>
    <row r="292" spans="1:16" x14ac:dyDescent="0.25">
      <c r="H292" s="64">
        <v>11</v>
      </c>
      <c r="I292" s="65">
        <v>7</v>
      </c>
      <c r="J292" s="65" t="s">
        <v>2090</v>
      </c>
      <c r="K292" s="66" t="s">
        <v>2091</v>
      </c>
      <c r="L292" s="67" t="s">
        <v>2092</v>
      </c>
      <c r="M292" s="67" t="s">
        <v>9</v>
      </c>
      <c r="N292" s="182">
        <v>0</v>
      </c>
      <c r="O292" s="69">
        <v>2298</v>
      </c>
      <c r="P292" s="70">
        <v>43955</v>
      </c>
    </row>
    <row r="293" spans="1:16" x14ac:dyDescent="0.25">
      <c r="H293" s="64">
        <v>20</v>
      </c>
      <c r="I293" s="65">
        <v>400</v>
      </c>
      <c r="J293" s="65" t="s">
        <v>2093</v>
      </c>
      <c r="K293" s="66" t="s">
        <v>2094</v>
      </c>
      <c r="L293" s="67" t="s">
        <v>2095</v>
      </c>
      <c r="M293" s="67" t="s">
        <v>11</v>
      </c>
      <c r="N293" s="182">
        <v>160724.73149999999</v>
      </c>
      <c r="O293" s="69">
        <v>1768</v>
      </c>
      <c r="P293" s="70">
        <v>46753</v>
      </c>
    </row>
    <row r="294" spans="1:16" x14ac:dyDescent="0.25">
      <c r="H294" s="64">
        <v>20</v>
      </c>
      <c r="I294" s="65">
        <v>425</v>
      </c>
      <c r="J294" s="65" t="s">
        <v>2096</v>
      </c>
      <c r="K294" s="66" t="s">
        <v>2097</v>
      </c>
      <c r="L294" s="67" t="s">
        <v>2098</v>
      </c>
      <c r="M294" s="67" t="s">
        <v>11</v>
      </c>
      <c r="N294" s="182">
        <v>44437.972779999996</v>
      </c>
      <c r="O294" s="69">
        <v>1893</v>
      </c>
      <c r="P294" s="70">
        <v>42339</v>
      </c>
    </row>
    <row r="295" spans="1:16" x14ac:dyDescent="0.25">
      <c r="H295" s="64">
        <v>11</v>
      </c>
      <c r="I295" s="65">
        <v>257</v>
      </c>
      <c r="J295" s="65" t="s">
        <v>2077</v>
      </c>
      <c r="K295" s="66" t="s">
        <v>2078</v>
      </c>
      <c r="L295" s="67" t="s">
        <v>2079</v>
      </c>
      <c r="M295" s="67" t="s">
        <v>11</v>
      </c>
      <c r="N295" s="182">
        <v>51600.556590000007</v>
      </c>
      <c r="O295" s="69">
        <v>2783</v>
      </c>
      <c r="P295" s="70">
        <v>45139</v>
      </c>
    </row>
    <row r="296" spans="1:16" x14ac:dyDescent="0.25">
      <c r="H296" s="64">
        <v>12</v>
      </c>
      <c r="I296" s="65">
        <v>505</v>
      </c>
      <c r="J296" s="65" t="s">
        <v>2099</v>
      </c>
      <c r="K296" s="66" t="s">
        <v>2074</v>
      </c>
      <c r="L296" s="67" t="s">
        <v>2100</v>
      </c>
      <c r="M296" s="67" t="s">
        <v>11</v>
      </c>
      <c r="N296" s="182">
        <v>94975.733025000009</v>
      </c>
      <c r="O296" s="69">
        <v>2977</v>
      </c>
      <c r="P296" s="70">
        <v>46023</v>
      </c>
    </row>
    <row r="297" spans="1:16" ht="26.25" x14ac:dyDescent="0.25">
      <c r="H297" s="64">
        <v>6</v>
      </c>
      <c r="I297" s="65">
        <v>495</v>
      </c>
      <c r="J297" s="65" t="s">
        <v>518</v>
      </c>
      <c r="K297" s="66" t="s">
        <v>2101</v>
      </c>
      <c r="L297" s="67" t="s">
        <v>2102</v>
      </c>
      <c r="M297" s="67" t="s">
        <v>11</v>
      </c>
      <c r="N297" s="182">
        <v>18776.300654999999</v>
      </c>
      <c r="O297" s="69">
        <v>3142</v>
      </c>
      <c r="P297" s="70">
        <v>46388</v>
      </c>
    </row>
    <row r="298" spans="1:16" ht="26.25" x14ac:dyDescent="0.25">
      <c r="H298" s="64">
        <v>20</v>
      </c>
      <c r="I298" s="65">
        <v>505</v>
      </c>
      <c r="J298" s="65" t="s">
        <v>2103</v>
      </c>
      <c r="K298" s="66" t="s">
        <v>2104</v>
      </c>
      <c r="L298" s="67" t="s">
        <v>2105</v>
      </c>
      <c r="M298" s="67" t="s">
        <v>12</v>
      </c>
      <c r="N298" s="182">
        <v>880133.95459500002</v>
      </c>
      <c r="O298" s="69">
        <v>1620</v>
      </c>
      <c r="P298" s="70">
        <v>47209</v>
      </c>
    </row>
    <row r="299" spans="1:16" ht="26.25" x14ac:dyDescent="0.25">
      <c r="H299" s="64">
        <v>20</v>
      </c>
      <c r="I299" s="65">
        <v>21</v>
      </c>
      <c r="J299" s="65" t="s">
        <v>2106</v>
      </c>
      <c r="K299" s="66" t="s">
        <v>2107</v>
      </c>
      <c r="L299" s="67" t="s">
        <v>2108</v>
      </c>
      <c r="M299" s="67" t="s">
        <v>12</v>
      </c>
      <c r="N299" s="182">
        <v>729874.45387500012</v>
      </c>
      <c r="O299" s="69">
        <v>1892</v>
      </c>
      <c r="P299" s="70">
        <v>47484</v>
      </c>
    </row>
    <row r="300" spans="1:16" ht="15.75" thickBot="1" x14ac:dyDescent="0.3">
      <c r="C300" s="354"/>
      <c r="D300" s="299"/>
      <c r="E300" s="304"/>
      <c r="F300" s="428"/>
      <c r="G300" s="299"/>
      <c r="H300" s="429"/>
      <c r="I300" s="188"/>
      <c r="J300" s="188"/>
      <c r="K300" s="189"/>
      <c r="L300" s="190"/>
      <c r="M300" s="190"/>
      <c r="N300" s="352"/>
      <c r="O300" s="192"/>
      <c r="P300" s="193"/>
    </row>
    <row r="301" spans="1:16" ht="45.75" customHeight="1" thickBot="1" x14ac:dyDescent="0.3">
      <c r="A301" s="392" t="s">
        <v>2109</v>
      </c>
      <c r="B301" s="49"/>
      <c r="C301" s="13"/>
      <c r="D301" s="9"/>
      <c r="E301" s="8"/>
      <c r="F301" s="10"/>
    </row>
    <row r="302" spans="1:16" ht="16.5" thickTop="1" thickBot="1" x14ac:dyDescent="0.3">
      <c r="A302" s="11"/>
      <c r="B302" s="12"/>
      <c r="C302" s="8"/>
      <c r="D302" s="9"/>
      <c r="E302" s="8"/>
      <c r="F302" s="10"/>
    </row>
    <row r="303" spans="1:16" ht="45.75" customHeight="1" thickTop="1" thickBot="1" x14ac:dyDescent="0.3">
      <c r="A303" s="393" t="s">
        <v>16</v>
      </c>
      <c r="B303" s="12"/>
      <c r="C303" s="8"/>
      <c r="D303" s="9"/>
      <c r="E303" s="8"/>
      <c r="F303" s="10"/>
      <c r="H303" s="394" t="s">
        <v>17</v>
      </c>
      <c r="I303" s="53"/>
    </row>
    <row r="304" spans="1:16" ht="16.5" thickTop="1" thickBot="1" x14ac:dyDescent="0.3">
      <c r="A304" s="11"/>
      <c r="B304" s="12"/>
      <c r="C304" s="8"/>
      <c r="D304" s="9"/>
      <c r="E304" s="13"/>
      <c r="F304" s="14"/>
    </row>
    <row r="305" spans="1:16" ht="45.75" customHeight="1" thickTop="1" thickBot="1" x14ac:dyDescent="0.3">
      <c r="A305" s="378" t="s">
        <v>2</v>
      </c>
      <c r="B305" s="379" t="s">
        <v>3</v>
      </c>
      <c r="C305" s="380" t="s">
        <v>4</v>
      </c>
      <c r="D305" s="379" t="s">
        <v>5</v>
      </c>
      <c r="E305" s="381" t="s">
        <v>4</v>
      </c>
      <c r="F305" s="382" t="s">
        <v>6</v>
      </c>
      <c r="G305" s="54"/>
      <c r="H305" s="397" t="s">
        <v>18</v>
      </c>
      <c r="I305" s="398" t="s">
        <v>19</v>
      </c>
      <c r="J305" s="399" t="s">
        <v>20</v>
      </c>
      <c r="K305" s="399" t="s">
        <v>21</v>
      </c>
      <c r="L305" s="399" t="s">
        <v>22</v>
      </c>
      <c r="M305" s="399" t="s">
        <v>23</v>
      </c>
      <c r="N305" s="400" t="s">
        <v>6</v>
      </c>
      <c r="O305" s="399" t="s">
        <v>24</v>
      </c>
      <c r="P305" s="401" t="s">
        <v>25</v>
      </c>
    </row>
    <row r="306" spans="1:16" ht="15.75" thickTop="1" x14ac:dyDescent="0.25">
      <c r="A306" s="60" t="s">
        <v>7</v>
      </c>
      <c r="B306" s="60">
        <v>1</v>
      </c>
      <c r="C306" s="353">
        <f>B306/B$315</f>
        <v>6.25E-2</v>
      </c>
      <c r="D306" s="62">
        <v>10</v>
      </c>
      <c r="E306" s="353">
        <f>D306/D$315</f>
        <v>9.3457943925233641E-2</v>
      </c>
      <c r="F306" s="63"/>
      <c r="G306" s="299"/>
      <c r="H306" s="64">
        <v>10</v>
      </c>
      <c r="I306" s="65">
        <v>403</v>
      </c>
      <c r="J306" s="65" t="s">
        <v>2110</v>
      </c>
      <c r="K306" s="66" t="s">
        <v>2111</v>
      </c>
      <c r="L306" s="67" t="s">
        <v>2112</v>
      </c>
      <c r="M306" s="67" t="s">
        <v>7</v>
      </c>
      <c r="N306" s="182">
        <v>0</v>
      </c>
      <c r="O306" s="69">
        <v>2062</v>
      </c>
      <c r="P306" s="70">
        <v>43617</v>
      </c>
    </row>
    <row r="307" spans="1:16" x14ac:dyDescent="0.25">
      <c r="A307" s="71" t="s">
        <v>8</v>
      </c>
      <c r="B307" s="71">
        <v>1</v>
      </c>
      <c r="C307" s="72">
        <f>B307/B$315</f>
        <v>6.25E-2</v>
      </c>
      <c r="D307" s="73">
        <v>2</v>
      </c>
      <c r="E307" s="72">
        <f>D307/D$315</f>
        <v>1.8691588785046728E-2</v>
      </c>
      <c r="F307" s="74"/>
      <c r="G307" s="299"/>
      <c r="H307" s="64">
        <v>2</v>
      </c>
      <c r="I307" s="65" t="s">
        <v>1642</v>
      </c>
      <c r="J307" s="65" t="s">
        <v>1642</v>
      </c>
      <c r="K307" s="66" t="s">
        <v>2113</v>
      </c>
      <c r="L307" s="65" t="s">
        <v>1642</v>
      </c>
      <c r="M307" s="67" t="s">
        <v>8</v>
      </c>
      <c r="N307" s="182">
        <v>0</v>
      </c>
      <c r="O307" s="69">
        <v>1662</v>
      </c>
      <c r="P307" s="70">
        <v>47300</v>
      </c>
    </row>
    <row r="308" spans="1:16" ht="45.75" customHeight="1" x14ac:dyDescent="0.25">
      <c r="A308" s="71" t="s">
        <v>9</v>
      </c>
      <c r="B308" s="75">
        <v>11</v>
      </c>
      <c r="C308" s="112">
        <f>B308/B$315</f>
        <v>0.6875</v>
      </c>
      <c r="D308" s="76">
        <v>49</v>
      </c>
      <c r="E308" s="112">
        <f>D308/D$315</f>
        <v>0.45794392523364486</v>
      </c>
      <c r="F308" s="74"/>
      <c r="G308" s="299"/>
      <c r="H308" s="64">
        <v>2</v>
      </c>
      <c r="I308" s="65" t="s">
        <v>1642</v>
      </c>
      <c r="J308" s="65" t="s">
        <v>1642</v>
      </c>
      <c r="K308" s="66" t="s">
        <v>2113</v>
      </c>
      <c r="L308" s="65" t="s">
        <v>1642</v>
      </c>
      <c r="M308" s="67" t="s">
        <v>9</v>
      </c>
      <c r="N308" s="182">
        <v>0</v>
      </c>
      <c r="O308" s="69">
        <v>1662</v>
      </c>
      <c r="P308" s="70">
        <v>47300</v>
      </c>
    </row>
    <row r="309" spans="1:16" x14ac:dyDescent="0.25">
      <c r="A309" s="402" t="s">
        <v>10</v>
      </c>
      <c r="B309" s="418">
        <f>SUM(B306:B308)</f>
        <v>13</v>
      </c>
      <c r="C309" s="404">
        <f>SUM(C306:C308)</f>
        <v>0.8125</v>
      </c>
      <c r="D309" s="419">
        <f>SUM(D306:D308)</f>
        <v>61</v>
      </c>
      <c r="E309" s="406">
        <f>SUM(E306:E308)</f>
        <v>0.57009345794392519</v>
      </c>
      <c r="F309" s="407">
        <v>0</v>
      </c>
      <c r="G309" s="299"/>
      <c r="H309" s="64">
        <v>2</v>
      </c>
      <c r="I309" s="65" t="s">
        <v>1642</v>
      </c>
      <c r="J309" s="65" t="s">
        <v>1642</v>
      </c>
      <c r="K309" s="66" t="s">
        <v>2113</v>
      </c>
      <c r="L309" s="65" t="s">
        <v>1642</v>
      </c>
      <c r="M309" s="67" t="s">
        <v>9</v>
      </c>
      <c r="N309" s="182">
        <v>0</v>
      </c>
      <c r="O309" s="69">
        <v>1662</v>
      </c>
      <c r="P309" s="70">
        <v>47300</v>
      </c>
    </row>
    <row r="310" spans="1:16" ht="45.75" customHeight="1" x14ac:dyDescent="0.25">
      <c r="A310" s="83"/>
      <c r="B310" s="75"/>
      <c r="C310" s="128"/>
      <c r="D310" s="75"/>
      <c r="E310" s="129"/>
      <c r="F310" s="86"/>
      <c r="G310" s="299"/>
      <c r="H310" s="64">
        <v>2</v>
      </c>
      <c r="I310" s="65" t="s">
        <v>1642</v>
      </c>
      <c r="J310" s="65" t="s">
        <v>1642</v>
      </c>
      <c r="K310" s="66" t="s">
        <v>2113</v>
      </c>
      <c r="L310" s="65" t="s">
        <v>1642</v>
      </c>
      <c r="M310" s="67" t="s">
        <v>9</v>
      </c>
      <c r="N310" s="182">
        <v>0</v>
      </c>
      <c r="O310" s="69">
        <v>1662</v>
      </c>
      <c r="P310" s="70">
        <v>47300</v>
      </c>
    </row>
    <row r="311" spans="1:16" x14ac:dyDescent="0.25">
      <c r="A311" s="83" t="s">
        <v>11</v>
      </c>
      <c r="B311" s="75">
        <v>3</v>
      </c>
      <c r="C311" s="72">
        <f>B311/B$315</f>
        <v>0.1875</v>
      </c>
      <c r="D311" s="76">
        <v>46</v>
      </c>
      <c r="E311" s="72">
        <f>D311/D$315</f>
        <v>0.42990654205607476</v>
      </c>
      <c r="F311" s="74">
        <f>SUM(N319:N321)</f>
        <v>305658.53609000001</v>
      </c>
      <c r="G311" s="299"/>
      <c r="H311" s="64">
        <v>2</v>
      </c>
      <c r="I311" s="65" t="s">
        <v>1642</v>
      </c>
      <c r="J311" s="65" t="s">
        <v>1642</v>
      </c>
      <c r="K311" s="66" t="s">
        <v>2113</v>
      </c>
      <c r="L311" s="65" t="s">
        <v>1642</v>
      </c>
      <c r="M311" s="67" t="s">
        <v>9</v>
      </c>
      <c r="N311" s="182">
        <v>0</v>
      </c>
      <c r="O311" s="69">
        <v>1662</v>
      </c>
      <c r="P311" s="70">
        <v>47300</v>
      </c>
    </row>
    <row r="312" spans="1:16" ht="45.75" customHeight="1" x14ac:dyDescent="0.25">
      <c r="A312" s="83" t="s">
        <v>12</v>
      </c>
      <c r="B312" s="75">
        <v>0</v>
      </c>
      <c r="C312" s="72">
        <f>B312/B$315</f>
        <v>0</v>
      </c>
      <c r="D312" s="76">
        <f>SUM(H549:H552)</f>
        <v>0</v>
      </c>
      <c r="E312" s="112">
        <f>D312/D$52</f>
        <v>0</v>
      </c>
      <c r="F312" s="74">
        <f>SUM(N549:N552)</f>
        <v>0</v>
      </c>
      <c r="G312" s="299"/>
      <c r="H312" s="64">
        <v>6</v>
      </c>
      <c r="I312" s="65">
        <v>150</v>
      </c>
      <c r="J312" s="65" t="s">
        <v>2114</v>
      </c>
      <c r="K312" s="66" t="s">
        <v>2113</v>
      </c>
      <c r="L312" s="67" t="s">
        <v>2115</v>
      </c>
      <c r="M312" s="67" t="s">
        <v>9</v>
      </c>
      <c r="N312" s="182">
        <v>0</v>
      </c>
      <c r="O312" s="69">
        <v>1662</v>
      </c>
      <c r="P312" s="70">
        <v>47300</v>
      </c>
    </row>
    <row r="313" spans="1:16" ht="15" customHeight="1" x14ac:dyDescent="0.25">
      <c r="A313" s="402" t="s">
        <v>13</v>
      </c>
      <c r="B313" s="418"/>
      <c r="C313" s="404">
        <f>SUM(C311:C312)</f>
        <v>0.1875</v>
      </c>
      <c r="D313" s="419">
        <f>SUM(D311:D312)</f>
        <v>46</v>
      </c>
      <c r="E313" s="406">
        <f>SUM(E311:E312)</f>
        <v>0.42990654205607476</v>
      </c>
      <c r="F313" s="407">
        <f>SUM(F311:F312)</f>
        <v>305658.53609000001</v>
      </c>
      <c r="G313" s="299"/>
      <c r="H313" s="64">
        <v>6</v>
      </c>
      <c r="I313" s="65">
        <v>138</v>
      </c>
      <c r="J313" s="65" t="s">
        <v>2114</v>
      </c>
      <c r="K313" s="66" t="s">
        <v>2113</v>
      </c>
      <c r="L313" s="67" t="s">
        <v>2115</v>
      </c>
      <c r="M313" s="67" t="s">
        <v>9</v>
      </c>
      <c r="N313" s="182">
        <v>0</v>
      </c>
      <c r="O313" s="69">
        <v>1662</v>
      </c>
      <c r="P313" s="70">
        <v>47300</v>
      </c>
    </row>
    <row r="314" spans="1:16" ht="15" customHeight="1" x14ac:dyDescent="0.25">
      <c r="A314" s="93"/>
      <c r="B314" s="75"/>
      <c r="C314" s="84"/>
      <c r="D314" s="75"/>
      <c r="E314" s="85"/>
      <c r="F314" s="86"/>
      <c r="G314" s="299"/>
      <c r="H314" s="64">
        <v>2</v>
      </c>
      <c r="I314" s="65" t="s">
        <v>1642</v>
      </c>
      <c r="J314" s="65" t="s">
        <v>1642</v>
      </c>
      <c r="K314" s="66" t="s">
        <v>2113</v>
      </c>
      <c r="L314" s="65" t="s">
        <v>1642</v>
      </c>
      <c r="M314" s="67" t="s">
        <v>9</v>
      </c>
      <c r="N314" s="182">
        <v>0</v>
      </c>
      <c r="O314" s="69">
        <v>1662</v>
      </c>
      <c r="P314" s="70">
        <v>47300</v>
      </c>
    </row>
    <row r="315" spans="1:16" ht="15" customHeight="1" x14ac:dyDescent="0.25">
      <c r="A315" s="402" t="s">
        <v>33</v>
      </c>
      <c r="B315" s="418">
        <v>16</v>
      </c>
      <c r="C315" s="404">
        <f>SUM(C309,C313)</f>
        <v>1</v>
      </c>
      <c r="D315" s="419">
        <f>SUM(D309,D313)</f>
        <v>107</v>
      </c>
      <c r="E315" s="406">
        <f>SUM(E309,E313)</f>
        <v>1</v>
      </c>
      <c r="F315" s="407">
        <f>SUM(F313:F314)</f>
        <v>305658.53609000001</v>
      </c>
      <c r="G315" s="299"/>
      <c r="H315" s="64">
        <v>2</v>
      </c>
      <c r="I315" s="65" t="s">
        <v>1642</v>
      </c>
      <c r="J315" s="65" t="s">
        <v>1642</v>
      </c>
      <c r="K315" s="66" t="s">
        <v>2113</v>
      </c>
      <c r="L315" s="65" t="s">
        <v>1642</v>
      </c>
      <c r="M315" s="67" t="s">
        <v>9</v>
      </c>
      <c r="N315" s="182">
        <v>0</v>
      </c>
      <c r="O315" s="69">
        <v>1662</v>
      </c>
      <c r="P315" s="70">
        <v>47300</v>
      </c>
    </row>
    <row r="316" spans="1:16" ht="15" customHeight="1" x14ac:dyDescent="0.25">
      <c r="C316" s="354"/>
      <c r="D316" s="127"/>
      <c r="E316" s="54"/>
      <c r="F316" s="136"/>
      <c r="G316" s="88"/>
      <c r="H316" s="64">
        <v>2</v>
      </c>
      <c r="I316" s="65" t="s">
        <v>1642</v>
      </c>
      <c r="J316" s="65" t="s">
        <v>1642</v>
      </c>
      <c r="K316" s="66" t="s">
        <v>2113</v>
      </c>
      <c r="L316" s="65" t="s">
        <v>1642</v>
      </c>
      <c r="M316" s="67" t="s">
        <v>9</v>
      </c>
      <c r="N316" s="182">
        <v>0</v>
      </c>
      <c r="O316" s="69">
        <v>1662</v>
      </c>
      <c r="P316" s="70">
        <v>47300</v>
      </c>
    </row>
    <row r="317" spans="1:16" ht="15" customHeight="1" x14ac:dyDescent="0.25">
      <c r="C317" s="354"/>
      <c r="D317" s="127"/>
      <c r="E317" s="54"/>
      <c r="F317" s="136"/>
      <c r="G317" s="88"/>
      <c r="H317" s="64">
        <v>2</v>
      </c>
      <c r="I317" s="65" t="s">
        <v>1642</v>
      </c>
      <c r="J317" s="65" t="s">
        <v>1642</v>
      </c>
      <c r="K317" s="66" t="s">
        <v>2113</v>
      </c>
      <c r="L317" s="65" t="s">
        <v>1642</v>
      </c>
      <c r="M317" s="67" t="s">
        <v>9</v>
      </c>
      <c r="N317" s="182">
        <v>0</v>
      </c>
      <c r="O317" s="69">
        <v>1662</v>
      </c>
      <c r="P317" s="70">
        <v>47300</v>
      </c>
    </row>
    <row r="318" spans="1:16" ht="15" customHeight="1" x14ac:dyDescent="0.25">
      <c r="C318" s="354"/>
      <c r="D318" s="127"/>
      <c r="E318" s="54"/>
      <c r="F318" s="136"/>
      <c r="G318" s="88"/>
      <c r="H318" s="64">
        <v>21</v>
      </c>
      <c r="I318" s="65">
        <v>17</v>
      </c>
      <c r="J318" s="65" t="s">
        <v>2116</v>
      </c>
      <c r="K318" s="66" t="s">
        <v>2117</v>
      </c>
      <c r="L318" s="67" t="s">
        <v>2118</v>
      </c>
      <c r="M318" s="67" t="s">
        <v>9</v>
      </c>
      <c r="N318" s="182">
        <v>0</v>
      </c>
      <c r="O318" s="69">
        <v>1866</v>
      </c>
      <c r="P318" s="70">
        <v>42339</v>
      </c>
    </row>
    <row r="319" spans="1:16" ht="15" customHeight="1" x14ac:dyDescent="0.25">
      <c r="C319" s="354"/>
      <c r="D319" s="127"/>
      <c r="E319" s="54"/>
      <c r="F319" s="136"/>
      <c r="G319" s="88"/>
      <c r="H319" s="64">
        <v>20</v>
      </c>
      <c r="I319" s="65">
        <v>7</v>
      </c>
      <c r="J319" s="65" t="s">
        <v>2119</v>
      </c>
      <c r="K319" s="66" t="s">
        <v>2117</v>
      </c>
      <c r="L319" s="67" t="s">
        <v>2120</v>
      </c>
      <c r="M319" s="67" t="s">
        <v>11</v>
      </c>
      <c r="N319" s="182">
        <v>139830.01318000001</v>
      </c>
      <c r="O319" s="69">
        <v>1566</v>
      </c>
      <c r="P319" s="70">
        <v>46388</v>
      </c>
    </row>
    <row r="320" spans="1:16" x14ac:dyDescent="0.25">
      <c r="C320" s="354"/>
      <c r="D320" s="127"/>
      <c r="E320" s="54"/>
      <c r="F320" s="136"/>
      <c r="G320" s="88"/>
      <c r="H320" s="64">
        <v>15</v>
      </c>
      <c r="I320" s="65">
        <v>545</v>
      </c>
      <c r="J320" s="65" t="s">
        <v>2121</v>
      </c>
      <c r="K320" s="66" t="s">
        <v>2113</v>
      </c>
      <c r="L320" s="67" t="s">
        <v>2122</v>
      </c>
      <c r="M320" s="67" t="s">
        <v>11</v>
      </c>
      <c r="N320" s="182">
        <v>81651.721845000007</v>
      </c>
      <c r="O320" s="69">
        <v>2290</v>
      </c>
      <c r="P320" s="70">
        <v>44320</v>
      </c>
    </row>
    <row r="321" spans="1:16" x14ac:dyDescent="0.25">
      <c r="C321" s="354"/>
      <c r="D321" s="127"/>
      <c r="E321" s="54"/>
      <c r="F321" s="136"/>
      <c r="G321" s="88"/>
      <c r="H321" s="64">
        <v>11</v>
      </c>
      <c r="I321" s="65">
        <v>7</v>
      </c>
      <c r="J321" s="65" t="s">
        <v>2123</v>
      </c>
      <c r="K321" s="66" t="s">
        <v>2113</v>
      </c>
      <c r="L321" s="67" t="s">
        <v>2124</v>
      </c>
      <c r="M321" s="67" t="s">
        <v>11</v>
      </c>
      <c r="N321" s="182">
        <v>84176.801065000007</v>
      </c>
      <c r="O321" s="69">
        <v>2681</v>
      </c>
      <c r="P321" s="70">
        <v>44593</v>
      </c>
    </row>
    <row r="322" spans="1:16" ht="15.75" thickBot="1" x14ac:dyDescent="0.3"/>
    <row r="323" spans="1:16" ht="45.75" customHeight="1" thickBot="1" x14ac:dyDescent="0.3">
      <c r="A323" s="392" t="s">
        <v>2125</v>
      </c>
      <c r="B323" s="49"/>
      <c r="C323" s="13"/>
      <c r="D323" s="9"/>
      <c r="E323" s="8"/>
      <c r="F323" s="10"/>
    </row>
    <row r="324" spans="1:16" ht="16.5" thickTop="1" thickBot="1" x14ac:dyDescent="0.3">
      <c r="A324" s="11"/>
      <c r="B324" s="12"/>
      <c r="C324" s="8"/>
      <c r="D324" s="9"/>
      <c r="E324" s="8"/>
      <c r="F324" s="10"/>
    </row>
    <row r="325" spans="1:16" ht="45.75" customHeight="1" thickTop="1" thickBot="1" x14ac:dyDescent="0.3">
      <c r="A325" s="393" t="s">
        <v>16</v>
      </c>
      <c r="B325" s="12"/>
      <c r="C325" s="8"/>
      <c r="D325" s="9"/>
      <c r="E325" s="8"/>
      <c r="F325" s="10"/>
      <c r="H325" s="394" t="s">
        <v>17</v>
      </c>
      <c r="I325" s="53"/>
    </row>
    <row r="326" spans="1:16" ht="15" customHeight="1" thickTop="1" thickBot="1" x14ac:dyDescent="0.3">
      <c r="A326" s="11"/>
      <c r="B326" s="12"/>
      <c r="C326" s="8"/>
      <c r="D326" s="9"/>
      <c r="E326" s="13"/>
      <c r="F326" s="14"/>
    </row>
    <row r="327" spans="1:16" ht="45.75" customHeight="1" thickTop="1" thickBot="1" x14ac:dyDescent="0.3">
      <c r="A327" s="378" t="s">
        <v>2</v>
      </c>
      <c r="B327" s="379" t="s">
        <v>3</v>
      </c>
      <c r="C327" s="380" t="s">
        <v>4</v>
      </c>
      <c r="D327" s="379" t="s">
        <v>5</v>
      </c>
      <c r="E327" s="381" t="s">
        <v>4</v>
      </c>
      <c r="F327" s="382" t="s">
        <v>6</v>
      </c>
      <c r="G327" s="54"/>
      <c r="H327" s="397" t="s">
        <v>18</v>
      </c>
      <c r="I327" s="398" t="s">
        <v>19</v>
      </c>
      <c r="J327" s="399" t="s">
        <v>20</v>
      </c>
      <c r="K327" s="399" t="s">
        <v>21</v>
      </c>
      <c r="L327" s="399" t="s">
        <v>22</v>
      </c>
      <c r="M327" s="399" t="s">
        <v>23</v>
      </c>
      <c r="N327" s="400" t="s">
        <v>6</v>
      </c>
      <c r="O327" s="399" t="s">
        <v>24</v>
      </c>
      <c r="P327" s="401" t="s">
        <v>25</v>
      </c>
    </row>
    <row r="328" spans="1:16" ht="15.75" thickTop="1" x14ac:dyDescent="0.25">
      <c r="A328" s="60" t="s">
        <v>7</v>
      </c>
      <c r="B328" s="60">
        <v>0</v>
      </c>
      <c r="C328" s="61">
        <f>B328/B$52</f>
        <v>0</v>
      </c>
      <c r="D328" s="62">
        <v>0</v>
      </c>
      <c r="E328" s="61">
        <f>D328/D$52</f>
        <v>0</v>
      </c>
      <c r="F328" s="63"/>
      <c r="G328" s="299"/>
      <c r="H328" s="97">
        <v>4</v>
      </c>
      <c r="I328" s="65" t="s">
        <v>1642</v>
      </c>
      <c r="J328" s="65" t="s">
        <v>1642</v>
      </c>
      <c r="K328" s="66" t="s">
        <v>2126</v>
      </c>
      <c r="L328" s="65" t="s">
        <v>1642</v>
      </c>
      <c r="M328" s="67" t="s">
        <v>8</v>
      </c>
      <c r="N328" s="68">
        <v>0</v>
      </c>
      <c r="O328" s="69">
        <v>1094</v>
      </c>
      <c r="P328" s="70">
        <v>45292</v>
      </c>
    </row>
    <row r="329" spans="1:16" x14ac:dyDescent="0.25">
      <c r="A329" s="71" t="s">
        <v>8</v>
      </c>
      <c r="B329" s="71">
        <v>2</v>
      </c>
      <c r="C329" s="417">
        <f>B329/B$337</f>
        <v>0.2857142857142857</v>
      </c>
      <c r="D329" s="73">
        <v>16</v>
      </c>
      <c r="E329" s="417">
        <f>D329/D$337</f>
        <v>0.34782608695652173</v>
      </c>
      <c r="F329" s="74"/>
      <c r="G329" s="299"/>
      <c r="H329" s="97">
        <v>12</v>
      </c>
      <c r="I329" s="65">
        <v>14</v>
      </c>
      <c r="J329" s="65" t="s">
        <v>2127</v>
      </c>
      <c r="K329" s="66" t="s">
        <v>2126</v>
      </c>
      <c r="L329" s="67" t="s">
        <v>2128</v>
      </c>
      <c r="M329" s="67" t="s">
        <v>8</v>
      </c>
      <c r="N329" s="68">
        <v>0</v>
      </c>
      <c r="O329" s="69">
        <v>2968</v>
      </c>
      <c r="P329" s="70">
        <v>45474</v>
      </c>
    </row>
    <row r="330" spans="1:16" x14ac:dyDescent="0.25">
      <c r="A330" s="71" t="s">
        <v>9</v>
      </c>
      <c r="B330" s="75">
        <v>0</v>
      </c>
      <c r="C330" s="72">
        <f>B330/B$52</f>
        <v>0</v>
      </c>
      <c r="D330" s="76">
        <f>SUM(H434:H471)</f>
        <v>0</v>
      </c>
      <c r="E330" s="72">
        <f>D330/D$52</f>
        <v>0</v>
      </c>
      <c r="F330" s="74"/>
      <c r="G330" s="299"/>
      <c r="H330" s="97">
        <v>4</v>
      </c>
      <c r="I330" s="65" t="s">
        <v>1642</v>
      </c>
      <c r="J330" s="65" t="s">
        <v>1642</v>
      </c>
      <c r="K330" s="66" t="s">
        <v>2126</v>
      </c>
      <c r="L330" s="65" t="s">
        <v>1642</v>
      </c>
      <c r="M330" s="67" t="s">
        <v>11</v>
      </c>
      <c r="N330" s="68">
        <v>23702.79103</v>
      </c>
      <c r="O330" s="69">
        <v>1094</v>
      </c>
      <c r="P330" s="70">
        <v>45292</v>
      </c>
    </row>
    <row r="331" spans="1:16" x14ac:dyDescent="0.25">
      <c r="A331" s="402" t="s">
        <v>10</v>
      </c>
      <c r="B331" s="418">
        <f>SUM(B328:B330)</f>
        <v>2</v>
      </c>
      <c r="C331" s="404">
        <f>SUM(C328:C330)</f>
        <v>0.2857142857142857</v>
      </c>
      <c r="D331" s="419">
        <f>SUM(D328:D330)</f>
        <v>16</v>
      </c>
      <c r="E331" s="406">
        <f>SUM(E328:E330)</f>
        <v>0.34782608695652173</v>
      </c>
      <c r="F331" s="407">
        <v>0</v>
      </c>
      <c r="G331" s="299"/>
      <c r="H331" s="97">
        <v>20</v>
      </c>
      <c r="I331" s="65">
        <v>12</v>
      </c>
      <c r="J331" s="65" t="s">
        <v>2127</v>
      </c>
      <c r="K331" s="66" t="s">
        <v>2126</v>
      </c>
      <c r="L331" s="67" t="s">
        <v>2128</v>
      </c>
      <c r="M331" s="67" t="s">
        <v>11</v>
      </c>
      <c r="N331" s="68">
        <v>271107.03532000002</v>
      </c>
      <c r="O331" s="69">
        <v>1867</v>
      </c>
      <c r="P331" s="70">
        <v>41974</v>
      </c>
    </row>
    <row r="332" spans="1:16" x14ac:dyDescent="0.25">
      <c r="A332" s="83"/>
      <c r="B332" s="75"/>
      <c r="C332" s="128"/>
      <c r="D332" s="75"/>
      <c r="E332" s="85"/>
      <c r="F332" s="86"/>
      <c r="G332" s="299"/>
      <c r="H332" s="97">
        <v>2</v>
      </c>
      <c r="I332" s="65" t="s">
        <v>1642</v>
      </c>
      <c r="J332" s="65" t="s">
        <v>1642</v>
      </c>
      <c r="K332" s="66" t="s">
        <v>2126</v>
      </c>
      <c r="L332" s="65" t="s">
        <v>1642</v>
      </c>
      <c r="M332" s="67" t="s">
        <v>12</v>
      </c>
      <c r="N332" s="68">
        <v>391517.50867000001</v>
      </c>
      <c r="O332" s="69">
        <v>1094</v>
      </c>
      <c r="P332" s="70">
        <v>45292</v>
      </c>
    </row>
    <row r="333" spans="1:16" x14ac:dyDescent="0.25">
      <c r="A333" s="83" t="s">
        <v>11</v>
      </c>
      <c r="B333" s="75">
        <v>2</v>
      </c>
      <c r="C333" s="72">
        <f>B333/B$337</f>
        <v>0.2857142857142857</v>
      </c>
      <c r="D333" s="76">
        <v>24</v>
      </c>
      <c r="E333" s="72">
        <f>D333/D$337</f>
        <v>0.52173913043478259</v>
      </c>
      <c r="F333" s="74">
        <f>SUM(N330:N331)</f>
        <v>294809.82635000005</v>
      </c>
      <c r="G333" s="299"/>
      <c r="H333" s="97">
        <v>2</v>
      </c>
      <c r="I333" s="65" t="s">
        <v>1642</v>
      </c>
      <c r="J333" s="65" t="s">
        <v>1642</v>
      </c>
      <c r="K333" s="66" t="s">
        <v>2126</v>
      </c>
      <c r="L333" s="65" t="s">
        <v>1642</v>
      </c>
      <c r="M333" s="67" t="s">
        <v>12</v>
      </c>
      <c r="N333" s="68">
        <v>402517.87867000001</v>
      </c>
      <c r="O333" s="69">
        <v>1094</v>
      </c>
      <c r="P333" s="70">
        <v>45292</v>
      </c>
    </row>
    <row r="334" spans="1:16" x14ac:dyDescent="0.25">
      <c r="A334" s="83" t="s">
        <v>12</v>
      </c>
      <c r="B334" s="75">
        <v>3</v>
      </c>
      <c r="C334" s="72">
        <f>B334/B$337</f>
        <v>0.42857142857142855</v>
      </c>
      <c r="D334" s="76">
        <v>6</v>
      </c>
      <c r="E334" s="72">
        <f>D334/D$337</f>
        <v>0.13043478260869565</v>
      </c>
      <c r="F334" s="74">
        <f>SUM(N332:N334)</f>
        <v>1196552.88601</v>
      </c>
      <c r="G334" s="299"/>
      <c r="H334" s="97">
        <v>2</v>
      </c>
      <c r="I334" s="65" t="s">
        <v>1642</v>
      </c>
      <c r="J334" s="65" t="s">
        <v>1642</v>
      </c>
      <c r="K334" s="66" t="s">
        <v>2126</v>
      </c>
      <c r="L334" s="65" t="s">
        <v>1642</v>
      </c>
      <c r="M334" s="67" t="s">
        <v>12</v>
      </c>
      <c r="N334" s="68">
        <v>402517.49867000006</v>
      </c>
      <c r="O334" s="69">
        <v>1094</v>
      </c>
      <c r="P334" s="70">
        <v>45292</v>
      </c>
    </row>
    <row r="335" spans="1:16" x14ac:dyDescent="0.25">
      <c r="A335" s="402" t="s">
        <v>13</v>
      </c>
      <c r="B335" s="418">
        <f>SUM(B333:B334)</f>
        <v>5</v>
      </c>
      <c r="C335" s="404">
        <f>SUM(C333:C334)</f>
        <v>0.71428571428571419</v>
      </c>
      <c r="D335" s="419">
        <f>SUM(D333:D334)</f>
        <v>30</v>
      </c>
      <c r="E335" s="406">
        <f>SUM(E333:E334)</f>
        <v>0.65217391304347827</v>
      </c>
      <c r="F335" s="407">
        <f>SUM(F333:F334)</f>
        <v>1491362.71236</v>
      </c>
      <c r="G335" s="299"/>
      <c r="H335" s="430"/>
    </row>
    <row r="336" spans="1:16" x14ac:dyDescent="0.25">
      <c r="A336" s="93"/>
      <c r="B336" s="75"/>
      <c r="C336" s="84"/>
      <c r="D336" s="75"/>
      <c r="E336" s="85"/>
      <c r="F336" s="86"/>
      <c r="G336" s="299"/>
      <c r="H336" s="430"/>
    </row>
    <row r="337" spans="1:8" x14ac:dyDescent="0.25">
      <c r="A337" s="402" t="s">
        <v>33</v>
      </c>
      <c r="B337" s="418">
        <v>7</v>
      </c>
      <c r="C337" s="404">
        <f>SUM(C331,C335)</f>
        <v>0.99999999999999989</v>
      </c>
      <c r="D337" s="419">
        <f>SUM(D331,D335)</f>
        <v>46</v>
      </c>
      <c r="E337" s="406">
        <f>SUM(E331,E335)</f>
        <v>1</v>
      </c>
      <c r="F337" s="407">
        <f>SUM(F335:F336)</f>
        <v>1491362.71236</v>
      </c>
      <c r="G337" s="299"/>
      <c r="H337" s="430"/>
    </row>
    <row r="359" spans="3:8" x14ac:dyDescent="0.25">
      <c r="H359" s="210"/>
    </row>
    <row r="367" spans="3:8" x14ac:dyDescent="0.25">
      <c r="C367" s="104"/>
      <c r="D367" s="127"/>
      <c r="E367" s="54"/>
      <c r="F367" s="136"/>
      <c r="G367" s="88"/>
      <c r="H367" s="214"/>
    </row>
    <row r="368" spans="3:8" x14ac:dyDescent="0.25">
      <c r="C368" s="104"/>
      <c r="D368" s="127"/>
      <c r="E368" s="54"/>
      <c r="F368" s="136"/>
      <c r="G368" s="88"/>
      <c r="H368" s="430"/>
    </row>
    <row r="369" spans="3:8" ht="45.75" customHeight="1" x14ac:dyDescent="0.25"/>
    <row r="371" spans="3:8" ht="45.75" customHeight="1" x14ac:dyDescent="0.25"/>
    <row r="373" spans="3:8" ht="45.75" customHeight="1" x14ac:dyDescent="0.25"/>
    <row r="384" spans="3:8" x14ac:dyDescent="0.25">
      <c r="C384" s="104"/>
      <c r="D384" s="127"/>
      <c r="E384" s="54"/>
      <c r="F384" s="136"/>
      <c r="G384" s="88"/>
      <c r="H384" s="430"/>
    </row>
    <row r="385" spans="3:8" x14ac:dyDescent="0.25">
      <c r="C385" s="104"/>
      <c r="D385" s="127"/>
      <c r="E385" s="54"/>
      <c r="F385" s="136"/>
      <c r="G385" s="88"/>
      <c r="H385" s="430"/>
    </row>
    <row r="386" spans="3:8" x14ac:dyDescent="0.25">
      <c r="C386" s="104"/>
      <c r="D386" s="127"/>
      <c r="E386" s="54"/>
      <c r="F386" s="136"/>
      <c r="G386" s="88"/>
      <c r="H386" s="430"/>
    </row>
    <row r="387" spans="3:8" x14ac:dyDescent="0.25">
      <c r="C387" s="104"/>
      <c r="D387" s="127"/>
      <c r="E387" s="54"/>
      <c r="F387" s="136"/>
      <c r="G387" s="88"/>
      <c r="H387" s="430"/>
    </row>
    <row r="403" spans="3:8" x14ac:dyDescent="0.25">
      <c r="C403" s="104"/>
      <c r="D403" s="127"/>
      <c r="E403" s="54"/>
      <c r="F403" s="136"/>
      <c r="G403" s="88"/>
      <c r="H403" s="430"/>
    </row>
    <row r="404" spans="3:8" x14ac:dyDescent="0.25">
      <c r="C404" s="104"/>
      <c r="D404" s="127"/>
      <c r="E404" s="54"/>
      <c r="F404" s="136"/>
      <c r="G404" s="88"/>
      <c r="H404" s="430"/>
    </row>
    <row r="405" spans="3:8" x14ac:dyDescent="0.25">
      <c r="C405" s="104"/>
      <c r="D405" s="127"/>
      <c r="E405" s="54"/>
      <c r="F405" s="136"/>
      <c r="G405" s="88"/>
      <c r="H405" s="430"/>
    </row>
    <row r="406" spans="3:8" x14ac:dyDescent="0.25">
      <c r="C406" s="104"/>
      <c r="D406" s="127"/>
      <c r="E406" s="54"/>
      <c r="F406" s="136"/>
      <c r="G406" s="88"/>
      <c r="H406" s="430"/>
    </row>
    <row r="407" spans="3:8" x14ac:dyDescent="0.25">
      <c r="C407" s="104"/>
      <c r="D407" s="127"/>
      <c r="E407" s="54"/>
      <c r="F407" s="136"/>
      <c r="G407" s="88"/>
      <c r="H407" s="430"/>
    </row>
    <row r="408" spans="3:8" x14ac:dyDescent="0.25">
      <c r="C408" s="104"/>
      <c r="D408" s="127"/>
      <c r="E408" s="54"/>
      <c r="F408" s="136"/>
      <c r="G408" s="88"/>
      <c r="H408" s="430"/>
    </row>
    <row r="409" spans="3:8" x14ac:dyDescent="0.25">
      <c r="C409" s="104"/>
      <c r="D409" s="127"/>
      <c r="E409" s="54"/>
      <c r="F409" s="136"/>
      <c r="G409" s="88"/>
      <c r="H409" s="430"/>
    </row>
    <row r="410" spans="3:8" x14ac:dyDescent="0.25">
      <c r="C410" s="104"/>
      <c r="D410" s="127"/>
      <c r="E410" s="54"/>
      <c r="F410" s="136"/>
      <c r="G410" s="88"/>
      <c r="H410" s="430"/>
    </row>
    <row r="411" spans="3:8" x14ac:dyDescent="0.25">
      <c r="C411" s="104"/>
      <c r="D411" s="127"/>
      <c r="E411" s="54"/>
      <c r="F411" s="136"/>
      <c r="G411" s="88"/>
      <c r="H411" s="430"/>
    </row>
    <row r="412" spans="3:8" x14ac:dyDescent="0.25">
      <c r="C412" s="104"/>
      <c r="D412" s="127"/>
      <c r="E412" s="54"/>
      <c r="F412" s="136"/>
      <c r="G412" s="88"/>
      <c r="H412" s="430"/>
    </row>
    <row r="413" spans="3:8" x14ac:dyDescent="0.25">
      <c r="C413" s="104"/>
      <c r="D413" s="127"/>
      <c r="E413" s="134"/>
      <c r="F413" s="136"/>
      <c r="G413" s="88"/>
      <c r="H413" s="430"/>
    </row>
    <row r="414" spans="3:8" x14ac:dyDescent="0.25">
      <c r="C414" s="104"/>
      <c r="D414" s="127"/>
      <c r="E414" s="54"/>
      <c r="F414" s="136"/>
      <c r="G414" s="88"/>
      <c r="H414" s="430"/>
    </row>
    <row r="415" spans="3:8" x14ac:dyDescent="0.25">
      <c r="C415" s="104"/>
      <c r="D415" s="127"/>
      <c r="E415" s="54"/>
      <c r="F415" s="136"/>
      <c r="G415" s="88"/>
      <c r="H415" s="430"/>
    </row>
    <row r="416" spans="3:8" x14ac:dyDescent="0.25">
      <c r="C416" s="104"/>
      <c r="D416" s="127"/>
      <c r="E416" s="134"/>
      <c r="F416" s="136"/>
      <c r="G416" s="88"/>
      <c r="H416" s="430"/>
    </row>
    <row r="417" spans="3:8" x14ac:dyDescent="0.25">
      <c r="C417" s="101"/>
      <c r="D417" s="306"/>
      <c r="E417" s="54"/>
      <c r="F417" s="431"/>
      <c r="G417" s="134"/>
      <c r="H417" s="430"/>
    </row>
    <row r="418" spans="3:8" x14ac:dyDescent="0.25">
      <c r="C418" s="104"/>
      <c r="D418" s="127"/>
      <c r="E418" s="54"/>
      <c r="F418" s="136"/>
      <c r="G418" s="88"/>
      <c r="H418" s="430"/>
    </row>
    <row r="419" spans="3:8" x14ac:dyDescent="0.25">
      <c r="C419" s="432"/>
      <c r="D419" s="303"/>
      <c r="E419" s="300"/>
      <c r="F419" s="301"/>
      <c r="G419" s="302"/>
      <c r="H419" s="430"/>
    </row>
    <row r="420" spans="3:8" x14ac:dyDescent="0.25">
      <c r="C420" s="432"/>
      <c r="D420" s="303"/>
      <c r="E420" s="300"/>
      <c r="F420" s="301"/>
      <c r="G420" s="302"/>
      <c r="H420" s="430"/>
    </row>
    <row r="421" spans="3:8" x14ac:dyDescent="0.25">
      <c r="C421" s="432"/>
      <c r="D421" s="303"/>
      <c r="E421" s="300"/>
      <c r="F421" s="301"/>
      <c r="G421" s="302"/>
      <c r="H421" s="430"/>
    </row>
    <row r="422" spans="3:8" x14ac:dyDescent="0.25">
      <c r="C422" s="420"/>
      <c r="D422" s="299"/>
      <c r="E422" s="300"/>
      <c r="F422" s="301"/>
      <c r="G422" s="302"/>
      <c r="H422" s="430"/>
    </row>
    <row r="423" spans="3:8" x14ac:dyDescent="0.25">
      <c r="C423" s="420"/>
      <c r="D423" s="299"/>
      <c r="E423" s="300"/>
      <c r="F423" s="301"/>
      <c r="G423" s="302"/>
      <c r="H423" s="430"/>
    </row>
    <row r="424" spans="3:8" x14ac:dyDescent="0.25">
      <c r="C424" s="432"/>
      <c r="D424" s="303"/>
      <c r="E424" s="300"/>
      <c r="F424" s="301"/>
      <c r="G424" s="302"/>
      <c r="H424" s="430"/>
    </row>
    <row r="425" spans="3:8" x14ac:dyDescent="0.25">
      <c r="C425" s="420"/>
      <c r="D425" s="299"/>
      <c r="E425" s="300"/>
      <c r="F425" s="301"/>
      <c r="G425" s="302"/>
      <c r="H425" s="430"/>
    </row>
    <row r="426" spans="3:8" x14ac:dyDescent="0.25">
      <c r="C426" s="432"/>
      <c r="D426" s="303"/>
      <c r="E426" s="300"/>
      <c r="F426" s="301"/>
      <c r="G426" s="302"/>
      <c r="H426" s="430"/>
    </row>
    <row r="427" spans="3:8" x14ac:dyDescent="0.25">
      <c r="C427" s="420"/>
      <c r="D427" s="299"/>
      <c r="E427" s="300"/>
      <c r="F427" s="301"/>
      <c r="G427" s="302"/>
      <c r="H427" s="430"/>
    </row>
    <row r="428" spans="3:8" x14ac:dyDescent="0.25">
      <c r="C428" s="420"/>
      <c r="D428" s="299"/>
      <c r="E428" s="300"/>
      <c r="F428" s="301"/>
      <c r="G428" s="302"/>
      <c r="H428" s="430"/>
    </row>
    <row r="429" spans="3:8" x14ac:dyDescent="0.25">
      <c r="C429" s="420"/>
      <c r="D429" s="299"/>
      <c r="E429" s="300"/>
      <c r="F429" s="301"/>
      <c r="G429" s="302"/>
      <c r="H429" s="430"/>
    </row>
    <row r="430" spans="3:8" x14ac:dyDescent="0.25">
      <c r="C430" s="420"/>
      <c r="D430" s="299"/>
      <c r="E430" s="300"/>
      <c r="F430" s="301"/>
      <c r="G430" s="302"/>
      <c r="H430" s="430"/>
    </row>
    <row r="431" spans="3:8" x14ac:dyDescent="0.25">
      <c r="C431" s="420"/>
      <c r="D431" s="299"/>
      <c r="E431" s="300"/>
      <c r="F431" s="301"/>
      <c r="G431" s="302"/>
      <c r="H431" s="430"/>
    </row>
    <row r="432" spans="3:8" x14ac:dyDescent="0.25">
      <c r="C432" s="420"/>
      <c r="D432" s="299"/>
      <c r="E432" s="300"/>
      <c r="F432" s="301"/>
      <c r="G432" s="302"/>
      <c r="H432" s="430"/>
    </row>
    <row r="433" spans="1:8" x14ac:dyDescent="0.25">
      <c r="C433" s="420"/>
      <c r="D433" s="299"/>
      <c r="E433" s="300"/>
      <c r="F433" s="301"/>
      <c r="G433" s="302"/>
      <c r="H433" s="96"/>
    </row>
    <row r="434" spans="1:8" x14ac:dyDescent="0.25">
      <c r="C434" s="420"/>
      <c r="D434" s="299"/>
      <c r="E434" s="300"/>
      <c r="F434" s="301"/>
      <c r="G434" s="302"/>
      <c r="H434" s="96"/>
    </row>
    <row r="436" spans="1:8" x14ac:dyDescent="0.25">
      <c r="A436" s="216"/>
    </row>
    <row r="437" spans="1:8" x14ac:dyDescent="0.25">
      <c r="C437" s="101"/>
      <c r="D437" s="306"/>
      <c r="E437" s="304"/>
      <c r="F437" s="307"/>
      <c r="G437" s="198"/>
      <c r="H437" s="430"/>
    </row>
    <row r="438" spans="1:8" x14ac:dyDescent="0.25">
      <c r="C438" s="101"/>
      <c r="D438" s="306"/>
      <c r="E438" s="304"/>
      <c r="F438" s="307"/>
      <c r="G438" s="198"/>
    </row>
    <row r="439" spans="1:8" x14ac:dyDescent="0.25">
      <c r="B439" s="297"/>
      <c r="C439" s="101"/>
      <c r="D439" s="306"/>
      <c r="E439" s="304"/>
      <c r="F439" s="307"/>
      <c r="G439" s="198"/>
    </row>
    <row r="440" spans="1:8" x14ac:dyDescent="0.25">
      <c r="B440" s="297"/>
      <c r="C440" s="101"/>
      <c r="D440" s="306"/>
      <c r="E440" s="304"/>
      <c r="F440" s="307"/>
      <c r="G440" s="198"/>
    </row>
    <row r="441" spans="1:8" x14ac:dyDescent="0.25">
      <c r="A441" s="216"/>
      <c r="B441" s="297"/>
      <c r="C441" s="101"/>
      <c r="D441" s="306"/>
      <c r="E441" s="304"/>
      <c r="F441" s="307"/>
      <c r="G441" s="198"/>
    </row>
    <row r="442" spans="1:8" x14ac:dyDescent="0.25">
      <c r="B442" s="297"/>
      <c r="C442" s="104"/>
      <c r="D442" s="127"/>
      <c r="E442" s="134"/>
      <c r="F442" s="136"/>
      <c r="G442" s="88"/>
      <c r="H442" s="430"/>
    </row>
    <row r="443" spans="1:8" x14ac:dyDescent="0.25">
      <c r="B443" s="297"/>
      <c r="C443" s="101"/>
      <c r="D443" s="306"/>
      <c r="E443" s="304"/>
      <c r="F443" s="307"/>
      <c r="G443" s="198"/>
    </row>
    <row r="444" spans="1:8" x14ac:dyDescent="0.25">
      <c r="B444" s="136"/>
      <c r="C444" s="101"/>
      <c r="D444" s="306"/>
      <c r="E444" s="304"/>
      <c r="F444" s="307"/>
      <c r="G444" s="198"/>
    </row>
    <row r="445" spans="1:8" x14ac:dyDescent="0.25">
      <c r="B445" s="136"/>
      <c r="C445" s="101"/>
      <c r="D445" s="306"/>
      <c r="E445" s="304"/>
      <c r="F445" s="307"/>
      <c r="G445" s="198"/>
    </row>
    <row r="446" spans="1:8" x14ac:dyDescent="0.25">
      <c r="A446" s="216"/>
      <c r="B446" s="136"/>
      <c r="C446" s="101"/>
      <c r="D446" s="306"/>
      <c r="E446" s="304"/>
      <c r="F446" s="307"/>
      <c r="G446" s="198"/>
    </row>
    <row r="447" spans="1:8" x14ac:dyDescent="0.25">
      <c r="B447" s="433"/>
      <c r="C447" s="104"/>
      <c r="D447" s="127"/>
      <c r="E447" s="98"/>
      <c r="F447" s="126"/>
      <c r="G447" s="127"/>
      <c r="H447" s="430"/>
    </row>
    <row r="448" spans="1:8" x14ac:dyDescent="0.25">
      <c r="B448" s="433"/>
      <c r="C448" s="104"/>
      <c r="D448" s="127"/>
      <c r="E448" s="54"/>
      <c r="F448" s="136"/>
      <c r="G448" s="88"/>
      <c r="H448" s="430"/>
    </row>
    <row r="449" spans="1:8" x14ac:dyDescent="0.25">
      <c r="B449" s="87"/>
      <c r="C449" s="101"/>
      <c r="D449" s="306"/>
      <c r="E449" s="304"/>
      <c r="F449" s="307"/>
      <c r="G449" s="198"/>
    </row>
    <row r="451" spans="1:8" x14ac:dyDescent="0.25">
      <c r="A451" s="216"/>
    </row>
    <row r="452" spans="1:8" x14ac:dyDescent="0.25">
      <c r="C452" s="420"/>
      <c r="D452" s="299"/>
      <c r="E452" s="304"/>
      <c r="F452" s="428"/>
      <c r="G452" s="299"/>
      <c r="H452" s="430"/>
    </row>
    <row r="453" spans="1:8" x14ac:dyDescent="0.25">
      <c r="C453" s="420"/>
      <c r="D453" s="299"/>
      <c r="E453" s="304"/>
      <c r="F453" s="305"/>
      <c r="G453" s="299"/>
      <c r="H453" s="430"/>
    </row>
    <row r="454" spans="1:8" x14ac:dyDescent="0.25">
      <c r="B454" s="297"/>
      <c r="C454" s="420"/>
      <c r="D454" s="299"/>
      <c r="E454" s="304"/>
      <c r="F454" s="305"/>
      <c r="G454" s="299"/>
    </row>
    <row r="455" spans="1:8" x14ac:dyDescent="0.25">
      <c r="C455" s="420"/>
      <c r="D455" s="299"/>
      <c r="E455" s="304"/>
      <c r="F455" s="305"/>
      <c r="G455" s="299"/>
    </row>
    <row r="456" spans="1:8" x14ac:dyDescent="0.25">
      <c r="A456" s="216"/>
    </row>
    <row r="457" spans="1:8" x14ac:dyDescent="0.25">
      <c r="C457" s="104"/>
      <c r="D457" s="127"/>
      <c r="E457" s="54"/>
      <c r="F457" s="136"/>
      <c r="G457" s="88"/>
      <c r="H457" s="430"/>
    </row>
    <row r="458" spans="1:8" x14ac:dyDescent="0.25">
      <c r="C458" s="104"/>
      <c r="D458" s="127"/>
      <c r="E458" s="54"/>
      <c r="F458" s="136"/>
      <c r="G458" s="88"/>
    </row>
    <row r="459" spans="1:8" x14ac:dyDescent="0.25">
      <c r="B459" s="297"/>
      <c r="C459" s="104"/>
      <c r="D459" s="127"/>
      <c r="E459" s="54"/>
      <c r="F459" s="136"/>
      <c r="G459" s="88"/>
    </row>
    <row r="461" spans="1:8" x14ac:dyDescent="0.25">
      <c r="A461" s="216"/>
    </row>
    <row r="462" spans="1:8" x14ac:dyDescent="0.25">
      <c r="C462" s="420"/>
      <c r="D462" s="299"/>
      <c r="E462" s="304"/>
      <c r="F462" s="305"/>
      <c r="G462" s="299"/>
      <c r="H462" s="430"/>
    </row>
    <row r="463" spans="1:8" x14ac:dyDescent="0.25">
      <c r="C463" s="354"/>
      <c r="D463" s="127"/>
      <c r="E463" s="54"/>
      <c r="F463" s="136"/>
      <c r="G463" s="88"/>
      <c r="H463" s="430"/>
    </row>
    <row r="464" spans="1:8" x14ac:dyDescent="0.25">
      <c r="B464" s="297"/>
      <c r="C464" s="354"/>
      <c r="D464" s="127"/>
      <c r="E464" s="54"/>
      <c r="F464" s="136"/>
      <c r="G464" s="88"/>
      <c r="H464" s="430"/>
    </row>
    <row r="465" spans="1:8" x14ac:dyDescent="0.25">
      <c r="A465" s="135"/>
      <c r="C465" s="354"/>
      <c r="D465" s="299"/>
      <c r="E465" s="300"/>
      <c r="F465" s="301"/>
      <c r="G465" s="302"/>
      <c r="H465" s="430"/>
    </row>
    <row r="466" spans="1:8" x14ac:dyDescent="0.25">
      <c r="C466" s="354"/>
      <c r="D466" s="299"/>
      <c r="E466" s="300"/>
      <c r="F466" s="301"/>
      <c r="G466" s="302"/>
      <c r="H466" s="430"/>
    </row>
    <row r="467" spans="1:8" x14ac:dyDescent="0.25">
      <c r="B467" s="297"/>
      <c r="C467" s="354"/>
      <c r="D467" s="299"/>
      <c r="E467" s="300"/>
      <c r="F467" s="301"/>
      <c r="G467" s="302"/>
      <c r="H467" s="430"/>
    </row>
    <row r="468" spans="1:8" x14ac:dyDescent="0.25">
      <c r="C468" s="434"/>
      <c r="D468" s="435"/>
      <c r="E468" s="436"/>
      <c r="F468" s="437"/>
      <c r="G468" s="438"/>
      <c r="H468" s="216"/>
    </row>
    <row r="469" spans="1:8" x14ac:dyDescent="0.25">
      <c r="C469" s="434"/>
      <c r="D469" s="435"/>
      <c r="E469" s="436"/>
      <c r="F469" s="437"/>
      <c r="G469" s="438"/>
      <c r="H469" s="216"/>
    </row>
    <row r="470" spans="1:8" x14ac:dyDescent="0.25">
      <c r="B470" s="297"/>
      <c r="C470" s="434"/>
      <c r="D470" s="435"/>
      <c r="E470" s="436"/>
      <c r="F470" s="437"/>
      <c r="G470" s="438"/>
      <c r="H470" s="216"/>
    </row>
    <row r="471" spans="1:8" ht="13.5" customHeight="1" x14ac:dyDescent="0.25">
      <c r="C471" s="434"/>
      <c r="D471" s="435"/>
      <c r="E471" s="436"/>
      <c r="F471" s="437"/>
      <c r="G471" s="438"/>
      <c r="H471" s="216"/>
    </row>
    <row r="472" spans="1:8" x14ac:dyDescent="0.25">
      <c r="C472" s="434"/>
      <c r="D472" s="435"/>
      <c r="E472" s="436"/>
      <c r="F472" s="437"/>
      <c r="G472" s="438"/>
      <c r="H472" s="216"/>
    </row>
    <row r="473" spans="1:8" ht="14.25" customHeight="1" x14ac:dyDescent="0.25">
      <c r="B473" s="297"/>
      <c r="C473" s="434"/>
      <c r="D473" s="435"/>
      <c r="E473" s="436"/>
      <c r="F473" s="437"/>
      <c r="G473" s="438"/>
      <c r="H473" s="216"/>
    </row>
    <row r="474" spans="1:8" ht="14.25" customHeight="1" x14ac:dyDescent="0.25">
      <c r="B474" s="297"/>
      <c r="C474" s="434"/>
      <c r="D474" s="435"/>
      <c r="E474" s="436"/>
      <c r="F474" s="437"/>
      <c r="G474" s="438"/>
      <c r="H474" s="216"/>
    </row>
    <row r="475" spans="1:8" ht="14.25" customHeight="1" x14ac:dyDescent="0.25">
      <c r="A475" s="216"/>
      <c r="B475" s="297"/>
    </row>
    <row r="476" spans="1:8" ht="14.25" customHeight="1" x14ac:dyDescent="0.25">
      <c r="B476" s="297"/>
      <c r="C476" s="104"/>
      <c r="D476" s="127"/>
      <c r="E476" s="54"/>
      <c r="F476" s="87"/>
      <c r="G476" s="88"/>
      <c r="H476" s="430"/>
    </row>
    <row r="477" spans="1:8" ht="14.25" customHeight="1" x14ac:dyDescent="0.25">
      <c r="B477" s="297"/>
      <c r="C477" s="104"/>
      <c r="D477" s="127"/>
      <c r="E477" s="54"/>
      <c r="F477" s="87"/>
      <c r="G477" s="88"/>
      <c r="H477" s="216"/>
    </row>
    <row r="478" spans="1:8" ht="14.25" customHeight="1" x14ac:dyDescent="0.25">
      <c r="B478" s="439"/>
      <c r="C478" s="434"/>
      <c r="D478" s="435"/>
      <c r="E478" s="436"/>
      <c r="F478" s="437"/>
      <c r="G478" s="438"/>
      <c r="H478" s="216"/>
    </row>
    <row r="480" spans="1:8" x14ac:dyDescent="0.25">
      <c r="A480" s="216"/>
    </row>
    <row r="481" spans="1:8" x14ac:dyDescent="0.25">
      <c r="C481" s="104"/>
      <c r="D481" s="127"/>
      <c r="E481" s="54"/>
      <c r="F481" s="136"/>
      <c r="G481" s="88"/>
      <c r="H481" s="430"/>
    </row>
    <row r="482" spans="1:8" x14ac:dyDescent="0.25">
      <c r="C482" s="104"/>
      <c r="D482" s="127"/>
      <c r="E482" s="54"/>
      <c r="F482" s="136"/>
      <c r="G482" s="88"/>
    </row>
    <row r="483" spans="1:8" x14ac:dyDescent="0.25">
      <c r="B483" s="297"/>
      <c r="C483" s="104"/>
      <c r="D483" s="127"/>
      <c r="E483" s="54"/>
      <c r="F483" s="136"/>
      <c r="G483" s="88"/>
    </row>
    <row r="485" spans="1:8" x14ac:dyDescent="0.25">
      <c r="A485" s="216"/>
    </row>
    <row r="486" spans="1:8" x14ac:dyDescent="0.25">
      <c r="C486" s="420"/>
      <c r="D486" s="299"/>
      <c r="E486" s="304"/>
      <c r="F486" s="305"/>
      <c r="G486" s="299"/>
      <c r="H486" s="430"/>
    </row>
    <row r="487" spans="1:8" x14ac:dyDescent="0.25">
      <c r="C487" s="420"/>
      <c r="D487" s="299"/>
      <c r="E487" s="304"/>
      <c r="F487" s="305"/>
      <c r="G487" s="299"/>
    </row>
    <row r="488" spans="1:8" x14ac:dyDescent="0.25">
      <c r="B488" s="297"/>
      <c r="C488" s="420"/>
      <c r="D488" s="299"/>
      <c r="E488" s="304"/>
      <c r="F488" s="305"/>
      <c r="G488" s="299"/>
    </row>
    <row r="489" spans="1:8" x14ac:dyDescent="0.25">
      <c r="B489" s="297"/>
      <c r="C489" s="420"/>
      <c r="D489" s="299"/>
      <c r="E489" s="304"/>
      <c r="F489" s="305"/>
      <c r="G489" s="299"/>
    </row>
    <row r="490" spans="1:8" x14ac:dyDescent="0.25">
      <c r="A490" s="216"/>
      <c r="B490" s="297"/>
      <c r="C490" s="420"/>
      <c r="D490" s="299"/>
      <c r="E490" s="304"/>
      <c r="F490" s="305"/>
      <c r="G490" s="299"/>
    </row>
    <row r="491" spans="1:8" x14ac:dyDescent="0.25">
      <c r="B491" s="297"/>
      <c r="C491" s="101"/>
      <c r="D491" s="306"/>
      <c r="E491" s="421"/>
      <c r="F491" s="307"/>
      <c r="G491" s="198"/>
      <c r="H491" s="430"/>
    </row>
    <row r="492" spans="1:8" x14ac:dyDescent="0.25">
      <c r="B492" s="297"/>
      <c r="C492" s="420"/>
      <c r="D492" s="299"/>
      <c r="E492" s="304"/>
      <c r="F492" s="305"/>
      <c r="G492" s="299"/>
    </row>
    <row r="493" spans="1:8" x14ac:dyDescent="0.25">
      <c r="B493" s="440"/>
      <c r="C493" s="420"/>
      <c r="D493" s="299"/>
      <c r="E493" s="304"/>
      <c r="F493" s="305"/>
      <c r="G493" s="299"/>
    </row>
    <row r="495" spans="1:8" x14ac:dyDescent="0.25">
      <c r="A495" s="216"/>
    </row>
    <row r="496" spans="1:8" x14ac:dyDescent="0.25">
      <c r="C496" s="420"/>
      <c r="D496" s="299"/>
      <c r="E496" s="304"/>
      <c r="F496" s="305"/>
      <c r="G496" s="299"/>
      <c r="H496" s="430"/>
    </row>
    <row r="497" spans="1:8" x14ac:dyDescent="0.25">
      <c r="C497" s="420"/>
      <c r="D497" s="299"/>
      <c r="E497" s="304"/>
      <c r="F497" s="305"/>
      <c r="G497" s="299"/>
    </row>
    <row r="498" spans="1:8" x14ac:dyDescent="0.25">
      <c r="B498" s="297"/>
      <c r="C498" s="420"/>
      <c r="D498" s="299"/>
      <c r="E498" s="304"/>
      <c r="F498" s="305"/>
      <c r="G498" s="299"/>
    </row>
    <row r="500" spans="1:8" x14ac:dyDescent="0.25">
      <c r="A500" s="216"/>
    </row>
    <row r="501" spans="1:8" x14ac:dyDescent="0.25">
      <c r="C501" s="420"/>
      <c r="D501" s="299"/>
      <c r="E501" s="304"/>
      <c r="F501" s="310"/>
      <c r="G501" s="299"/>
      <c r="H501" s="430"/>
    </row>
    <row r="502" spans="1:8" x14ac:dyDescent="0.25">
      <c r="C502" s="420"/>
      <c r="D502" s="299"/>
      <c r="E502" s="304"/>
      <c r="F502" s="310"/>
      <c r="G502" s="299"/>
    </row>
    <row r="503" spans="1:8" x14ac:dyDescent="0.25">
      <c r="B503" s="297"/>
      <c r="C503" s="420"/>
      <c r="D503" s="299"/>
      <c r="E503" s="304"/>
      <c r="F503" s="310"/>
      <c r="G503" s="299"/>
    </row>
    <row r="505" spans="1:8" x14ac:dyDescent="0.25">
      <c r="A505" s="216"/>
    </row>
    <row r="506" spans="1:8" x14ac:dyDescent="0.25">
      <c r="C506" s="101"/>
      <c r="D506" s="306"/>
      <c r="E506" s="98"/>
      <c r="F506" s="307"/>
      <c r="G506" s="198"/>
      <c r="H506" s="430"/>
    </row>
    <row r="507" spans="1:8" x14ac:dyDescent="0.25">
      <c r="C507" s="420"/>
      <c r="D507" s="299"/>
      <c r="E507" s="300"/>
      <c r="F507" s="301"/>
      <c r="G507" s="302"/>
      <c r="H507" s="430"/>
    </row>
    <row r="508" spans="1:8" x14ac:dyDescent="0.25">
      <c r="B508" s="297"/>
      <c r="C508" s="420"/>
      <c r="D508" s="299"/>
      <c r="E508" s="300"/>
      <c r="F508" s="301"/>
      <c r="G508" s="302"/>
    </row>
    <row r="509" spans="1:8" x14ac:dyDescent="0.25">
      <c r="C509" s="420"/>
      <c r="D509" s="299"/>
      <c r="E509" s="300"/>
      <c r="F509" s="301"/>
      <c r="G509" s="302"/>
    </row>
    <row r="510" spans="1:8" x14ac:dyDescent="0.25">
      <c r="C510" s="420"/>
      <c r="D510" s="299"/>
      <c r="E510" s="300"/>
      <c r="F510" s="301"/>
      <c r="G510" s="302"/>
    </row>
    <row r="511" spans="1:8" x14ac:dyDescent="0.25">
      <c r="B511" s="297"/>
      <c r="C511" s="420"/>
      <c r="D511" s="299"/>
      <c r="E511" s="300"/>
      <c r="F511" s="301"/>
      <c r="G511" s="302"/>
    </row>
    <row r="512" spans="1:8" x14ac:dyDescent="0.25">
      <c r="B512" s="297"/>
      <c r="C512" s="420"/>
      <c r="D512" s="299"/>
      <c r="E512" s="300"/>
      <c r="F512" s="301"/>
      <c r="G512" s="302"/>
    </row>
    <row r="513" spans="1:8" x14ac:dyDescent="0.25">
      <c r="B513" s="297"/>
      <c r="C513" s="420"/>
      <c r="D513" s="299"/>
      <c r="E513" s="300"/>
      <c r="F513" s="301"/>
      <c r="G513" s="302"/>
    </row>
    <row r="514" spans="1:8" x14ac:dyDescent="0.25">
      <c r="B514" s="297"/>
      <c r="C514" s="420"/>
      <c r="D514" s="299"/>
      <c r="E514" s="300"/>
      <c r="F514" s="301"/>
      <c r="G514" s="302"/>
    </row>
    <row r="515" spans="1:8" x14ac:dyDescent="0.25">
      <c r="C515" s="420"/>
      <c r="D515" s="299"/>
      <c r="E515" s="300"/>
      <c r="F515" s="301"/>
      <c r="G515" s="302"/>
    </row>
    <row r="517" spans="1:8" x14ac:dyDescent="0.25">
      <c r="A517" s="216"/>
    </row>
    <row r="518" spans="1:8" x14ac:dyDescent="0.25">
      <c r="C518" s="420"/>
      <c r="D518" s="299"/>
      <c r="E518" s="304"/>
      <c r="F518" s="428"/>
      <c r="G518" s="299"/>
      <c r="H518" s="430"/>
    </row>
    <row r="519" spans="1:8" x14ac:dyDescent="0.25">
      <c r="C519" s="420"/>
      <c r="D519" s="299"/>
      <c r="E519" s="304"/>
      <c r="F519" s="428"/>
      <c r="G519" s="299"/>
    </row>
    <row r="520" spans="1:8" x14ac:dyDescent="0.25">
      <c r="B520" s="297"/>
      <c r="C520" s="420"/>
      <c r="D520" s="299"/>
      <c r="E520" s="304"/>
      <c r="F520" s="428"/>
      <c r="G520" s="299"/>
    </row>
    <row r="521" spans="1:8" x14ac:dyDescent="0.25">
      <c r="C521" s="420"/>
      <c r="D521" s="299"/>
      <c r="E521" s="304"/>
      <c r="F521" s="428"/>
      <c r="G521" s="299"/>
    </row>
    <row r="522" spans="1:8" x14ac:dyDescent="0.25">
      <c r="A522" s="216"/>
    </row>
    <row r="523" spans="1:8" x14ac:dyDescent="0.25">
      <c r="C523" s="420"/>
      <c r="D523" s="299"/>
      <c r="E523" s="304"/>
      <c r="F523" s="305"/>
      <c r="G523" s="299"/>
      <c r="H523" s="430"/>
    </row>
    <row r="524" spans="1:8" x14ac:dyDescent="0.25">
      <c r="C524" s="420"/>
      <c r="D524" s="299"/>
      <c r="E524" s="304"/>
      <c r="F524" s="305"/>
      <c r="G524" s="299"/>
      <c r="H524" s="430"/>
    </row>
    <row r="525" spans="1:8" x14ac:dyDescent="0.25">
      <c r="A525" s="135"/>
      <c r="B525" s="297"/>
      <c r="C525" s="420"/>
      <c r="D525" s="299"/>
      <c r="E525" s="304"/>
      <c r="F525" s="305"/>
      <c r="G525" s="299"/>
      <c r="H525" s="430"/>
    </row>
    <row r="526" spans="1:8" x14ac:dyDescent="0.25">
      <c r="C526" s="420"/>
      <c r="D526" s="299"/>
      <c r="E526" s="304"/>
      <c r="F526" s="305"/>
      <c r="G526" s="299"/>
      <c r="H526" s="430"/>
    </row>
    <row r="527" spans="1:8" x14ac:dyDescent="0.25">
      <c r="C527" s="420"/>
      <c r="D527" s="299"/>
      <c r="E527" s="304"/>
      <c r="F527" s="305"/>
      <c r="G527" s="299"/>
      <c r="H527" s="430"/>
    </row>
    <row r="528" spans="1:8" x14ac:dyDescent="0.25">
      <c r="C528" s="420"/>
      <c r="D528" s="299"/>
      <c r="E528" s="304"/>
      <c r="F528" s="305"/>
      <c r="G528" s="299"/>
      <c r="H528" s="430"/>
    </row>
    <row r="529" spans="1:8" x14ac:dyDescent="0.25">
      <c r="C529" s="420"/>
      <c r="D529" s="299"/>
      <c r="E529" s="304"/>
      <c r="F529" s="305"/>
      <c r="G529" s="299"/>
    </row>
    <row r="530" spans="1:8" x14ac:dyDescent="0.25">
      <c r="A530" s="216"/>
    </row>
    <row r="531" spans="1:8" x14ac:dyDescent="0.25">
      <c r="C531" s="420"/>
      <c r="D531" s="299"/>
      <c r="E531" s="304"/>
      <c r="F531" s="305"/>
      <c r="G531" s="299"/>
      <c r="H531" s="430"/>
    </row>
    <row r="533" spans="1:8" x14ac:dyDescent="0.25">
      <c r="B533" s="297"/>
    </row>
    <row r="535" spans="1:8" x14ac:dyDescent="0.25">
      <c r="A535" s="216"/>
    </row>
    <row r="536" spans="1:8" x14ac:dyDescent="0.25">
      <c r="C536" s="420"/>
      <c r="D536" s="299"/>
      <c r="E536" s="304"/>
      <c r="F536" s="305"/>
      <c r="G536" s="299"/>
      <c r="H536" s="430"/>
    </row>
    <row r="537" spans="1:8" x14ac:dyDescent="0.25">
      <c r="C537" s="420"/>
      <c r="D537" s="299"/>
      <c r="E537" s="304"/>
      <c r="F537" s="310"/>
      <c r="G537" s="299"/>
      <c r="H537" s="430"/>
    </row>
    <row r="538" spans="1:8" x14ac:dyDescent="0.25">
      <c r="B538" s="297"/>
      <c r="C538" s="420"/>
      <c r="D538" s="299"/>
      <c r="E538" s="304"/>
      <c r="F538" s="305"/>
      <c r="G538" s="299"/>
    </row>
    <row r="539" spans="1:8" x14ac:dyDescent="0.25">
      <c r="C539" s="420"/>
      <c r="D539" s="299"/>
      <c r="E539" s="304"/>
      <c r="F539" s="305"/>
      <c r="G539" s="299"/>
    </row>
    <row r="541" spans="1:8" x14ac:dyDescent="0.25">
      <c r="A541" s="216"/>
    </row>
    <row r="542" spans="1:8" x14ac:dyDescent="0.25">
      <c r="C542" s="420"/>
      <c r="D542" s="299"/>
      <c r="E542" s="304"/>
      <c r="F542" s="305"/>
      <c r="G542" s="299"/>
      <c r="H542" s="430"/>
    </row>
    <row r="543" spans="1:8" x14ac:dyDescent="0.25">
      <c r="C543" s="420"/>
      <c r="D543" s="299"/>
      <c r="E543" s="304"/>
      <c r="F543" s="305"/>
      <c r="G543" s="299"/>
    </row>
    <row r="544" spans="1:8" x14ac:dyDescent="0.25">
      <c r="B544" s="297"/>
      <c r="C544" s="420"/>
      <c r="D544" s="299"/>
      <c r="E544" s="304"/>
      <c r="F544" s="305"/>
      <c r="G544" s="299"/>
    </row>
    <row r="545" spans="1:7" x14ac:dyDescent="0.25">
      <c r="C545" s="420"/>
      <c r="D545" s="299"/>
      <c r="E545" s="304"/>
      <c r="F545" s="305"/>
      <c r="G545" s="299"/>
    </row>
    <row r="546" spans="1:7" x14ac:dyDescent="0.25">
      <c r="A546" s="216"/>
      <c r="D546" s="235"/>
      <c r="F546" s="135"/>
    </row>
    <row r="548" spans="1:7" x14ac:dyDescent="0.25">
      <c r="B548" s="298"/>
    </row>
    <row r="549" spans="1:7" x14ac:dyDescent="0.25">
      <c r="F549" s="50"/>
    </row>
  </sheetData>
  <mergeCells count="1"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3746-0DE9-4548-B505-42F93CB50594}">
  <dimension ref="A1:P707"/>
  <sheetViews>
    <sheetView workbookViewId="0">
      <selection activeCell="G8" sqref="G8"/>
    </sheetView>
  </sheetViews>
  <sheetFormatPr baseColWidth="10" defaultRowHeight="15" x14ac:dyDescent="0.25"/>
  <cols>
    <col min="1" max="1" width="27.85546875" bestFit="1" customWidth="1"/>
    <col min="2" max="2" width="13.42578125" customWidth="1"/>
    <col min="3" max="3" width="11.42578125" style="322"/>
    <col min="4" max="4" width="11.85546875" customWidth="1"/>
    <col min="5" max="5" width="11.5703125" style="221" customWidth="1"/>
    <col min="6" max="6" width="15.5703125" customWidth="1"/>
    <col min="7" max="7" width="20.85546875" customWidth="1"/>
    <col min="8" max="8" width="16.5703125" customWidth="1"/>
    <col min="9" max="9" width="14" customWidth="1"/>
    <col min="10" max="10" width="14.7109375" customWidth="1"/>
    <col min="11" max="11" width="22.7109375" customWidth="1"/>
    <col min="14" max="14" width="14.7109375" style="50" customWidth="1"/>
  </cols>
  <sheetData>
    <row r="1" spans="1:10" ht="45.75" customHeight="1" thickTop="1" thickBot="1" x14ac:dyDescent="0.3">
      <c r="A1" s="660" t="s">
        <v>3351</v>
      </c>
      <c r="B1" s="2" t="s">
        <v>1788</v>
      </c>
      <c r="C1" s="489"/>
      <c r="D1" s="4"/>
      <c r="E1" s="490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  <c r="I2" s="7"/>
      <c r="J2" s="7"/>
    </row>
    <row r="3" spans="1:10" ht="45.75" customHeight="1" thickBot="1" x14ac:dyDescent="0.3">
      <c r="A3" s="897" t="s">
        <v>3547</v>
      </c>
      <c r="B3" s="898"/>
      <c r="C3" s="169"/>
      <c r="D3" s="9"/>
      <c r="E3" s="169"/>
      <c r="F3" s="10"/>
      <c r="G3" s="377"/>
      <c r="H3" s="7"/>
      <c r="I3" s="7"/>
      <c r="J3" s="7"/>
    </row>
    <row r="4" spans="1:10" ht="15" customHeight="1" thickBot="1" x14ac:dyDescent="0.3">
      <c r="A4" s="11"/>
      <c r="B4" s="12"/>
      <c r="C4" s="169"/>
      <c r="D4" s="9"/>
      <c r="E4" s="171"/>
      <c r="F4" s="14"/>
      <c r="G4" s="377"/>
      <c r="H4" s="7"/>
      <c r="I4" s="7"/>
      <c r="J4" s="7"/>
    </row>
    <row r="5" spans="1:10" ht="45.75" customHeight="1" thickBot="1" x14ac:dyDescent="0.3">
      <c r="A5" s="661" t="s">
        <v>2</v>
      </c>
      <c r="B5" s="662" t="s">
        <v>3</v>
      </c>
      <c r="C5" s="663" t="s">
        <v>4</v>
      </c>
      <c r="D5" s="664" t="s">
        <v>5</v>
      </c>
      <c r="E5" s="665" t="s">
        <v>4</v>
      </c>
      <c r="F5" s="666" t="s">
        <v>6</v>
      </c>
      <c r="G5" s="377"/>
      <c r="H5" s="7"/>
      <c r="I5" s="7"/>
      <c r="J5" s="7"/>
    </row>
    <row r="6" spans="1:10" ht="15" customHeight="1" thickTop="1" x14ac:dyDescent="0.25">
      <c r="A6" s="20" t="s">
        <v>7</v>
      </c>
      <c r="B6" s="21">
        <v>85</v>
      </c>
      <c r="C6" s="27">
        <f>B6/B$15</f>
        <v>0.41062801932367149</v>
      </c>
      <c r="D6" s="23">
        <v>910</v>
      </c>
      <c r="E6" s="27">
        <f>D6/D$15</f>
        <v>0.44325377496346807</v>
      </c>
      <c r="F6" s="24"/>
      <c r="G6" s="377"/>
      <c r="H6" s="7"/>
      <c r="I6" s="7"/>
      <c r="J6" s="7"/>
    </row>
    <row r="7" spans="1:10" ht="15" customHeight="1" x14ac:dyDescent="0.25">
      <c r="A7" s="25" t="s">
        <v>8</v>
      </c>
      <c r="B7" s="26">
        <v>56</v>
      </c>
      <c r="C7" s="27">
        <f>B7/B$15</f>
        <v>0.27053140096618356</v>
      </c>
      <c r="D7" s="28">
        <v>523</v>
      </c>
      <c r="E7" s="27">
        <f>D7/D$15</f>
        <v>0.25474914758889428</v>
      </c>
      <c r="F7" s="29"/>
      <c r="G7" s="377"/>
      <c r="H7" s="7"/>
      <c r="I7" s="7"/>
      <c r="J7" s="7"/>
    </row>
    <row r="8" spans="1:10" x14ac:dyDescent="0.25">
      <c r="A8" s="25" t="s">
        <v>9</v>
      </c>
      <c r="B8" s="30">
        <v>46</v>
      </c>
      <c r="C8" s="27">
        <f>B8/B$15</f>
        <v>0.22222222222222221</v>
      </c>
      <c r="D8" s="32">
        <v>301</v>
      </c>
      <c r="E8" s="27">
        <f>D8/D$15</f>
        <v>0.14661471018022407</v>
      </c>
      <c r="F8" s="29"/>
      <c r="G8" s="377"/>
      <c r="H8" s="7"/>
      <c r="I8" s="7"/>
      <c r="J8" s="7"/>
    </row>
    <row r="9" spans="1:10" x14ac:dyDescent="0.25">
      <c r="A9" s="667" t="s">
        <v>10</v>
      </c>
      <c r="B9" s="668">
        <f>SUM(B6:B8)</f>
        <v>187</v>
      </c>
      <c r="C9" s="669">
        <f t="shared" ref="C9:F9" si="0">SUM(C6:C8)</f>
        <v>0.9033816425120772</v>
      </c>
      <c r="D9" s="668">
        <f t="shared" si="0"/>
        <v>1734</v>
      </c>
      <c r="E9" s="669">
        <f t="shared" si="0"/>
        <v>0.84461763273258639</v>
      </c>
      <c r="F9" s="670">
        <f t="shared" si="0"/>
        <v>0</v>
      </c>
      <c r="G9" s="377"/>
      <c r="H9" s="7"/>
      <c r="I9" s="7"/>
      <c r="J9" s="7"/>
    </row>
    <row r="10" spans="1:10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15</v>
      </c>
      <c r="C11" s="27">
        <f>B11/B$15</f>
        <v>7.2463768115942032E-2</v>
      </c>
      <c r="D11" s="32">
        <v>86</v>
      </c>
      <c r="E11" s="27">
        <f>D11/D$15</f>
        <v>4.1889917194349729E-2</v>
      </c>
      <c r="F11" s="389">
        <v>624553.03</v>
      </c>
      <c r="G11" s="377"/>
      <c r="H11" s="7"/>
      <c r="I11" s="7"/>
      <c r="J11" s="7"/>
    </row>
    <row r="12" spans="1:10" x14ac:dyDescent="0.25">
      <c r="A12" s="26" t="s">
        <v>12</v>
      </c>
      <c r="B12" s="30">
        <v>5</v>
      </c>
      <c r="C12" s="27">
        <f>B12/B$15</f>
        <v>2.4154589371980676E-2</v>
      </c>
      <c r="D12" s="32">
        <v>233</v>
      </c>
      <c r="E12" s="27">
        <f>D12/D$15</f>
        <v>0.11349245007306381</v>
      </c>
      <c r="F12" s="389">
        <v>5068235.7300000004</v>
      </c>
      <c r="G12" s="377"/>
      <c r="H12" s="7"/>
      <c r="I12" s="7"/>
      <c r="J12" s="7"/>
    </row>
    <row r="13" spans="1:10" x14ac:dyDescent="0.25">
      <c r="A13" s="667" t="s">
        <v>13</v>
      </c>
      <c r="B13" s="668">
        <f>SUM(B11:B12)</f>
        <v>20</v>
      </c>
      <c r="C13" s="669">
        <f t="shared" ref="C13:F13" si="1">SUM(C11:C12)</f>
        <v>9.6618357487922704E-2</v>
      </c>
      <c r="D13" s="668">
        <f t="shared" si="1"/>
        <v>319</v>
      </c>
      <c r="E13" s="669">
        <f t="shared" si="1"/>
        <v>0.15538236726741356</v>
      </c>
      <c r="F13" s="670">
        <f t="shared" si="1"/>
        <v>5692788.7600000007</v>
      </c>
      <c r="G13" s="377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" x14ac:dyDescent="0.25">
      <c r="A15" s="671" t="s">
        <v>3352</v>
      </c>
      <c r="B15" s="672">
        <f>SUM(B9,B13)</f>
        <v>207</v>
      </c>
      <c r="C15" s="669">
        <f t="shared" ref="C15:F15" si="2">SUM(C9,C13)</f>
        <v>0.99999999999999989</v>
      </c>
      <c r="D15" s="672">
        <f t="shared" si="2"/>
        <v>2053</v>
      </c>
      <c r="E15" s="669">
        <f t="shared" si="2"/>
        <v>1</v>
      </c>
      <c r="F15" s="670">
        <f t="shared" si="2"/>
        <v>5692788.7600000007</v>
      </c>
      <c r="G15" s="96"/>
    </row>
    <row r="16" spans="1:10" x14ac:dyDescent="0.25">
      <c r="A16" s="148"/>
      <c r="B16" s="329"/>
      <c r="C16" s="130"/>
      <c r="D16" s="330"/>
      <c r="E16" s="132"/>
      <c r="F16" s="133"/>
      <c r="G16" s="96"/>
    </row>
    <row r="17" spans="1:16" ht="15.75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673" t="s">
        <v>3353</v>
      </c>
      <c r="B18" s="49"/>
      <c r="C18" s="171"/>
      <c r="D18" s="9"/>
      <c r="E18" s="169"/>
      <c r="F18" s="10"/>
    </row>
    <row r="19" spans="1:16" ht="16.5" thickTop="1" thickBot="1" x14ac:dyDescent="0.3">
      <c r="A19" s="11"/>
      <c r="B19" s="12"/>
      <c r="C19" s="169"/>
      <c r="D19" s="9"/>
      <c r="E19" s="169"/>
      <c r="F19" s="10"/>
    </row>
    <row r="20" spans="1:16" ht="45.75" customHeight="1" thickTop="1" thickBot="1" x14ac:dyDescent="0.3">
      <c r="A20" s="674" t="s">
        <v>16</v>
      </c>
      <c r="B20" s="12"/>
      <c r="C20" s="169"/>
      <c r="D20" s="9"/>
      <c r="E20" s="169"/>
      <c r="F20" s="10"/>
      <c r="H20" s="675" t="s">
        <v>17</v>
      </c>
      <c r="I20" s="53"/>
    </row>
    <row r="21" spans="1:16" ht="16.5" thickTop="1" thickBot="1" x14ac:dyDescent="0.3">
      <c r="A21" s="11"/>
      <c r="B21" s="12"/>
      <c r="C21" s="169"/>
      <c r="D21" s="9"/>
      <c r="E21" s="171"/>
      <c r="F21" s="14"/>
    </row>
    <row r="22" spans="1:16" ht="45.75" customHeight="1" thickTop="1" thickBot="1" x14ac:dyDescent="0.3">
      <c r="A22" s="661" t="s">
        <v>2</v>
      </c>
      <c r="B22" s="662" t="s">
        <v>3</v>
      </c>
      <c r="C22" s="663" t="s">
        <v>4</v>
      </c>
      <c r="D22" s="664" t="s">
        <v>5</v>
      </c>
      <c r="E22" s="665" t="s">
        <v>4</v>
      </c>
      <c r="F22" s="666" t="s">
        <v>6</v>
      </c>
      <c r="G22" s="54"/>
      <c r="H22" s="676" t="s">
        <v>18</v>
      </c>
      <c r="I22" s="677" t="s">
        <v>19</v>
      </c>
      <c r="J22" s="678" t="s">
        <v>20</v>
      </c>
      <c r="K22" s="678" t="s">
        <v>21</v>
      </c>
      <c r="L22" s="678" t="s">
        <v>22</v>
      </c>
      <c r="M22" s="678" t="s">
        <v>23</v>
      </c>
      <c r="N22" s="679" t="s">
        <v>6</v>
      </c>
      <c r="O22" s="678" t="s">
        <v>24</v>
      </c>
      <c r="P22" s="680" t="s">
        <v>25</v>
      </c>
    </row>
    <row r="23" spans="1:16" ht="15.75" thickTop="1" x14ac:dyDescent="0.25">
      <c r="A23" s="20" t="s">
        <v>7</v>
      </c>
      <c r="B23" s="21">
        <v>11</v>
      </c>
      <c r="C23" s="27">
        <f>B23/B$32</f>
        <v>0.36666666666666664</v>
      </c>
      <c r="D23" s="23">
        <f>SUM(H23:H33)</f>
        <v>118</v>
      </c>
      <c r="E23" s="27">
        <f>D23/D$32</f>
        <v>0.67816091954022983</v>
      </c>
      <c r="F23" s="24"/>
      <c r="G23" s="309"/>
      <c r="H23" s="95">
        <v>36</v>
      </c>
      <c r="I23" s="65">
        <v>450</v>
      </c>
      <c r="J23" s="65" t="s">
        <v>3354</v>
      </c>
      <c r="K23" s="66" t="s">
        <v>3355</v>
      </c>
      <c r="L23" s="67" t="s">
        <v>3356</v>
      </c>
      <c r="M23" s="67" t="s">
        <v>7</v>
      </c>
      <c r="N23" s="68">
        <v>0</v>
      </c>
      <c r="O23" s="67">
        <v>1270</v>
      </c>
      <c r="P23" s="70">
        <v>45717</v>
      </c>
    </row>
    <row r="24" spans="1:16" x14ac:dyDescent="0.25">
      <c r="A24" s="25" t="s">
        <v>8</v>
      </c>
      <c r="B24" s="26">
        <v>14</v>
      </c>
      <c r="C24" s="27">
        <f>B24/B$32</f>
        <v>0.46666666666666667</v>
      </c>
      <c r="D24" s="28">
        <f>SUM(H34:H47)</f>
        <v>40</v>
      </c>
      <c r="E24" s="27">
        <f>D24/D$32</f>
        <v>0.22988505747126436</v>
      </c>
      <c r="F24" s="29"/>
      <c r="G24" s="135"/>
      <c r="H24" s="95">
        <v>10</v>
      </c>
      <c r="I24" s="65">
        <v>81</v>
      </c>
      <c r="J24" s="65" t="s">
        <v>248</v>
      </c>
      <c r="K24" s="66" t="s">
        <v>3357</v>
      </c>
      <c r="L24" s="67" t="s">
        <v>3358</v>
      </c>
      <c r="M24" s="67" t="s">
        <v>7</v>
      </c>
      <c r="N24" s="68">
        <v>0</v>
      </c>
      <c r="O24" s="67">
        <v>1360</v>
      </c>
      <c r="P24" s="70">
        <v>44927</v>
      </c>
    </row>
    <row r="25" spans="1:16" x14ac:dyDescent="0.25">
      <c r="A25" s="25" t="s">
        <v>9</v>
      </c>
      <c r="B25" s="30">
        <v>5</v>
      </c>
      <c r="C25" s="27">
        <f>B25/B$32</f>
        <v>0.16666666666666666</v>
      </c>
      <c r="D25" s="32">
        <f>SUM(H48:H52)</f>
        <v>16</v>
      </c>
      <c r="E25" s="27">
        <f>D25/D$32</f>
        <v>9.1954022988505746E-2</v>
      </c>
      <c r="F25" s="29"/>
      <c r="H25" s="95">
        <v>26</v>
      </c>
      <c r="I25" s="65">
        <v>650</v>
      </c>
      <c r="J25" s="65" t="s">
        <v>3359</v>
      </c>
      <c r="K25" s="66" t="s">
        <v>3360</v>
      </c>
      <c r="L25" s="67" t="s">
        <v>3361</v>
      </c>
      <c r="M25" s="67" t="s">
        <v>7</v>
      </c>
      <c r="N25" s="68">
        <v>0</v>
      </c>
      <c r="O25" s="67">
        <v>1543</v>
      </c>
      <c r="P25" s="70">
        <v>46113</v>
      </c>
    </row>
    <row r="26" spans="1:16" x14ac:dyDescent="0.25">
      <c r="A26" s="667" t="s">
        <v>10</v>
      </c>
      <c r="B26" s="668">
        <f>SUM(B23:B25)</f>
        <v>30</v>
      </c>
      <c r="C26" s="669">
        <f t="shared" ref="C26:F26" si="3">SUM(C23:C25)</f>
        <v>0.99999999999999989</v>
      </c>
      <c r="D26" s="668">
        <f t="shared" si="3"/>
        <v>174</v>
      </c>
      <c r="E26" s="669">
        <f t="shared" si="3"/>
        <v>0.99999999999999989</v>
      </c>
      <c r="F26" s="670">
        <f t="shared" si="3"/>
        <v>0</v>
      </c>
      <c r="G26" s="126"/>
      <c r="H26" s="95">
        <v>26</v>
      </c>
      <c r="I26" s="65">
        <v>680</v>
      </c>
      <c r="J26" s="65" t="s">
        <v>3359</v>
      </c>
      <c r="K26" s="66" t="s">
        <v>3360</v>
      </c>
      <c r="L26" s="67" t="s">
        <v>3361</v>
      </c>
      <c r="M26" s="67" t="s">
        <v>7</v>
      </c>
      <c r="N26" s="68">
        <v>0</v>
      </c>
      <c r="O26" s="67">
        <v>1543</v>
      </c>
      <c r="P26" s="70">
        <v>46113</v>
      </c>
    </row>
    <row r="27" spans="1:16" x14ac:dyDescent="0.25">
      <c r="A27" s="26"/>
      <c r="B27" s="30"/>
      <c r="C27" s="39"/>
      <c r="D27" s="30"/>
      <c r="E27" s="27"/>
      <c r="F27" s="41"/>
      <c r="G27" s="126"/>
      <c r="H27" s="95">
        <v>2</v>
      </c>
      <c r="I27" s="65" t="s">
        <v>1642</v>
      </c>
      <c r="J27" s="65" t="s">
        <v>1642</v>
      </c>
      <c r="K27" s="66" t="s">
        <v>3357</v>
      </c>
      <c r="L27" s="67" t="s">
        <v>1642</v>
      </c>
      <c r="M27" s="67" t="s">
        <v>7</v>
      </c>
      <c r="N27" s="68">
        <v>0</v>
      </c>
      <c r="O27" s="67">
        <v>1549</v>
      </c>
      <c r="P27" s="70">
        <v>47300</v>
      </c>
    </row>
    <row r="28" spans="1:16" x14ac:dyDescent="0.25">
      <c r="A28" s="26" t="s">
        <v>11</v>
      </c>
      <c r="B28" s="30">
        <v>0</v>
      </c>
      <c r="C28" s="27">
        <f>B28/B$32</f>
        <v>0</v>
      </c>
      <c r="D28" s="32">
        <v>0</v>
      </c>
      <c r="E28" s="27">
        <f>D28/D$32</f>
        <v>0</v>
      </c>
      <c r="F28" s="389"/>
      <c r="G28" s="126"/>
      <c r="H28" s="95">
        <v>2</v>
      </c>
      <c r="I28" s="65" t="s">
        <v>1642</v>
      </c>
      <c r="J28" s="65" t="s">
        <v>1642</v>
      </c>
      <c r="K28" s="66" t="s">
        <v>3357</v>
      </c>
      <c r="L28" s="67" t="s">
        <v>1642</v>
      </c>
      <c r="M28" s="67" t="s">
        <v>7</v>
      </c>
      <c r="N28" s="68">
        <v>0</v>
      </c>
      <c r="O28" s="67">
        <v>1549</v>
      </c>
      <c r="P28" s="70">
        <v>47300</v>
      </c>
    </row>
    <row r="29" spans="1:16" x14ac:dyDescent="0.25">
      <c r="A29" s="26" t="s">
        <v>12</v>
      </c>
      <c r="B29" s="30">
        <v>0</v>
      </c>
      <c r="C29" s="27">
        <f>B29/B$32</f>
        <v>0</v>
      </c>
      <c r="D29" s="32">
        <v>0</v>
      </c>
      <c r="E29" s="27">
        <f>D29/D$32</f>
        <v>0</v>
      </c>
      <c r="F29" s="389"/>
      <c r="G29" s="135"/>
      <c r="H29" s="95">
        <v>2</v>
      </c>
      <c r="I29" s="65" t="s">
        <v>1642</v>
      </c>
      <c r="J29" s="65" t="s">
        <v>1642</v>
      </c>
      <c r="K29" s="66" t="s">
        <v>3357</v>
      </c>
      <c r="L29" s="67" t="s">
        <v>1642</v>
      </c>
      <c r="M29" s="67" t="s">
        <v>7</v>
      </c>
      <c r="N29" s="68">
        <v>0</v>
      </c>
      <c r="O29" s="67">
        <v>1549</v>
      </c>
      <c r="P29" s="70">
        <v>47300</v>
      </c>
    </row>
    <row r="30" spans="1:16" x14ac:dyDescent="0.25">
      <c r="A30" s="667" t="s">
        <v>13</v>
      </c>
      <c r="B30" s="668">
        <f>SUM(B28:B29)</f>
        <v>0</v>
      </c>
      <c r="C30" s="669">
        <f t="shared" ref="C30:F30" si="4">SUM(C28:C29)</f>
        <v>0</v>
      </c>
      <c r="D30" s="668">
        <f t="shared" si="4"/>
        <v>0</v>
      </c>
      <c r="E30" s="669">
        <f t="shared" si="4"/>
        <v>0</v>
      </c>
      <c r="F30" s="670">
        <f t="shared" si="4"/>
        <v>0</v>
      </c>
      <c r="H30" s="95">
        <v>2</v>
      </c>
      <c r="I30" s="65" t="s">
        <v>1642</v>
      </c>
      <c r="J30" s="65" t="s">
        <v>1642</v>
      </c>
      <c r="K30" s="66" t="s">
        <v>3357</v>
      </c>
      <c r="L30" s="67" t="s">
        <v>1642</v>
      </c>
      <c r="M30" s="67" t="s">
        <v>7</v>
      </c>
      <c r="N30" s="68">
        <v>0</v>
      </c>
      <c r="O30" s="67">
        <v>1549</v>
      </c>
      <c r="P30" s="70">
        <v>47300</v>
      </c>
    </row>
    <row r="31" spans="1:16" x14ac:dyDescent="0.25">
      <c r="A31" s="44"/>
      <c r="B31" s="30"/>
      <c r="C31" s="45"/>
      <c r="D31" s="30"/>
      <c r="E31" s="46"/>
      <c r="F31" s="47"/>
      <c r="G31" s="126"/>
      <c r="H31" s="95">
        <v>2</v>
      </c>
      <c r="I31" s="65" t="s">
        <v>1642</v>
      </c>
      <c r="J31" s="65" t="s">
        <v>1642</v>
      </c>
      <c r="K31" s="66" t="s">
        <v>3357</v>
      </c>
      <c r="L31" s="67" t="s">
        <v>1642</v>
      </c>
      <c r="M31" s="67" t="s">
        <v>7</v>
      </c>
      <c r="N31" s="68">
        <v>0</v>
      </c>
      <c r="O31" s="67">
        <v>1549</v>
      </c>
      <c r="P31" s="70">
        <v>47300</v>
      </c>
    </row>
    <row r="32" spans="1:16" x14ac:dyDescent="0.25">
      <c r="A32" s="671" t="s">
        <v>2346</v>
      </c>
      <c r="B32" s="672">
        <f>SUM(B26,B30)</f>
        <v>30</v>
      </c>
      <c r="C32" s="669">
        <f t="shared" ref="C32:F32" si="5">SUM(C26,C30)</f>
        <v>0.99999999999999989</v>
      </c>
      <c r="D32" s="672">
        <f t="shared" si="5"/>
        <v>174</v>
      </c>
      <c r="E32" s="669">
        <f t="shared" si="5"/>
        <v>0.99999999999999989</v>
      </c>
      <c r="F32" s="670">
        <f t="shared" si="5"/>
        <v>0</v>
      </c>
      <c r="H32" s="95">
        <v>4</v>
      </c>
      <c r="I32" s="65" t="s">
        <v>1642</v>
      </c>
      <c r="J32" s="65" t="s">
        <v>1642</v>
      </c>
      <c r="K32" s="66" t="s">
        <v>3360</v>
      </c>
      <c r="L32" s="67" t="s">
        <v>1642</v>
      </c>
      <c r="M32" s="67" t="s">
        <v>7</v>
      </c>
      <c r="N32" s="68">
        <v>0</v>
      </c>
      <c r="O32" s="67">
        <v>1906</v>
      </c>
      <c r="P32" s="70">
        <v>42675</v>
      </c>
    </row>
    <row r="33" spans="4:16" x14ac:dyDescent="0.25">
      <c r="D33" s="354"/>
      <c r="E33" s="355"/>
      <c r="F33" s="98"/>
      <c r="G33" s="126"/>
      <c r="H33" s="95">
        <v>6</v>
      </c>
      <c r="I33" s="65">
        <v>275</v>
      </c>
      <c r="J33" s="65" t="s">
        <v>3362</v>
      </c>
      <c r="K33" s="66" t="s">
        <v>3363</v>
      </c>
      <c r="L33" s="67" t="s">
        <v>3364</v>
      </c>
      <c r="M33" s="67" t="s">
        <v>7</v>
      </c>
      <c r="N33" s="68">
        <v>0</v>
      </c>
      <c r="O33" s="67">
        <v>2873</v>
      </c>
      <c r="P33" s="70">
        <v>45292</v>
      </c>
    </row>
    <row r="34" spans="4:16" x14ac:dyDescent="0.25">
      <c r="D34" s="354"/>
      <c r="E34" s="355"/>
      <c r="F34" s="98"/>
      <c r="G34" s="126"/>
      <c r="H34" s="95">
        <v>2</v>
      </c>
      <c r="I34" s="65" t="s">
        <v>1642</v>
      </c>
      <c r="J34" s="65" t="s">
        <v>1642</v>
      </c>
      <c r="K34" s="66" t="s">
        <v>3357</v>
      </c>
      <c r="L34" s="67" t="s">
        <v>1642</v>
      </c>
      <c r="M34" s="67" t="s">
        <v>8</v>
      </c>
      <c r="N34" s="68">
        <v>0</v>
      </c>
      <c r="O34" s="67">
        <v>1549</v>
      </c>
      <c r="P34" s="70">
        <v>47300</v>
      </c>
    </row>
    <row r="35" spans="4:16" x14ac:dyDescent="0.25">
      <c r="D35" s="354"/>
      <c r="E35" s="355"/>
      <c r="F35" s="98"/>
      <c r="G35" s="126"/>
      <c r="H35" s="95">
        <v>2</v>
      </c>
      <c r="I35" s="65" t="s">
        <v>1642</v>
      </c>
      <c r="J35" s="65" t="s">
        <v>1642</v>
      </c>
      <c r="K35" s="66" t="s">
        <v>3357</v>
      </c>
      <c r="L35" s="67" t="s">
        <v>1642</v>
      </c>
      <c r="M35" s="67" t="s">
        <v>8</v>
      </c>
      <c r="N35" s="68">
        <v>0</v>
      </c>
      <c r="O35" s="67">
        <v>1549</v>
      </c>
      <c r="P35" s="70">
        <v>47300</v>
      </c>
    </row>
    <row r="36" spans="4:16" x14ac:dyDescent="0.25">
      <c r="D36" s="354"/>
      <c r="E36" s="355"/>
      <c r="F36" s="98"/>
      <c r="G36" s="126"/>
      <c r="H36" s="95">
        <v>2</v>
      </c>
      <c r="I36" s="65" t="s">
        <v>1642</v>
      </c>
      <c r="J36" s="65" t="s">
        <v>1642</v>
      </c>
      <c r="K36" s="66" t="s">
        <v>3357</v>
      </c>
      <c r="L36" s="67" t="s">
        <v>1642</v>
      </c>
      <c r="M36" s="67" t="s">
        <v>8</v>
      </c>
      <c r="N36" s="68">
        <v>0</v>
      </c>
      <c r="O36" s="67">
        <v>1549</v>
      </c>
      <c r="P36" s="70">
        <v>47300</v>
      </c>
    </row>
    <row r="37" spans="4:16" x14ac:dyDescent="0.25">
      <c r="D37" s="104"/>
      <c r="E37" s="355"/>
      <c r="F37" s="98"/>
      <c r="G37" s="126"/>
      <c r="H37" s="95">
        <v>2</v>
      </c>
      <c r="I37" s="65" t="s">
        <v>1642</v>
      </c>
      <c r="J37" s="65" t="s">
        <v>1642</v>
      </c>
      <c r="K37" s="66" t="s">
        <v>3357</v>
      </c>
      <c r="L37" s="67" t="s">
        <v>1642</v>
      </c>
      <c r="M37" s="67" t="s">
        <v>8</v>
      </c>
      <c r="N37" s="68">
        <v>0</v>
      </c>
      <c r="O37" s="67">
        <v>1549</v>
      </c>
      <c r="P37" s="70">
        <v>47300</v>
      </c>
    </row>
    <row r="38" spans="4:16" x14ac:dyDescent="0.25">
      <c r="D38" s="104"/>
      <c r="E38" s="355"/>
      <c r="F38" s="98"/>
      <c r="G38" s="126"/>
      <c r="H38" s="95">
        <v>4</v>
      </c>
      <c r="I38" s="65" t="s">
        <v>1642</v>
      </c>
      <c r="J38" s="65" t="s">
        <v>1642</v>
      </c>
      <c r="K38" s="66" t="s">
        <v>3360</v>
      </c>
      <c r="L38" s="67" t="s">
        <v>1642</v>
      </c>
      <c r="M38" s="67" t="s">
        <v>8</v>
      </c>
      <c r="N38" s="68">
        <v>0</v>
      </c>
      <c r="O38" s="67">
        <v>1647</v>
      </c>
      <c r="P38" s="70">
        <v>47300</v>
      </c>
    </row>
    <row r="39" spans="4:16" x14ac:dyDescent="0.25">
      <c r="H39" s="95">
        <v>2</v>
      </c>
      <c r="I39" s="65" t="s">
        <v>1642</v>
      </c>
      <c r="J39" s="65" t="s">
        <v>1642</v>
      </c>
      <c r="K39" s="66" t="s">
        <v>3360</v>
      </c>
      <c r="L39" s="67" t="s">
        <v>1642</v>
      </c>
      <c r="M39" s="67" t="s">
        <v>8</v>
      </c>
      <c r="N39" s="68">
        <v>0</v>
      </c>
      <c r="O39" s="67">
        <v>1647</v>
      </c>
      <c r="P39" s="70">
        <v>47300</v>
      </c>
    </row>
    <row r="40" spans="4:16" x14ac:dyDescent="0.25">
      <c r="H40" s="95">
        <v>2</v>
      </c>
      <c r="I40" s="65" t="s">
        <v>1642</v>
      </c>
      <c r="J40" s="65" t="s">
        <v>1642</v>
      </c>
      <c r="K40" s="66" t="s">
        <v>3360</v>
      </c>
      <c r="L40" s="67" t="s">
        <v>1642</v>
      </c>
      <c r="M40" s="67" t="s">
        <v>8</v>
      </c>
      <c r="N40" s="68">
        <v>0</v>
      </c>
      <c r="O40" s="67">
        <v>1647</v>
      </c>
      <c r="P40" s="70">
        <v>47300</v>
      </c>
    </row>
    <row r="41" spans="4:16" x14ac:dyDescent="0.25">
      <c r="H41" s="95">
        <v>2</v>
      </c>
      <c r="I41" s="65" t="s">
        <v>1642</v>
      </c>
      <c r="J41" s="65" t="s">
        <v>1642</v>
      </c>
      <c r="K41" s="66" t="s">
        <v>3360</v>
      </c>
      <c r="L41" s="67" t="s">
        <v>1642</v>
      </c>
      <c r="M41" s="67" t="s">
        <v>8</v>
      </c>
      <c r="N41" s="68">
        <v>0</v>
      </c>
      <c r="O41" s="67">
        <v>1647</v>
      </c>
      <c r="P41" s="70">
        <v>47300</v>
      </c>
    </row>
    <row r="42" spans="4:16" x14ac:dyDescent="0.25">
      <c r="H42" s="95">
        <v>2</v>
      </c>
      <c r="I42" s="65" t="s">
        <v>1642</v>
      </c>
      <c r="J42" s="65" t="s">
        <v>1642</v>
      </c>
      <c r="K42" s="66" t="s">
        <v>3360</v>
      </c>
      <c r="L42" s="67" t="s">
        <v>1642</v>
      </c>
      <c r="M42" s="67" t="s">
        <v>8</v>
      </c>
      <c r="N42" s="68">
        <v>0</v>
      </c>
      <c r="O42" s="67">
        <v>1647</v>
      </c>
      <c r="P42" s="70">
        <v>47300</v>
      </c>
    </row>
    <row r="43" spans="4:16" x14ac:dyDescent="0.25">
      <c r="H43" s="95">
        <v>2</v>
      </c>
      <c r="I43" s="65" t="s">
        <v>1642</v>
      </c>
      <c r="J43" s="65" t="s">
        <v>1642</v>
      </c>
      <c r="K43" s="66" t="s">
        <v>3360</v>
      </c>
      <c r="L43" s="67" t="s">
        <v>1642</v>
      </c>
      <c r="M43" s="67" t="s">
        <v>8</v>
      </c>
      <c r="N43" s="68">
        <v>0</v>
      </c>
      <c r="O43" s="67">
        <v>1647</v>
      </c>
      <c r="P43" s="70">
        <v>47300</v>
      </c>
    </row>
    <row r="44" spans="4:16" x14ac:dyDescent="0.25">
      <c r="H44" s="95">
        <v>2</v>
      </c>
      <c r="I44" s="65" t="s">
        <v>1642</v>
      </c>
      <c r="J44" s="65" t="s">
        <v>1642</v>
      </c>
      <c r="K44" s="66" t="s">
        <v>3360</v>
      </c>
      <c r="L44" s="67" t="s">
        <v>1642</v>
      </c>
      <c r="M44" s="67" t="s">
        <v>8</v>
      </c>
      <c r="N44" s="68">
        <v>0</v>
      </c>
      <c r="O44" s="67">
        <v>1647</v>
      </c>
      <c r="P44" s="70">
        <v>47300</v>
      </c>
    </row>
    <row r="45" spans="4:16" x14ac:dyDescent="0.25">
      <c r="H45" s="95">
        <v>2</v>
      </c>
      <c r="I45" s="65" t="s">
        <v>1642</v>
      </c>
      <c r="J45" s="65" t="s">
        <v>1642</v>
      </c>
      <c r="K45" s="66" t="s">
        <v>3360</v>
      </c>
      <c r="L45" s="67" t="s">
        <v>1642</v>
      </c>
      <c r="M45" s="67" t="s">
        <v>8</v>
      </c>
      <c r="N45" s="68">
        <v>0</v>
      </c>
      <c r="O45" s="67">
        <v>1647</v>
      </c>
      <c r="P45" s="70">
        <v>47300</v>
      </c>
    </row>
    <row r="46" spans="4:16" x14ac:dyDescent="0.25">
      <c r="H46" s="95">
        <v>4</v>
      </c>
      <c r="I46" s="65" t="s">
        <v>1642</v>
      </c>
      <c r="J46" s="65" t="s">
        <v>1642</v>
      </c>
      <c r="K46" s="66" t="s">
        <v>3360</v>
      </c>
      <c r="L46" s="67" t="s">
        <v>1642</v>
      </c>
      <c r="M46" s="67" t="s">
        <v>8</v>
      </c>
      <c r="N46" s="68">
        <v>0</v>
      </c>
      <c r="O46" s="67">
        <v>1906</v>
      </c>
      <c r="P46" s="70">
        <v>42675</v>
      </c>
    </row>
    <row r="47" spans="4:16" ht="26.25" x14ac:dyDescent="0.25">
      <c r="H47" s="95">
        <v>10</v>
      </c>
      <c r="I47" s="65">
        <v>50</v>
      </c>
      <c r="J47" s="65" t="s">
        <v>3365</v>
      </c>
      <c r="K47" s="66" t="s">
        <v>3366</v>
      </c>
      <c r="L47" s="67" t="s">
        <v>3367</v>
      </c>
      <c r="M47" s="67" t="s">
        <v>8</v>
      </c>
      <c r="N47" s="68">
        <v>0</v>
      </c>
      <c r="O47" s="67">
        <v>2317</v>
      </c>
      <c r="P47" s="70">
        <v>43955</v>
      </c>
    </row>
    <row r="48" spans="4:16" x14ac:dyDescent="0.25">
      <c r="H48" s="95">
        <v>2</v>
      </c>
      <c r="I48" s="65" t="s">
        <v>1642</v>
      </c>
      <c r="J48" s="65" t="s">
        <v>1642</v>
      </c>
      <c r="K48" s="66" t="s">
        <v>3357</v>
      </c>
      <c r="L48" s="67" t="s">
        <v>1642</v>
      </c>
      <c r="M48" s="67" t="s">
        <v>9</v>
      </c>
      <c r="N48" s="68">
        <v>0</v>
      </c>
      <c r="O48" s="67">
        <v>1549</v>
      </c>
      <c r="P48" s="70">
        <v>47300</v>
      </c>
    </row>
    <row r="49" spans="1:16" ht="26.25" x14ac:dyDescent="0.25">
      <c r="H49" s="95">
        <v>5</v>
      </c>
      <c r="I49" s="65">
        <v>441</v>
      </c>
      <c r="J49" s="65" t="s">
        <v>3368</v>
      </c>
      <c r="K49" s="66" t="s">
        <v>3360</v>
      </c>
      <c r="L49" s="67" t="s">
        <v>3369</v>
      </c>
      <c r="M49" s="67" t="s">
        <v>9</v>
      </c>
      <c r="N49" s="68">
        <v>0</v>
      </c>
      <c r="O49" s="67">
        <v>1647</v>
      </c>
      <c r="P49" s="70">
        <v>47300</v>
      </c>
    </row>
    <row r="50" spans="1:16" ht="26.25" x14ac:dyDescent="0.25">
      <c r="H50" s="95">
        <v>5</v>
      </c>
      <c r="I50" s="65">
        <v>459</v>
      </c>
      <c r="J50" s="65" t="s">
        <v>3370</v>
      </c>
      <c r="K50" s="66" t="s">
        <v>3360</v>
      </c>
      <c r="L50" s="67" t="s">
        <v>3369</v>
      </c>
      <c r="M50" s="67" t="s">
        <v>9</v>
      </c>
      <c r="N50" s="68">
        <v>0</v>
      </c>
      <c r="O50" s="67">
        <v>1647</v>
      </c>
      <c r="P50" s="70">
        <v>47300</v>
      </c>
    </row>
    <row r="51" spans="1:16" x14ac:dyDescent="0.25">
      <c r="H51" s="95">
        <v>2</v>
      </c>
      <c r="I51" s="65" t="s">
        <v>1642</v>
      </c>
      <c r="J51" s="65" t="s">
        <v>1642</v>
      </c>
      <c r="K51" s="66" t="s">
        <v>3360</v>
      </c>
      <c r="L51" s="67" t="s">
        <v>1642</v>
      </c>
      <c r="M51" s="67" t="s">
        <v>9</v>
      </c>
      <c r="N51" s="68">
        <v>0</v>
      </c>
      <c r="O51" s="67">
        <v>1647</v>
      </c>
      <c r="P51" s="70">
        <v>47300</v>
      </c>
    </row>
    <row r="52" spans="1:16" x14ac:dyDescent="0.25">
      <c r="H52" s="95">
        <v>2</v>
      </c>
      <c r="I52" s="65" t="s">
        <v>1642</v>
      </c>
      <c r="J52" s="65" t="s">
        <v>1642</v>
      </c>
      <c r="K52" s="66" t="s">
        <v>3360</v>
      </c>
      <c r="L52" s="67" t="s">
        <v>1642</v>
      </c>
      <c r="M52" s="67" t="s">
        <v>9</v>
      </c>
      <c r="N52" s="68">
        <v>0</v>
      </c>
      <c r="O52" s="67">
        <v>1906</v>
      </c>
      <c r="P52" s="70">
        <v>42675</v>
      </c>
    </row>
    <row r="56" spans="1:16" ht="15.75" thickBot="1" x14ac:dyDescent="0.3"/>
    <row r="57" spans="1:16" ht="45.75" customHeight="1" thickBot="1" x14ac:dyDescent="0.3">
      <c r="A57" s="673" t="s">
        <v>3371</v>
      </c>
      <c r="B57" s="49"/>
      <c r="C57" s="171"/>
      <c r="D57" s="9"/>
      <c r="E57" s="169"/>
      <c r="F57" s="10"/>
    </row>
    <row r="58" spans="1:16" ht="15" customHeight="1" thickTop="1" thickBot="1" x14ac:dyDescent="0.3">
      <c r="A58" s="11"/>
      <c r="B58" s="12"/>
      <c r="C58" s="169"/>
      <c r="D58" s="9"/>
      <c r="E58" s="169"/>
      <c r="F58" s="10"/>
    </row>
    <row r="59" spans="1:16" ht="45.75" customHeight="1" thickTop="1" thickBot="1" x14ac:dyDescent="0.3">
      <c r="A59" s="674" t="s">
        <v>16</v>
      </c>
      <c r="B59" s="12"/>
      <c r="C59" s="169"/>
      <c r="D59" s="9"/>
      <c r="E59" s="169"/>
      <c r="F59" s="10"/>
      <c r="H59" s="675" t="s">
        <v>17</v>
      </c>
      <c r="I59" s="53"/>
    </row>
    <row r="60" spans="1:16" ht="16.5" thickTop="1" thickBot="1" x14ac:dyDescent="0.3">
      <c r="A60" s="11"/>
      <c r="B60" s="12"/>
      <c r="C60" s="169"/>
      <c r="D60" s="9"/>
      <c r="E60" s="171"/>
      <c r="F60" s="14"/>
    </row>
    <row r="61" spans="1:16" ht="45.75" customHeight="1" thickTop="1" thickBot="1" x14ac:dyDescent="0.3">
      <c r="A61" s="661" t="s">
        <v>2</v>
      </c>
      <c r="B61" s="662" t="s">
        <v>3</v>
      </c>
      <c r="C61" s="663" t="s">
        <v>4</v>
      </c>
      <c r="D61" s="664" t="s">
        <v>5</v>
      </c>
      <c r="E61" s="665" t="s">
        <v>4</v>
      </c>
      <c r="F61" s="666" t="s">
        <v>6</v>
      </c>
      <c r="G61" s="54"/>
      <c r="H61" s="676" t="s">
        <v>18</v>
      </c>
      <c r="I61" s="677" t="s">
        <v>19</v>
      </c>
      <c r="J61" s="678" t="s">
        <v>20</v>
      </c>
      <c r="K61" s="678" t="s">
        <v>21</v>
      </c>
      <c r="L61" s="678" t="s">
        <v>22</v>
      </c>
      <c r="M61" s="678" t="s">
        <v>23</v>
      </c>
      <c r="N61" s="679" t="s">
        <v>6</v>
      </c>
      <c r="O61" s="678" t="s">
        <v>24</v>
      </c>
      <c r="P61" s="680" t="s">
        <v>25</v>
      </c>
    </row>
    <row r="62" spans="1:16" ht="27" thickTop="1" x14ac:dyDescent="0.25">
      <c r="A62" s="20" t="s">
        <v>7</v>
      </c>
      <c r="B62" s="21">
        <v>6</v>
      </c>
      <c r="C62" s="636">
        <f>B62/B$71</f>
        <v>0.75</v>
      </c>
      <c r="D62" s="23">
        <f>SUM(H62:H67)</f>
        <v>86</v>
      </c>
      <c r="E62" s="636">
        <f>D62/D$71</f>
        <v>0.68253968253968256</v>
      </c>
      <c r="F62" s="24"/>
      <c r="G62" s="309"/>
      <c r="H62" s="64">
        <v>10</v>
      </c>
      <c r="I62" s="65">
        <v>556</v>
      </c>
      <c r="J62" s="65" t="s">
        <v>3372</v>
      </c>
      <c r="K62" s="65" t="s">
        <v>3373</v>
      </c>
      <c r="L62" s="67" t="s">
        <v>3374</v>
      </c>
      <c r="M62" s="67" t="s">
        <v>7</v>
      </c>
      <c r="N62" s="68">
        <v>0</v>
      </c>
      <c r="O62" s="681">
        <v>1431</v>
      </c>
      <c r="P62" s="424">
        <v>43252</v>
      </c>
    </row>
    <row r="63" spans="1:16" ht="15" customHeight="1" x14ac:dyDescent="0.25">
      <c r="A63" s="25" t="s">
        <v>8</v>
      </c>
      <c r="B63" s="26">
        <v>1</v>
      </c>
      <c r="C63" s="636">
        <f>B63/B$71</f>
        <v>0.125</v>
      </c>
      <c r="D63" s="26">
        <v>10</v>
      </c>
      <c r="E63" s="636">
        <f>D63/D$71</f>
        <v>7.9365079365079361E-2</v>
      </c>
      <c r="F63" s="29"/>
      <c r="G63" s="135"/>
      <c r="H63" s="64">
        <v>30</v>
      </c>
      <c r="I63" s="65">
        <v>50</v>
      </c>
      <c r="J63" s="65" t="s">
        <v>3375</v>
      </c>
      <c r="K63" s="65" t="s">
        <v>3376</v>
      </c>
      <c r="L63" s="67" t="s">
        <v>3377</v>
      </c>
      <c r="M63" s="67" t="s">
        <v>7</v>
      </c>
      <c r="N63" s="68">
        <v>0</v>
      </c>
      <c r="O63" s="681">
        <v>1649</v>
      </c>
      <c r="P63" s="424">
        <v>47209</v>
      </c>
    </row>
    <row r="64" spans="1:16" ht="15" customHeight="1" x14ac:dyDescent="0.25">
      <c r="A64" s="25" t="s">
        <v>9</v>
      </c>
      <c r="B64" s="30">
        <v>1</v>
      </c>
      <c r="C64" s="636">
        <f>B64/B$71</f>
        <v>0.125</v>
      </c>
      <c r="D64" s="30">
        <v>30</v>
      </c>
      <c r="E64" s="636">
        <f>D64/D$71</f>
        <v>0.23809523809523808</v>
      </c>
      <c r="F64" s="29"/>
      <c r="H64" s="64">
        <v>13</v>
      </c>
      <c r="I64" s="65">
        <v>3350</v>
      </c>
      <c r="J64" s="65" t="s">
        <v>3378</v>
      </c>
      <c r="K64" s="65" t="s">
        <v>3379</v>
      </c>
      <c r="L64" s="67" t="s">
        <v>3380</v>
      </c>
      <c r="M64" s="67" t="s">
        <v>7</v>
      </c>
      <c r="N64" s="68">
        <v>0</v>
      </c>
      <c r="O64" s="681">
        <v>1895</v>
      </c>
      <c r="P64" s="424">
        <v>41974</v>
      </c>
    </row>
    <row r="65" spans="1:16" ht="15" customHeight="1" x14ac:dyDescent="0.25">
      <c r="A65" s="667" t="s">
        <v>10</v>
      </c>
      <c r="B65" s="668">
        <f>SUM(B62:B64)</f>
        <v>8</v>
      </c>
      <c r="C65" s="682">
        <f>SUM(C62:C64)</f>
        <v>1</v>
      </c>
      <c r="D65" s="683">
        <f>SUM(D62:D64)</f>
        <v>126</v>
      </c>
      <c r="E65" s="684">
        <f>SUM(E62:E64)</f>
        <v>1</v>
      </c>
      <c r="F65" s="670">
        <v>0</v>
      </c>
      <c r="G65" s="126"/>
      <c r="H65" s="64">
        <v>10</v>
      </c>
      <c r="I65" s="65">
        <v>237</v>
      </c>
      <c r="J65" s="65" t="s">
        <v>194</v>
      </c>
      <c r="K65" s="65" t="s">
        <v>3381</v>
      </c>
      <c r="L65" s="67" t="s">
        <v>3382</v>
      </c>
      <c r="M65" s="67" t="s">
        <v>7</v>
      </c>
      <c r="N65" s="68">
        <v>0</v>
      </c>
      <c r="O65" s="681">
        <v>2067</v>
      </c>
      <c r="P65" s="424">
        <v>43617</v>
      </c>
    </row>
    <row r="66" spans="1:16" ht="15" customHeight="1" x14ac:dyDescent="0.25">
      <c r="A66" s="26"/>
      <c r="B66" s="30"/>
      <c r="C66" s="39"/>
      <c r="D66" s="30"/>
      <c r="E66" s="40"/>
      <c r="F66" s="41"/>
      <c r="G66" s="126"/>
      <c r="H66" s="64">
        <v>12</v>
      </c>
      <c r="I66" s="65">
        <v>2050</v>
      </c>
      <c r="J66" s="65" t="s">
        <v>3383</v>
      </c>
      <c r="K66" s="65" t="s">
        <v>3384</v>
      </c>
      <c r="L66" s="67" t="s">
        <v>3385</v>
      </c>
      <c r="M66" s="67" t="s">
        <v>7</v>
      </c>
      <c r="N66" s="68">
        <v>0</v>
      </c>
      <c r="O66" s="681">
        <v>2310</v>
      </c>
      <c r="P66" s="424">
        <v>43617</v>
      </c>
    </row>
    <row r="67" spans="1:16" ht="15" customHeight="1" x14ac:dyDescent="0.25">
      <c r="A67" s="26" t="s">
        <v>11</v>
      </c>
      <c r="B67" s="30">
        <v>0</v>
      </c>
      <c r="C67" s="685">
        <v>0</v>
      </c>
      <c r="D67" s="30">
        <v>0</v>
      </c>
      <c r="E67" s="685">
        <v>0</v>
      </c>
      <c r="F67" s="389">
        <v>0</v>
      </c>
      <c r="G67" s="126"/>
      <c r="H67" s="64">
        <v>11</v>
      </c>
      <c r="I67" s="65">
        <v>832</v>
      </c>
      <c r="J67" s="65" t="s">
        <v>3386</v>
      </c>
      <c r="K67" s="65" t="s">
        <v>3387</v>
      </c>
      <c r="L67" s="67" t="s">
        <v>3388</v>
      </c>
      <c r="M67" s="67" t="s">
        <v>7</v>
      </c>
      <c r="N67" s="68">
        <v>0</v>
      </c>
      <c r="O67" s="681">
        <v>2711</v>
      </c>
      <c r="P67" s="424">
        <v>44927</v>
      </c>
    </row>
    <row r="68" spans="1:16" ht="15" customHeight="1" x14ac:dyDescent="0.25">
      <c r="A68" s="26" t="s">
        <v>12</v>
      </c>
      <c r="B68" s="30">
        <v>0</v>
      </c>
      <c r="C68" s="685">
        <v>0</v>
      </c>
      <c r="D68" s="30">
        <v>0</v>
      </c>
      <c r="E68" s="685">
        <v>0</v>
      </c>
      <c r="F68" s="389">
        <v>0</v>
      </c>
      <c r="G68" s="135"/>
      <c r="H68" s="64">
        <v>10</v>
      </c>
      <c r="I68" s="65">
        <v>150</v>
      </c>
      <c r="J68" s="65" t="s">
        <v>3202</v>
      </c>
      <c r="K68" s="65" t="s">
        <v>3389</v>
      </c>
      <c r="L68" s="67" t="s">
        <v>3390</v>
      </c>
      <c r="M68" s="67" t="s">
        <v>8</v>
      </c>
      <c r="N68" s="68">
        <v>0</v>
      </c>
      <c r="O68" s="681">
        <v>1430</v>
      </c>
      <c r="P68" s="424">
        <v>43252</v>
      </c>
    </row>
    <row r="69" spans="1:16" ht="15" customHeight="1" x14ac:dyDescent="0.25">
      <c r="A69" s="667" t="s">
        <v>13</v>
      </c>
      <c r="B69" s="668">
        <v>0</v>
      </c>
      <c r="C69" s="686">
        <v>0</v>
      </c>
      <c r="D69" s="668">
        <v>0</v>
      </c>
      <c r="E69" s="686">
        <v>0</v>
      </c>
      <c r="F69" s="687">
        <v>0</v>
      </c>
      <c r="H69" s="64">
        <v>30</v>
      </c>
      <c r="I69" s="65">
        <v>1675</v>
      </c>
      <c r="J69" s="65" t="s">
        <v>3391</v>
      </c>
      <c r="K69" s="65" t="s">
        <v>3384</v>
      </c>
      <c r="L69" s="67" t="s">
        <v>3392</v>
      </c>
      <c r="M69" s="67" t="s">
        <v>9</v>
      </c>
      <c r="N69" s="68">
        <v>0</v>
      </c>
      <c r="O69" s="681">
        <v>1901</v>
      </c>
      <c r="P69" s="424">
        <v>47574</v>
      </c>
    </row>
    <row r="70" spans="1:16" ht="15" customHeight="1" x14ac:dyDescent="0.25">
      <c r="A70" s="44"/>
      <c r="B70" s="30"/>
      <c r="C70" s="45"/>
      <c r="D70" s="30"/>
      <c r="E70" s="46"/>
      <c r="F70" s="47"/>
      <c r="G70" s="126"/>
      <c r="H70" s="127"/>
      <c r="I70" s="89"/>
    </row>
    <row r="71" spans="1:16" ht="15" customHeight="1" x14ac:dyDescent="0.25">
      <c r="A71" s="671" t="s">
        <v>2346</v>
      </c>
      <c r="B71" s="672">
        <f>SUM(B65:B70)</f>
        <v>8</v>
      </c>
      <c r="C71" s="669">
        <f>SUM(C65:C70)</f>
        <v>1</v>
      </c>
      <c r="D71" s="688">
        <f>SUM(D65:D70)</f>
        <v>126</v>
      </c>
      <c r="E71" s="669">
        <f>SUM(E65:E70)</f>
        <v>1</v>
      </c>
      <c r="F71" s="670">
        <v>0</v>
      </c>
    </row>
    <row r="72" spans="1:16" ht="15" customHeight="1" x14ac:dyDescent="0.25"/>
    <row r="73" spans="1:16" ht="15" customHeight="1" x14ac:dyDescent="0.25"/>
    <row r="74" spans="1:16" ht="15" customHeight="1" thickBot="1" x14ac:dyDescent="0.3"/>
    <row r="75" spans="1:16" ht="45.75" customHeight="1" thickBot="1" x14ac:dyDescent="0.3">
      <c r="A75" s="673" t="s">
        <v>3393</v>
      </c>
      <c r="B75" s="49"/>
      <c r="C75" s="171"/>
      <c r="D75" s="9"/>
      <c r="E75" s="169"/>
      <c r="F75" s="10"/>
    </row>
    <row r="76" spans="1:16" ht="15" customHeight="1" thickTop="1" thickBot="1" x14ac:dyDescent="0.3">
      <c r="A76" s="11"/>
      <c r="B76" s="12"/>
      <c r="C76" s="169"/>
      <c r="D76" s="9"/>
      <c r="E76" s="169"/>
      <c r="F76" s="10"/>
    </row>
    <row r="77" spans="1:16" ht="45.75" customHeight="1" thickTop="1" thickBot="1" x14ac:dyDescent="0.3">
      <c r="A77" s="674" t="s">
        <v>16</v>
      </c>
      <c r="B77" s="12"/>
      <c r="C77" s="169"/>
      <c r="D77" s="9"/>
      <c r="E77" s="169"/>
      <c r="F77" s="10"/>
      <c r="H77" s="675" t="s">
        <v>17</v>
      </c>
      <c r="I77" s="53"/>
    </row>
    <row r="78" spans="1:16" ht="15" customHeight="1" thickTop="1" thickBot="1" x14ac:dyDescent="0.3">
      <c r="A78" s="11"/>
      <c r="B78" s="12"/>
      <c r="C78" s="169"/>
      <c r="D78" s="9"/>
      <c r="E78" s="171"/>
      <c r="F78" s="14"/>
    </row>
    <row r="79" spans="1:16" ht="45.75" customHeight="1" thickTop="1" thickBot="1" x14ac:dyDescent="0.3">
      <c r="A79" s="661" t="s">
        <v>2</v>
      </c>
      <c r="B79" s="662" t="s">
        <v>3</v>
      </c>
      <c r="C79" s="663" t="s">
        <v>4</v>
      </c>
      <c r="D79" s="664" t="s">
        <v>5</v>
      </c>
      <c r="E79" s="665" t="s">
        <v>4</v>
      </c>
      <c r="F79" s="666" t="s">
        <v>6</v>
      </c>
      <c r="G79" s="54"/>
      <c r="H79" s="676" t="s">
        <v>18</v>
      </c>
      <c r="I79" s="677" t="s">
        <v>19</v>
      </c>
      <c r="J79" s="678" t="s">
        <v>20</v>
      </c>
      <c r="K79" s="678" t="s">
        <v>21</v>
      </c>
      <c r="L79" s="678" t="s">
        <v>22</v>
      </c>
      <c r="M79" s="678" t="s">
        <v>23</v>
      </c>
      <c r="N79" s="679" t="s">
        <v>6</v>
      </c>
      <c r="O79" s="678" t="s">
        <v>24</v>
      </c>
      <c r="P79" s="680" t="s">
        <v>25</v>
      </c>
    </row>
    <row r="80" spans="1:16" ht="15" customHeight="1" thickTop="1" x14ac:dyDescent="0.25">
      <c r="A80" s="20" t="s">
        <v>7</v>
      </c>
      <c r="B80" s="21">
        <v>6</v>
      </c>
      <c r="C80" s="27">
        <f>B80/B$89</f>
        <v>0.14634146341463414</v>
      </c>
      <c r="D80" s="23">
        <f>SUM(H80:H85)</f>
        <v>91</v>
      </c>
      <c r="E80" s="27">
        <f>D80/D$89</f>
        <v>0.3905579399141631</v>
      </c>
      <c r="F80" s="24"/>
      <c r="G80" s="309"/>
      <c r="H80" s="95">
        <v>4</v>
      </c>
      <c r="I80" s="65" t="s">
        <v>1642</v>
      </c>
      <c r="J80" s="65" t="s">
        <v>1642</v>
      </c>
      <c r="K80" s="66" t="s">
        <v>3394</v>
      </c>
      <c r="L80" s="67" t="s">
        <v>1642</v>
      </c>
      <c r="M80" s="67" t="s">
        <v>7</v>
      </c>
      <c r="N80" s="68">
        <v>0</v>
      </c>
      <c r="O80" s="67">
        <v>1024</v>
      </c>
      <c r="P80" s="70">
        <v>45170</v>
      </c>
    </row>
    <row r="81" spans="1:16" ht="15" customHeight="1" x14ac:dyDescent="0.25">
      <c r="A81" s="25" t="s">
        <v>8</v>
      </c>
      <c r="B81" s="26">
        <v>6</v>
      </c>
      <c r="C81" s="27">
        <f>B81/B$89</f>
        <v>0.14634146341463414</v>
      </c>
      <c r="D81" s="28">
        <f>SUM(H86:H91)</f>
        <v>24</v>
      </c>
      <c r="E81" s="27">
        <f>D81/D$89</f>
        <v>0.10300429184549356</v>
      </c>
      <c r="F81" s="29"/>
      <c r="G81" s="135"/>
      <c r="H81" s="95">
        <v>4</v>
      </c>
      <c r="I81" s="65" t="s">
        <v>1642</v>
      </c>
      <c r="J81" s="65" t="s">
        <v>1642</v>
      </c>
      <c r="K81" s="66" t="s">
        <v>3394</v>
      </c>
      <c r="L81" s="67" t="s">
        <v>1642</v>
      </c>
      <c r="M81" s="67" t="s">
        <v>7</v>
      </c>
      <c r="N81" s="68">
        <v>0</v>
      </c>
      <c r="O81" s="67">
        <v>1024</v>
      </c>
      <c r="P81" s="70">
        <v>45170</v>
      </c>
    </row>
    <row r="82" spans="1:16" ht="15" customHeight="1" x14ac:dyDescent="0.25">
      <c r="A82" s="25" t="s">
        <v>9</v>
      </c>
      <c r="B82" s="30">
        <v>29</v>
      </c>
      <c r="C82" s="27">
        <f>B82/B$89</f>
        <v>0.70731707317073167</v>
      </c>
      <c r="D82" s="32">
        <f>SUM(H92:H120)</f>
        <v>118</v>
      </c>
      <c r="E82" s="27">
        <f>D82/D$89</f>
        <v>0.50643776824034337</v>
      </c>
      <c r="F82" s="29"/>
      <c r="H82" s="95">
        <v>26</v>
      </c>
      <c r="I82" s="65">
        <v>900</v>
      </c>
      <c r="J82" s="65" t="s">
        <v>3395</v>
      </c>
      <c r="K82" s="66" t="s">
        <v>3394</v>
      </c>
      <c r="L82" s="67" t="s">
        <v>3396</v>
      </c>
      <c r="M82" s="67" t="s">
        <v>7</v>
      </c>
      <c r="N82" s="68">
        <v>0</v>
      </c>
      <c r="O82" s="67">
        <v>1193</v>
      </c>
      <c r="P82" s="70">
        <v>45261</v>
      </c>
    </row>
    <row r="83" spans="1:16" ht="15" customHeight="1" x14ac:dyDescent="0.25">
      <c r="A83" s="667" t="s">
        <v>10</v>
      </c>
      <c r="B83" s="668">
        <f>SUM(B80:B82)</f>
        <v>41</v>
      </c>
      <c r="C83" s="669">
        <f t="shared" ref="C83:F83" si="6">SUM(C80:C82)</f>
        <v>1</v>
      </c>
      <c r="D83" s="668">
        <f t="shared" si="6"/>
        <v>233</v>
      </c>
      <c r="E83" s="669">
        <f t="shared" si="6"/>
        <v>1</v>
      </c>
      <c r="F83" s="670">
        <f t="shared" si="6"/>
        <v>0</v>
      </c>
      <c r="G83" s="126"/>
      <c r="H83" s="95">
        <v>26</v>
      </c>
      <c r="I83" s="65">
        <v>8590</v>
      </c>
      <c r="J83" s="65" t="s">
        <v>3397</v>
      </c>
      <c r="K83" s="66" t="s">
        <v>3394</v>
      </c>
      <c r="L83" s="67" t="s">
        <v>3398</v>
      </c>
      <c r="M83" s="67" t="s">
        <v>7</v>
      </c>
      <c r="N83" s="68">
        <v>0</v>
      </c>
      <c r="O83" s="67">
        <v>1193</v>
      </c>
      <c r="P83" s="70">
        <v>45261</v>
      </c>
    </row>
    <row r="84" spans="1:16" ht="15" customHeight="1" x14ac:dyDescent="0.25">
      <c r="A84" s="26"/>
      <c r="B84" s="30"/>
      <c r="C84" s="39"/>
      <c r="D84" s="30"/>
      <c r="E84" s="40"/>
      <c r="F84" s="41"/>
      <c r="G84" s="126"/>
      <c r="H84" s="95">
        <v>16</v>
      </c>
      <c r="I84" s="65">
        <v>3005</v>
      </c>
      <c r="J84" s="65" t="s">
        <v>3399</v>
      </c>
      <c r="K84" s="66" t="s">
        <v>3394</v>
      </c>
      <c r="L84" s="67" t="s">
        <v>3400</v>
      </c>
      <c r="M84" s="67" t="s">
        <v>7</v>
      </c>
      <c r="N84" s="68">
        <v>0</v>
      </c>
      <c r="O84" s="67">
        <v>1542</v>
      </c>
      <c r="P84" s="70">
        <v>46388</v>
      </c>
    </row>
    <row r="85" spans="1:16" ht="15" customHeight="1" x14ac:dyDescent="0.25">
      <c r="A85" s="26" t="s">
        <v>11</v>
      </c>
      <c r="B85" s="30">
        <v>0</v>
      </c>
      <c r="C85" s="27">
        <v>0</v>
      </c>
      <c r="D85" s="32">
        <v>0</v>
      </c>
      <c r="E85" s="27">
        <v>0</v>
      </c>
      <c r="F85" s="389"/>
      <c r="G85" s="126"/>
      <c r="H85" s="95">
        <v>15</v>
      </c>
      <c r="I85" s="65">
        <v>14180</v>
      </c>
      <c r="J85" s="65" t="s">
        <v>3401</v>
      </c>
      <c r="K85" s="66" t="s">
        <v>3394</v>
      </c>
      <c r="L85" s="67" t="s">
        <v>3402</v>
      </c>
      <c r="M85" s="67" t="s">
        <v>7</v>
      </c>
      <c r="N85" s="68">
        <v>0</v>
      </c>
      <c r="O85" s="67">
        <v>2708</v>
      </c>
      <c r="P85" s="70">
        <v>44682</v>
      </c>
    </row>
    <row r="86" spans="1:16" ht="15" customHeight="1" x14ac:dyDescent="0.25">
      <c r="A86" s="26" t="s">
        <v>12</v>
      </c>
      <c r="B86" s="30">
        <v>0</v>
      </c>
      <c r="C86" s="27">
        <v>0</v>
      </c>
      <c r="D86" s="32">
        <v>0</v>
      </c>
      <c r="E86" s="27">
        <v>0</v>
      </c>
      <c r="F86" s="389"/>
      <c r="G86" s="135"/>
      <c r="H86" s="95">
        <v>6</v>
      </c>
      <c r="I86" s="65">
        <v>2</v>
      </c>
      <c r="J86" s="65" t="s">
        <v>3403</v>
      </c>
      <c r="K86" s="66" t="s">
        <v>3394</v>
      </c>
      <c r="L86" s="67" t="s">
        <v>3404</v>
      </c>
      <c r="M86" s="67" t="s">
        <v>8</v>
      </c>
      <c r="N86" s="68">
        <v>0</v>
      </c>
      <c r="O86" s="67">
        <v>1024</v>
      </c>
      <c r="P86" s="70">
        <v>45170</v>
      </c>
    </row>
    <row r="87" spans="1:16" ht="15" customHeight="1" x14ac:dyDescent="0.25">
      <c r="A87" s="667" t="s">
        <v>13</v>
      </c>
      <c r="B87" s="668">
        <f>SUM(B85:B86)</f>
        <v>0</v>
      </c>
      <c r="C87" s="669">
        <f t="shared" ref="C87:F87" si="7">SUM(C85:C86)</f>
        <v>0</v>
      </c>
      <c r="D87" s="668">
        <f t="shared" si="7"/>
        <v>0</v>
      </c>
      <c r="E87" s="669">
        <f t="shared" si="7"/>
        <v>0</v>
      </c>
      <c r="F87" s="670">
        <f t="shared" si="7"/>
        <v>0</v>
      </c>
      <c r="H87" s="95">
        <v>6</v>
      </c>
      <c r="I87" s="65">
        <v>14</v>
      </c>
      <c r="J87" s="65" t="s">
        <v>3403</v>
      </c>
      <c r="K87" s="66" t="s">
        <v>3394</v>
      </c>
      <c r="L87" s="67" t="s">
        <v>3404</v>
      </c>
      <c r="M87" s="67" t="s">
        <v>8</v>
      </c>
      <c r="N87" s="68">
        <v>0</v>
      </c>
      <c r="O87" s="67">
        <v>1024</v>
      </c>
      <c r="P87" s="70">
        <v>45170</v>
      </c>
    </row>
    <row r="88" spans="1:16" ht="15" customHeight="1" x14ac:dyDescent="0.25">
      <c r="A88" s="44"/>
      <c r="B88" s="30"/>
      <c r="C88" s="45"/>
      <c r="D88" s="30"/>
      <c r="E88" s="46"/>
      <c r="F88" s="47"/>
      <c r="G88" s="126"/>
      <c r="H88" s="95">
        <v>2</v>
      </c>
      <c r="I88" s="65" t="s">
        <v>1642</v>
      </c>
      <c r="J88" s="65" t="s">
        <v>1642</v>
      </c>
      <c r="K88" s="66" t="s">
        <v>3394</v>
      </c>
      <c r="L88" s="67" t="s">
        <v>1642</v>
      </c>
      <c r="M88" s="67" t="s">
        <v>8</v>
      </c>
      <c r="N88" s="68">
        <v>0</v>
      </c>
      <c r="O88" s="67">
        <v>1024</v>
      </c>
      <c r="P88" s="70">
        <v>45170</v>
      </c>
    </row>
    <row r="89" spans="1:16" ht="15" customHeight="1" x14ac:dyDescent="0.25">
      <c r="A89" s="671" t="s">
        <v>2346</v>
      </c>
      <c r="B89" s="672">
        <f>SUM(B83,B87)</f>
        <v>41</v>
      </c>
      <c r="C89" s="669">
        <f t="shared" ref="C89:F89" si="8">SUM(C83,C87)</f>
        <v>1</v>
      </c>
      <c r="D89" s="672">
        <f t="shared" si="8"/>
        <v>233</v>
      </c>
      <c r="E89" s="669">
        <f t="shared" si="8"/>
        <v>1</v>
      </c>
      <c r="F89" s="670">
        <f t="shared" si="8"/>
        <v>0</v>
      </c>
      <c r="H89" s="95">
        <v>2</v>
      </c>
      <c r="I89" s="65" t="s">
        <v>1642</v>
      </c>
      <c r="J89" s="65" t="s">
        <v>1642</v>
      </c>
      <c r="K89" s="66" t="s">
        <v>3394</v>
      </c>
      <c r="L89" s="67" t="s">
        <v>1642</v>
      </c>
      <c r="M89" s="67" t="s">
        <v>8</v>
      </c>
      <c r="N89" s="68">
        <v>0</v>
      </c>
      <c r="O89" s="67">
        <v>1024</v>
      </c>
      <c r="P89" s="70">
        <v>45170</v>
      </c>
    </row>
    <row r="90" spans="1:16" ht="15" customHeight="1" x14ac:dyDescent="0.25">
      <c r="H90" s="95">
        <v>2</v>
      </c>
      <c r="I90" s="65" t="s">
        <v>1642</v>
      </c>
      <c r="J90" s="65" t="s">
        <v>1642</v>
      </c>
      <c r="K90" s="66" t="s">
        <v>3394</v>
      </c>
      <c r="L90" s="67" t="s">
        <v>1642</v>
      </c>
      <c r="M90" s="67" t="s">
        <v>8</v>
      </c>
      <c r="N90" s="68">
        <v>0</v>
      </c>
      <c r="O90" s="67">
        <v>1024</v>
      </c>
      <c r="P90" s="70">
        <v>45170</v>
      </c>
    </row>
    <row r="91" spans="1:16" ht="15" customHeight="1" x14ac:dyDescent="0.25">
      <c r="H91" s="95">
        <v>6</v>
      </c>
      <c r="I91" s="65">
        <v>7300</v>
      </c>
      <c r="J91" s="65" t="s">
        <v>3405</v>
      </c>
      <c r="K91" s="66" t="s">
        <v>3394</v>
      </c>
      <c r="L91" s="67" t="s">
        <v>3406</v>
      </c>
      <c r="M91" s="67" t="s">
        <v>8</v>
      </c>
      <c r="N91" s="68">
        <v>0</v>
      </c>
      <c r="O91" s="67">
        <v>1542</v>
      </c>
      <c r="P91" s="70">
        <v>46388</v>
      </c>
    </row>
    <row r="92" spans="1:16" ht="15" customHeight="1" x14ac:dyDescent="0.25">
      <c r="H92" s="95">
        <v>6</v>
      </c>
      <c r="I92" s="65">
        <v>5</v>
      </c>
      <c r="J92" s="65" t="s">
        <v>3403</v>
      </c>
      <c r="K92" s="66" t="s">
        <v>3394</v>
      </c>
      <c r="L92" s="67" t="s">
        <v>3404</v>
      </c>
      <c r="M92" s="67" t="s">
        <v>9</v>
      </c>
      <c r="N92" s="68">
        <v>0</v>
      </c>
      <c r="O92" s="67">
        <v>1024</v>
      </c>
      <c r="P92" s="70">
        <v>45170</v>
      </c>
    </row>
    <row r="93" spans="1:16" ht="15" customHeight="1" x14ac:dyDescent="0.25">
      <c r="H93" s="95">
        <v>6</v>
      </c>
      <c r="I93" s="65">
        <v>21</v>
      </c>
      <c r="J93" s="65" t="s">
        <v>3403</v>
      </c>
      <c r="K93" s="66" t="s">
        <v>3394</v>
      </c>
      <c r="L93" s="67" t="s">
        <v>3404</v>
      </c>
      <c r="M93" s="67" t="s">
        <v>9</v>
      </c>
      <c r="N93" s="68">
        <v>0</v>
      </c>
      <c r="O93" s="67">
        <v>1024</v>
      </c>
      <c r="P93" s="70">
        <v>45170</v>
      </c>
    </row>
    <row r="94" spans="1:16" ht="15" customHeight="1" x14ac:dyDescent="0.25">
      <c r="H94" s="95">
        <v>4</v>
      </c>
      <c r="I94" s="65" t="s">
        <v>1642</v>
      </c>
      <c r="J94" s="65" t="s">
        <v>1642</v>
      </c>
      <c r="K94" s="66" t="s">
        <v>3394</v>
      </c>
      <c r="L94" s="67" t="s">
        <v>1642</v>
      </c>
      <c r="M94" s="67" t="s">
        <v>9</v>
      </c>
      <c r="N94" s="68">
        <v>0</v>
      </c>
      <c r="O94" s="67">
        <v>1024</v>
      </c>
      <c r="P94" s="70">
        <v>45170</v>
      </c>
    </row>
    <row r="95" spans="1:16" ht="15" customHeight="1" x14ac:dyDescent="0.25">
      <c r="H95" s="95">
        <v>6</v>
      </c>
      <c r="I95" s="65">
        <v>45</v>
      </c>
      <c r="J95" s="65" t="s">
        <v>3403</v>
      </c>
      <c r="K95" s="66" t="s">
        <v>3394</v>
      </c>
      <c r="L95" s="67" t="s">
        <v>3404</v>
      </c>
      <c r="M95" s="67" t="s">
        <v>9</v>
      </c>
      <c r="N95" s="68">
        <v>0</v>
      </c>
      <c r="O95" s="67">
        <v>1024</v>
      </c>
      <c r="P95" s="70">
        <v>45170</v>
      </c>
    </row>
    <row r="96" spans="1:16" ht="15" customHeight="1" x14ac:dyDescent="0.25">
      <c r="H96" s="95">
        <v>2</v>
      </c>
      <c r="I96" s="65" t="s">
        <v>1642</v>
      </c>
      <c r="J96" s="65" t="s">
        <v>1642</v>
      </c>
      <c r="K96" s="66" t="s">
        <v>3394</v>
      </c>
      <c r="L96" s="67" t="s">
        <v>1642</v>
      </c>
      <c r="M96" s="67" t="s">
        <v>9</v>
      </c>
      <c r="N96" s="68">
        <v>0</v>
      </c>
      <c r="O96" s="67">
        <v>1024</v>
      </c>
      <c r="P96" s="70">
        <v>45170</v>
      </c>
    </row>
    <row r="97" spans="8:16" ht="15" customHeight="1" x14ac:dyDescent="0.25">
      <c r="H97" s="95">
        <v>2</v>
      </c>
      <c r="I97" s="65" t="s">
        <v>1642</v>
      </c>
      <c r="J97" s="65" t="s">
        <v>1642</v>
      </c>
      <c r="K97" s="66" t="s">
        <v>3394</v>
      </c>
      <c r="L97" s="67" t="s">
        <v>1642</v>
      </c>
      <c r="M97" s="67" t="s">
        <v>9</v>
      </c>
      <c r="N97" s="68">
        <v>0</v>
      </c>
      <c r="O97" s="67">
        <v>1024</v>
      </c>
      <c r="P97" s="70">
        <v>45170</v>
      </c>
    </row>
    <row r="98" spans="8:16" ht="15" customHeight="1" x14ac:dyDescent="0.25">
      <c r="H98" s="95">
        <v>6</v>
      </c>
      <c r="I98" s="65">
        <v>35</v>
      </c>
      <c r="J98" s="65" t="s">
        <v>3403</v>
      </c>
      <c r="K98" s="66" t="s">
        <v>3394</v>
      </c>
      <c r="L98" s="67" t="s">
        <v>3404</v>
      </c>
      <c r="M98" s="67" t="s">
        <v>9</v>
      </c>
      <c r="N98" s="68">
        <v>0</v>
      </c>
      <c r="O98" s="67">
        <v>1024</v>
      </c>
      <c r="P98" s="70">
        <v>45170</v>
      </c>
    </row>
    <row r="99" spans="8:16" ht="15" customHeight="1" x14ac:dyDescent="0.25">
      <c r="H99" s="95">
        <v>2</v>
      </c>
      <c r="I99" s="65" t="s">
        <v>1642</v>
      </c>
      <c r="J99" s="65" t="s">
        <v>1642</v>
      </c>
      <c r="K99" s="66" t="s">
        <v>3394</v>
      </c>
      <c r="L99" s="67" t="s">
        <v>1642</v>
      </c>
      <c r="M99" s="67" t="s">
        <v>9</v>
      </c>
      <c r="N99" s="68">
        <v>0</v>
      </c>
      <c r="O99" s="67">
        <v>1024</v>
      </c>
      <c r="P99" s="70">
        <v>45170</v>
      </c>
    </row>
    <row r="100" spans="8:16" ht="15" customHeight="1" x14ac:dyDescent="0.25">
      <c r="H100" s="95">
        <v>2</v>
      </c>
      <c r="I100" s="65" t="s">
        <v>1642</v>
      </c>
      <c r="J100" s="65" t="s">
        <v>1642</v>
      </c>
      <c r="K100" s="66" t="s">
        <v>3394</v>
      </c>
      <c r="L100" s="67" t="s">
        <v>1642</v>
      </c>
      <c r="M100" s="67" t="s">
        <v>9</v>
      </c>
      <c r="N100" s="68">
        <v>0</v>
      </c>
      <c r="O100" s="67">
        <v>1024</v>
      </c>
      <c r="P100" s="70">
        <v>45170</v>
      </c>
    </row>
    <row r="101" spans="8:16" ht="15" customHeight="1" x14ac:dyDescent="0.25">
      <c r="H101" s="95">
        <v>2</v>
      </c>
      <c r="I101" s="65" t="s">
        <v>1642</v>
      </c>
      <c r="J101" s="65" t="s">
        <v>1642</v>
      </c>
      <c r="K101" s="66" t="s">
        <v>3394</v>
      </c>
      <c r="L101" s="67" t="s">
        <v>1642</v>
      </c>
      <c r="M101" s="67" t="s">
        <v>9</v>
      </c>
      <c r="N101" s="68">
        <v>0</v>
      </c>
      <c r="O101" s="67">
        <v>1024</v>
      </c>
      <c r="P101" s="70">
        <v>45170</v>
      </c>
    </row>
    <row r="102" spans="8:16" ht="15" customHeight="1" x14ac:dyDescent="0.25">
      <c r="H102" s="95">
        <v>2</v>
      </c>
      <c r="I102" s="65" t="s">
        <v>1642</v>
      </c>
      <c r="J102" s="65" t="s">
        <v>1642</v>
      </c>
      <c r="K102" s="66" t="s">
        <v>3394</v>
      </c>
      <c r="L102" s="67" t="s">
        <v>1642</v>
      </c>
      <c r="M102" s="67" t="s">
        <v>9</v>
      </c>
      <c r="N102" s="68">
        <v>0</v>
      </c>
      <c r="O102" s="67">
        <v>1024</v>
      </c>
      <c r="P102" s="70">
        <v>45170</v>
      </c>
    </row>
    <row r="103" spans="8:16" ht="15" customHeight="1" x14ac:dyDescent="0.25">
      <c r="H103" s="95">
        <v>2</v>
      </c>
      <c r="I103" s="65" t="s">
        <v>1642</v>
      </c>
      <c r="J103" s="65" t="s">
        <v>1642</v>
      </c>
      <c r="K103" s="66" t="s">
        <v>3394</v>
      </c>
      <c r="L103" s="67" t="s">
        <v>1642</v>
      </c>
      <c r="M103" s="67" t="s">
        <v>9</v>
      </c>
      <c r="N103" s="68">
        <v>0</v>
      </c>
      <c r="O103" s="67">
        <v>1024</v>
      </c>
      <c r="P103" s="70">
        <v>45170</v>
      </c>
    </row>
    <row r="104" spans="8:16" ht="15" customHeight="1" x14ac:dyDescent="0.25">
      <c r="H104" s="95">
        <v>4</v>
      </c>
      <c r="I104" s="65" t="s">
        <v>1642</v>
      </c>
      <c r="J104" s="65" t="s">
        <v>1642</v>
      </c>
      <c r="K104" s="66" t="s">
        <v>3394</v>
      </c>
      <c r="L104" s="67" t="s">
        <v>1642</v>
      </c>
      <c r="M104" s="67" t="s">
        <v>9</v>
      </c>
      <c r="N104" s="68">
        <v>0</v>
      </c>
      <c r="O104" s="67">
        <v>1024</v>
      </c>
      <c r="P104" s="70">
        <v>45170</v>
      </c>
    </row>
    <row r="105" spans="8:16" ht="15" customHeight="1" x14ac:dyDescent="0.25">
      <c r="H105" s="95">
        <v>6</v>
      </c>
      <c r="I105" s="65">
        <v>54</v>
      </c>
      <c r="J105" s="65" t="s">
        <v>3403</v>
      </c>
      <c r="K105" s="66" t="s">
        <v>3394</v>
      </c>
      <c r="L105" s="67" t="s">
        <v>3404</v>
      </c>
      <c r="M105" s="67" t="s">
        <v>9</v>
      </c>
      <c r="N105" s="68">
        <v>0</v>
      </c>
      <c r="O105" s="67">
        <v>1024</v>
      </c>
      <c r="P105" s="70">
        <v>45170</v>
      </c>
    </row>
    <row r="106" spans="8:16" ht="15" customHeight="1" x14ac:dyDescent="0.25">
      <c r="H106" s="95">
        <v>2</v>
      </c>
      <c r="I106" s="65" t="s">
        <v>1642</v>
      </c>
      <c r="J106" s="65" t="s">
        <v>1642</v>
      </c>
      <c r="K106" s="66" t="s">
        <v>3394</v>
      </c>
      <c r="L106" s="67" t="s">
        <v>1642</v>
      </c>
      <c r="M106" s="67" t="s">
        <v>9</v>
      </c>
      <c r="N106" s="68">
        <v>0</v>
      </c>
      <c r="O106" s="67">
        <v>1024</v>
      </c>
      <c r="P106" s="70">
        <v>45170</v>
      </c>
    </row>
    <row r="107" spans="8:16" ht="15" customHeight="1" x14ac:dyDescent="0.25">
      <c r="H107" s="95">
        <v>2</v>
      </c>
      <c r="I107" s="65" t="s">
        <v>1642</v>
      </c>
      <c r="J107" s="65" t="s">
        <v>1642</v>
      </c>
      <c r="K107" s="66" t="s">
        <v>3394</v>
      </c>
      <c r="L107" s="67" t="s">
        <v>1642</v>
      </c>
      <c r="M107" s="67" t="s">
        <v>9</v>
      </c>
      <c r="N107" s="68">
        <v>0</v>
      </c>
      <c r="O107" s="67">
        <v>1024</v>
      </c>
      <c r="P107" s="70">
        <v>45170</v>
      </c>
    </row>
    <row r="108" spans="8:16" ht="15" customHeight="1" x14ac:dyDescent="0.25">
      <c r="H108" s="95">
        <v>2</v>
      </c>
      <c r="I108" s="65" t="s">
        <v>1642</v>
      </c>
      <c r="J108" s="65" t="s">
        <v>1642</v>
      </c>
      <c r="K108" s="66" t="s">
        <v>3394</v>
      </c>
      <c r="L108" s="67" t="s">
        <v>1642</v>
      </c>
      <c r="M108" s="67" t="s">
        <v>9</v>
      </c>
      <c r="N108" s="68">
        <v>0</v>
      </c>
      <c r="O108" s="67">
        <v>1024</v>
      </c>
      <c r="P108" s="70">
        <v>45170</v>
      </c>
    </row>
    <row r="109" spans="8:16" ht="15" customHeight="1" x14ac:dyDescent="0.25">
      <c r="H109" s="95">
        <v>2</v>
      </c>
      <c r="I109" s="65" t="s">
        <v>1642</v>
      </c>
      <c r="J109" s="65" t="s">
        <v>1642</v>
      </c>
      <c r="K109" s="66" t="s">
        <v>3394</v>
      </c>
      <c r="L109" s="67" t="s">
        <v>1642</v>
      </c>
      <c r="M109" s="67" t="s">
        <v>9</v>
      </c>
      <c r="N109" s="68">
        <v>0</v>
      </c>
      <c r="O109" s="67">
        <v>1024</v>
      </c>
      <c r="P109" s="70">
        <v>45170</v>
      </c>
    </row>
    <row r="110" spans="8:16" ht="15" customHeight="1" x14ac:dyDescent="0.25">
      <c r="H110" s="95">
        <v>2</v>
      </c>
      <c r="I110" s="65" t="s">
        <v>1642</v>
      </c>
      <c r="J110" s="65" t="s">
        <v>1642</v>
      </c>
      <c r="K110" s="66" t="s">
        <v>3394</v>
      </c>
      <c r="L110" s="67" t="s">
        <v>1642</v>
      </c>
      <c r="M110" s="67" t="s">
        <v>9</v>
      </c>
      <c r="N110" s="68">
        <v>0</v>
      </c>
      <c r="O110" s="67">
        <v>1024</v>
      </c>
      <c r="P110" s="70">
        <v>45170</v>
      </c>
    </row>
    <row r="111" spans="8:16" x14ac:dyDescent="0.25">
      <c r="H111" s="95">
        <v>2</v>
      </c>
      <c r="I111" s="65" t="s">
        <v>1642</v>
      </c>
      <c r="J111" s="65" t="s">
        <v>1642</v>
      </c>
      <c r="K111" s="66" t="s">
        <v>3394</v>
      </c>
      <c r="L111" s="67" t="s">
        <v>1642</v>
      </c>
      <c r="M111" s="67" t="s">
        <v>9</v>
      </c>
      <c r="N111" s="68">
        <v>0</v>
      </c>
      <c r="O111" s="67">
        <v>1024</v>
      </c>
      <c r="P111" s="70">
        <v>45170</v>
      </c>
    </row>
    <row r="112" spans="8:16" x14ac:dyDescent="0.25">
      <c r="H112" s="95">
        <v>2</v>
      </c>
      <c r="I112" s="65" t="s">
        <v>1642</v>
      </c>
      <c r="J112" s="65" t="s">
        <v>1642</v>
      </c>
      <c r="K112" s="66" t="s">
        <v>3394</v>
      </c>
      <c r="L112" s="67" t="s">
        <v>1642</v>
      </c>
      <c r="M112" s="67" t="s">
        <v>9</v>
      </c>
      <c r="N112" s="68">
        <v>0</v>
      </c>
      <c r="O112" s="67">
        <v>1024</v>
      </c>
      <c r="P112" s="70">
        <v>45170</v>
      </c>
    </row>
    <row r="113" spans="1:16" x14ac:dyDescent="0.25">
      <c r="H113" s="95">
        <v>2</v>
      </c>
      <c r="I113" s="65" t="s">
        <v>1642</v>
      </c>
      <c r="J113" s="65" t="s">
        <v>1642</v>
      </c>
      <c r="K113" s="66" t="s">
        <v>3394</v>
      </c>
      <c r="L113" s="67" t="s">
        <v>1642</v>
      </c>
      <c r="M113" s="67" t="s">
        <v>9</v>
      </c>
      <c r="N113" s="68">
        <v>0</v>
      </c>
      <c r="O113" s="67">
        <v>1024</v>
      </c>
      <c r="P113" s="70">
        <v>45170</v>
      </c>
    </row>
    <row r="114" spans="1:16" x14ac:dyDescent="0.25">
      <c r="H114" s="95">
        <v>2</v>
      </c>
      <c r="I114" s="65" t="s">
        <v>1642</v>
      </c>
      <c r="J114" s="65" t="s">
        <v>1642</v>
      </c>
      <c r="K114" s="66" t="s">
        <v>3394</v>
      </c>
      <c r="L114" s="67" t="s">
        <v>1642</v>
      </c>
      <c r="M114" s="67" t="s">
        <v>9</v>
      </c>
      <c r="N114" s="68">
        <v>0</v>
      </c>
      <c r="O114" s="67">
        <v>1024</v>
      </c>
      <c r="P114" s="70">
        <v>45170</v>
      </c>
    </row>
    <row r="115" spans="1:16" x14ac:dyDescent="0.25">
      <c r="H115" s="95">
        <v>2</v>
      </c>
      <c r="I115" s="65" t="s">
        <v>1642</v>
      </c>
      <c r="J115" s="65" t="s">
        <v>1642</v>
      </c>
      <c r="K115" s="66" t="s">
        <v>3394</v>
      </c>
      <c r="L115" s="67" t="s">
        <v>1642</v>
      </c>
      <c r="M115" s="67" t="s">
        <v>9</v>
      </c>
      <c r="N115" s="68">
        <v>0</v>
      </c>
      <c r="O115" s="67">
        <v>1024</v>
      </c>
      <c r="P115" s="70">
        <v>45170</v>
      </c>
    </row>
    <row r="116" spans="1:16" x14ac:dyDescent="0.25">
      <c r="H116" s="95">
        <v>2</v>
      </c>
      <c r="I116" s="65" t="s">
        <v>1642</v>
      </c>
      <c r="J116" s="65" t="s">
        <v>1642</v>
      </c>
      <c r="K116" s="66" t="s">
        <v>3394</v>
      </c>
      <c r="L116" s="67" t="s">
        <v>1642</v>
      </c>
      <c r="M116" s="67" t="s">
        <v>9</v>
      </c>
      <c r="N116" s="68">
        <v>0</v>
      </c>
      <c r="O116" s="67">
        <v>1024</v>
      </c>
      <c r="P116" s="70">
        <v>45170</v>
      </c>
    </row>
    <row r="117" spans="1:16" x14ac:dyDescent="0.25">
      <c r="H117" s="95">
        <v>2</v>
      </c>
      <c r="I117" s="65" t="s">
        <v>1642</v>
      </c>
      <c r="J117" s="65" t="s">
        <v>1642</v>
      </c>
      <c r="K117" s="66" t="s">
        <v>3394</v>
      </c>
      <c r="L117" s="67" t="s">
        <v>1642</v>
      </c>
      <c r="M117" s="67" t="s">
        <v>9</v>
      </c>
      <c r="N117" s="68">
        <v>0</v>
      </c>
      <c r="O117" s="67">
        <v>1024</v>
      </c>
      <c r="P117" s="70">
        <v>45170</v>
      </c>
    </row>
    <row r="118" spans="1:16" x14ac:dyDescent="0.25">
      <c r="H118" s="95">
        <v>2</v>
      </c>
      <c r="I118" s="65" t="s">
        <v>1642</v>
      </c>
      <c r="J118" s="65" t="s">
        <v>1642</v>
      </c>
      <c r="K118" s="66" t="s">
        <v>3394</v>
      </c>
      <c r="L118" s="67" t="s">
        <v>1642</v>
      </c>
      <c r="M118" s="67" t="s">
        <v>9</v>
      </c>
      <c r="N118" s="68">
        <v>0</v>
      </c>
      <c r="O118" s="67">
        <v>1024</v>
      </c>
      <c r="P118" s="70">
        <v>45170</v>
      </c>
    </row>
    <row r="119" spans="1:16" x14ac:dyDescent="0.25">
      <c r="H119" s="95">
        <v>20</v>
      </c>
      <c r="I119" s="65">
        <v>4400</v>
      </c>
      <c r="J119" s="65" t="s">
        <v>3407</v>
      </c>
      <c r="K119" s="66" t="s">
        <v>3394</v>
      </c>
      <c r="L119" s="67" t="s">
        <v>3408</v>
      </c>
      <c r="M119" s="67" t="s">
        <v>9</v>
      </c>
      <c r="N119" s="68">
        <v>0</v>
      </c>
      <c r="O119" s="67">
        <v>1542</v>
      </c>
      <c r="P119" s="70">
        <v>46388</v>
      </c>
    </row>
    <row r="120" spans="1:16" x14ac:dyDescent="0.25">
      <c r="H120" s="95">
        <v>20</v>
      </c>
      <c r="I120" s="65">
        <v>4300</v>
      </c>
      <c r="J120" s="65" t="s">
        <v>3407</v>
      </c>
      <c r="K120" s="66" t="s">
        <v>3394</v>
      </c>
      <c r="L120" s="67" t="s">
        <v>3408</v>
      </c>
      <c r="M120" s="67" t="s">
        <v>9</v>
      </c>
      <c r="N120" s="68">
        <v>0</v>
      </c>
      <c r="O120" s="67">
        <v>1542</v>
      </c>
      <c r="P120" s="70">
        <v>46388</v>
      </c>
    </row>
    <row r="121" spans="1:16" ht="15.75" thickBot="1" x14ac:dyDescent="0.3">
      <c r="B121" s="235"/>
      <c r="D121" s="104"/>
      <c r="E121" s="355"/>
      <c r="F121" s="98"/>
      <c r="G121" s="126"/>
      <c r="H121" s="127"/>
      <c r="I121" s="89"/>
    </row>
    <row r="122" spans="1:16" ht="45.75" customHeight="1" thickBot="1" x14ac:dyDescent="0.3">
      <c r="A122" s="673" t="s">
        <v>3409</v>
      </c>
      <c r="B122" s="49"/>
      <c r="C122" s="171"/>
      <c r="D122" s="9"/>
      <c r="E122" s="169"/>
      <c r="F122" s="10"/>
    </row>
    <row r="123" spans="1:16" ht="16.5" thickTop="1" thickBot="1" x14ac:dyDescent="0.3">
      <c r="A123" s="11"/>
      <c r="B123" s="12"/>
      <c r="C123" s="169"/>
      <c r="D123" s="9"/>
      <c r="E123" s="169"/>
      <c r="F123" s="10"/>
    </row>
    <row r="124" spans="1:16" ht="45.75" customHeight="1" thickTop="1" thickBot="1" x14ac:dyDescent="0.3">
      <c r="A124" s="674" t="s">
        <v>16</v>
      </c>
      <c r="B124" s="12"/>
      <c r="C124" s="169"/>
      <c r="D124" s="9"/>
      <c r="E124" s="169"/>
      <c r="F124" s="10"/>
      <c r="H124" s="675" t="s">
        <v>17</v>
      </c>
      <c r="I124" s="53"/>
    </row>
    <row r="125" spans="1:16" ht="16.5" thickTop="1" thickBot="1" x14ac:dyDescent="0.3">
      <c r="A125" s="11"/>
      <c r="B125" s="12"/>
      <c r="C125" s="169"/>
      <c r="D125" s="9"/>
      <c r="E125" s="171"/>
      <c r="F125" s="14"/>
    </row>
    <row r="126" spans="1:16" ht="45.75" customHeight="1" thickTop="1" thickBot="1" x14ac:dyDescent="0.3">
      <c r="A126" s="661" t="s">
        <v>2</v>
      </c>
      <c r="B126" s="662" t="s">
        <v>3</v>
      </c>
      <c r="C126" s="663" t="s">
        <v>4</v>
      </c>
      <c r="D126" s="664" t="s">
        <v>5</v>
      </c>
      <c r="E126" s="665" t="s">
        <v>4</v>
      </c>
      <c r="F126" s="666" t="s">
        <v>6</v>
      </c>
      <c r="G126" s="54"/>
      <c r="H126" s="676" t="s">
        <v>18</v>
      </c>
      <c r="I126" s="677" t="s">
        <v>19</v>
      </c>
      <c r="J126" s="678" t="s">
        <v>20</v>
      </c>
      <c r="K126" s="678" t="s">
        <v>21</v>
      </c>
      <c r="L126" s="678" t="s">
        <v>22</v>
      </c>
      <c r="M126" s="678" t="s">
        <v>23</v>
      </c>
      <c r="N126" s="679" t="s">
        <v>6</v>
      </c>
      <c r="O126" s="678" t="s">
        <v>24</v>
      </c>
      <c r="P126" s="680" t="s">
        <v>25</v>
      </c>
    </row>
    <row r="127" spans="1:16" ht="15.75" thickTop="1" x14ac:dyDescent="0.25">
      <c r="A127" s="20" t="s">
        <v>7</v>
      </c>
      <c r="B127" s="21">
        <v>1</v>
      </c>
      <c r="C127" s="27">
        <v>1</v>
      </c>
      <c r="D127" s="23">
        <v>21</v>
      </c>
      <c r="E127" s="27">
        <v>1</v>
      </c>
      <c r="F127" s="24"/>
      <c r="G127" s="309"/>
      <c r="H127" s="95">
        <v>21</v>
      </c>
      <c r="I127" s="65">
        <v>500</v>
      </c>
      <c r="J127" s="65" t="s">
        <v>1097</v>
      </c>
      <c r="K127" s="66" t="s">
        <v>3410</v>
      </c>
      <c r="L127" s="67" t="s">
        <v>3411</v>
      </c>
      <c r="M127" s="67" t="s">
        <v>7</v>
      </c>
      <c r="N127" s="68">
        <v>0</v>
      </c>
      <c r="O127" s="67">
        <v>1547</v>
      </c>
      <c r="P127" s="70">
        <v>46296</v>
      </c>
    </row>
    <row r="128" spans="1:16" x14ac:dyDescent="0.25">
      <c r="A128" s="25" t="s">
        <v>8</v>
      </c>
      <c r="B128" s="26">
        <v>0</v>
      </c>
      <c r="C128" s="636">
        <v>0</v>
      </c>
      <c r="D128" s="26">
        <v>0</v>
      </c>
      <c r="E128" s="636">
        <v>0</v>
      </c>
      <c r="F128" s="29"/>
      <c r="G128" s="135"/>
    </row>
    <row r="129" spans="1:16" x14ac:dyDescent="0.25">
      <c r="A129" s="25" t="s">
        <v>9</v>
      </c>
      <c r="B129" s="30">
        <v>0</v>
      </c>
      <c r="C129" s="685">
        <v>0</v>
      </c>
      <c r="D129" s="30">
        <v>0</v>
      </c>
      <c r="E129" s="685">
        <v>0</v>
      </c>
      <c r="F129" s="29"/>
    </row>
    <row r="130" spans="1:16" x14ac:dyDescent="0.25">
      <c r="A130" s="667" t="s">
        <v>10</v>
      </c>
      <c r="B130" s="668">
        <f>SUM(B127:B129)</f>
        <v>1</v>
      </c>
      <c r="C130" s="682">
        <f>SUM(C127:C129)</f>
        <v>1</v>
      </c>
      <c r="D130" s="683">
        <f>SUM(D127:D129)</f>
        <v>21</v>
      </c>
      <c r="E130" s="684">
        <f>SUM(E127:E129)</f>
        <v>1</v>
      </c>
      <c r="F130" s="670">
        <v>0</v>
      </c>
      <c r="G130" s="126"/>
      <c r="H130" s="127"/>
      <c r="I130" s="89"/>
    </row>
    <row r="131" spans="1:16" x14ac:dyDescent="0.25">
      <c r="A131" s="26"/>
      <c r="B131" s="30"/>
      <c r="C131" s="39"/>
      <c r="D131" s="30"/>
      <c r="E131" s="40"/>
      <c r="F131" s="41"/>
      <c r="G131" s="126"/>
      <c r="H131" s="127"/>
      <c r="I131" s="89"/>
    </row>
    <row r="132" spans="1:16" x14ac:dyDescent="0.25">
      <c r="A132" s="26" t="s">
        <v>11</v>
      </c>
      <c r="B132" s="30">
        <v>0</v>
      </c>
      <c r="C132" s="685">
        <v>0</v>
      </c>
      <c r="D132" s="30">
        <v>0</v>
      </c>
      <c r="E132" s="685">
        <v>0</v>
      </c>
      <c r="F132" s="389">
        <v>0</v>
      </c>
      <c r="G132" s="126"/>
      <c r="H132" s="127"/>
      <c r="I132" s="89"/>
    </row>
    <row r="133" spans="1:16" x14ac:dyDescent="0.25">
      <c r="A133" s="26" t="s">
        <v>12</v>
      </c>
      <c r="B133" s="30">
        <v>0</v>
      </c>
      <c r="C133" s="685">
        <v>0</v>
      </c>
      <c r="D133" s="30">
        <v>0</v>
      </c>
      <c r="E133" s="685">
        <v>0</v>
      </c>
      <c r="F133" s="389">
        <v>0</v>
      </c>
      <c r="G133" s="135"/>
    </row>
    <row r="134" spans="1:16" x14ac:dyDescent="0.25">
      <c r="A134" s="667" t="s">
        <v>13</v>
      </c>
      <c r="B134" s="668">
        <v>0</v>
      </c>
      <c r="C134" s="686">
        <v>0</v>
      </c>
      <c r="D134" s="668">
        <v>0</v>
      </c>
      <c r="E134" s="686">
        <v>0</v>
      </c>
      <c r="F134" s="687">
        <v>0</v>
      </c>
    </row>
    <row r="135" spans="1:16" x14ac:dyDescent="0.25">
      <c r="A135" s="44"/>
      <c r="B135" s="30"/>
      <c r="C135" s="45"/>
      <c r="D135" s="30"/>
      <c r="E135" s="46"/>
      <c r="F135" s="47"/>
      <c r="G135" s="126"/>
      <c r="H135" s="127"/>
      <c r="I135" s="89"/>
    </row>
    <row r="136" spans="1:16" x14ac:dyDescent="0.25">
      <c r="A136" s="671" t="s">
        <v>2346</v>
      </c>
      <c r="B136" s="672">
        <f>SUM(B130:B135)</f>
        <v>1</v>
      </c>
      <c r="C136" s="669">
        <f>SUM(C130:C135)</f>
        <v>1</v>
      </c>
      <c r="D136" s="688">
        <f>SUM(D130:D135)</f>
        <v>21</v>
      </c>
      <c r="E136" s="669">
        <f>SUM(E130:E135)</f>
        <v>1</v>
      </c>
      <c r="F136" s="670">
        <v>0</v>
      </c>
    </row>
    <row r="137" spans="1:16" ht="15.75" thickBot="1" x14ac:dyDescent="0.3">
      <c r="D137" s="104"/>
      <c r="E137" s="355"/>
      <c r="F137" s="98"/>
      <c r="G137" s="126"/>
      <c r="H137" s="127"/>
      <c r="I137" s="89"/>
    </row>
    <row r="138" spans="1:16" ht="45.75" customHeight="1" thickBot="1" x14ac:dyDescent="0.3">
      <c r="A138" s="689" t="s">
        <v>3412</v>
      </c>
      <c r="B138" s="49"/>
      <c r="C138" s="171"/>
      <c r="D138" s="9"/>
      <c r="E138" s="169"/>
      <c r="F138" s="10"/>
    </row>
    <row r="139" spans="1:16" ht="16.5" thickTop="1" thickBot="1" x14ac:dyDescent="0.3">
      <c r="A139" s="11"/>
      <c r="B139" s="12"/>
      <c r="C139" s="169"/>
      <c r="D139" s="9"/>
      <c r="E139" s="169"/>
      <c r="F139" s="10"/>
    </row>
    <row r="140" spans="1:16" ht="45.75" customHeight="1" thickTop="1" thickBot="1" x14ac:dyDescent="0.3">
      <c r="A140" s="674" t="s">
        <v>16</v>
      </c>
      <c r="B140" s="12"/>
      <c r="C140" s="169"/>
      <c r="D140" s="9"/>
      <c r="E140" s="169"/>
      <c r="F140" s="10"/>
      <c r="H140" s="675" t="s">
        <v>17</v>
      </c>
      <c r="I140" s="53"/>
    </row>
    <row r="141" spans="1:16" ht="16.5" thickTop="1" thickBot="1" x14ac:dyDescent="0.3">
      <c r="A141" s="11"/>
      <c r="B141" s="12"/>
      <c r="C141" s="169"/>
      <c r="D141" s="9"/>
      <c r="E141" s="171"/>
      <c r="F141" s="14"/>
    </row>
    <row r="142" spans="1:16" ht="45.75" customHeight="1" thickTop="1" thickBot="1" x14ac:dyDescent="0.3">
      <c r="A142" s="661" t="s">
        <v>2</v>
      </c>
      <c r="B142" s="662" t="s">
        <v>3</v>
      </c>
      <c r="C142" s="663" t="s">
        <v>4</v>
      </c>
      <c r="D142" s="664" t="s">
        <v>5</v>
      </c>
      <c r="E142" s="665" t="s">
        <v>4</v>
      </c>
      <c r="F142" s="666" t="s">
        <v>6</v>
      </c>
      <c r="G142" s="54"/>
      <c r="H142" s="676" t="s">
        <v>18</v>
      </c>
      <c r="I142" s="677" t="s">
        <v>19</v>
      </c>
      <c r="J142" s="678" t="s">
        <v>20</v>
      </c>
      <c r="K142" s="678" t="s">
        <v>21</v>
      </c>
      <c r="L142" s="678" t="s">
        <v>22</v>
      </c>
      <c r="M142" s="678" t="s">
        <v>23</v>
      </c>
      <c r="N142" s="679" t="s">
        <v>6</v>
      </c>
      <c r="O142" s="678" t="s">
        <v>24</v>
      </c>
      <c r="P142" s="680" t="s">
        <v>25</v>
      </c>
    </row>
    <row r="143" spans="1:16" ht="15.75" thickTop="1" x14ac:dyDescent="0.25">
      <c r="A143" s="20" t="s">
        <v>7</v>
      </c>
      <c r="B143" s="21">
        <v>1</v>
      </c>
      <c r="C143" s="27">
        <v>1</v>
      </c>
      <c r="D143" s="23">
        <v>13</v>
      </c>
      <c r="E143" s="27">
        <v>1</v>
      </c>
      <c r="F143" s="24"/>
      <c r="G143" s="309"/>
      <c r="H143" s="95">
        <v>13</v>
      </c>
      <c r="I143" s="65">
        <v>49</v>
      </c>
      <c r="J143" s="65" t="s">
        <v>3413</v>
      </c>
      <c r="K143" s="66" t="s">
        <v>3414</v>
      </c>
      <c r="L143" s="67" t="s">
        <v>3415</v>
      </c>
      <c r="M143" s="67" t="s">
        <v>8</v>
      </c>
      <c r="N143" s="68">
        <v>0</v>
      </c>
      <c r="O143" s="67">
        <v>1907</v>
      </c>
      <c r="P143" s="70">
        <v>41974</v>
      </c>
    </row>
    <row r="144" spans="1:16" x14ac:dyDescent="0.25">
      <c r="A144" s="25" t="s">
        <v>8</v>
      </c>
      <c r="B144" s="26">
        <v>0</v>
      </c>
      <c r="C144" s="636">
        <v>0</v>
      </c>
      <c r="D144" s="26">
        <v>0</v>
      </c>
      <c r="E144" s="636">
        <v>0</v>
      </c>
      <c r="F144" s="29"/>
      <c r="G144" s="135"/>
    </row>
    <row r="145" spans="1:16" x14ac:dyDescent="0.25">
      <c r="A145" s="25" t="s">
        <v>9</v>
      </c>
      <c r="B145" s="30">
        <v>0</v>
      </c>
      <c r="C145" s="685">
        <v>0</v>
      </c>
      <c r="D145" s="30">
        <v>0</v>
      </c>
      <c r="E145" s="685">
        <v>0</v>
      </c>
      <c r="F145" s="29"/>
    </row>
    <row r="146" spans="1:16" x14ac:dyDescent="0.25">
      <c r="A146" s="667" t="s">
        <v>10</v>
      </c>
      <c r="B146" s="668">
        <f>SUM(B143:B145)</f>
        <v>1</v>
      </c>
      <c r="C146" s="682">
        <f>SUM(C143:C145)</f>
        <v>1</v>
      </c>
      <c r="D146" s="683">
        <f>SUM(D143:D145)</f>
        <v>13</v>
      </c>
      <c r="E146" s="684">
        <f>SUM(E143:E145)</f>
        <v>1</v>
      </c>
      <c r="F146" s="670">
        <v>0</v>
      </c>
      <c r="G146" s="126"/>
      <c r="H146" s="127"/>
      <c r="I146" s="89"/>
    </row>
    <row r="147" spans="1:16" x14ac:dyDescent="0.25">
      <c r="A147" s="26"/>
      <c r="B147" s="30"/>
      <c r="C147" s="39"/>
      <c r="D147" s="30"/>
      <c r="E147" s="40"/>
      <c r="F147" s="41"/>
      <c r="G147" s="126"/>
      <c r="H147" s="127"/>
      <c r="I147" s="89"/>
    </row>
    <row r="148" spans="1:16" x14ac:dyDescent="0.25">
      <c r="A148" s="26" t="s">
        <v>11</v>
      </c>
      <c r="B148" s="30">
        <v>0</v>
      </c>
      <c r="C148" s="685">
        <v>0</v>
      </c>
      <c r="D148" s="30">
        <v>0</v>
      </c>
      <c r="E148" s="685">
        <v>0</v>
      </c>
      <c r="F148" s="389">
        <v>0</v>
      </c>
      <c r="G148" s="126"/>
      <c r="H148" s="127"/>
      <c r="I148" s="89"/>
    </row>
    <row r="149" spans="1:16" x14ac:dyDescent="0.25">
      <c r="A149" s="26" t="s">
        <v>12</v>
      </c>
      <c r="B149" s="30">
        <v>0</v>
      </c>
      <c r="C149" s="685">
        <v>0</v>
      </c>
      <c r="D149" s="30">
        <v>0</v>
      </c>
      <c r="E149" s="685">
        <v>0</v>
      </c>
      <c r="F149" s="389">
        <v>0</v>
      </c>
      <c r="G149" s="135"/>
    </row>
    <row r="150" spans="1:16" x14ac:dyDescent="0.25">
      <c r="A150" s="667" t="s">
        <v>13</v>
      </c>
      <c r="B150" s="668">
        <v>0</v>
      </c>
      <c r="C150" s="686">
        <v>0</v>
      </c>
      <c r="D150" s="668">
        <v>0</v>
      </c>
      <c r="E150" s="686">
        <v>0</v>
      </c>
      <c r="F150" s="687">
        <v>0</v>
      </c>
    </row>
    <row r="151" spans="1:16" x14ac:dyDescent="0.25">
      <c r="A151" s="44"/>
      <c r="B151" s="30"/>
      <c r="C151" s="45"/>
      <c r="D151" s="30"/>
      <c r="E151" s="46"/>
      <c r="F151" s="47"/>
      <c r="G151" s="126"/>
      <c r="H151" s="127"/>
      <c r="I151" s="89"/>
    </row>
    <row r="152" spans="1:16" x14ac:dyDescent="0.25">
      <c r="A152" s="671" t="s">
        <v>2346</v>
      </c>
      <c r="B152" s="672">
        <f>SUM(B146:B151)</f>
        <v>1</v>
      </c>
      <c r="C152" s="669">
        <f>SUM(C146:C151)</f>
        <v>1</v>
      </c>
      <c r="D152" s="688">
        <f>SUM(D146:D151)</f>
        <v>13</v>
      </c>
      <c r="E152" s="669">
        <f>SUM(E146:E151)</f>
        <v>1</v>
      </c>
      <c r="F152" s="670">
        <v>0</v>
      </c>
    </row>
    <row r="153" spans="1:16" ht="15.75" thickBot="1" x14ac:dyDescent="0.3"/>
    <row r="154" spans="1:16" ht="45.75" customHeight="1" thickBot="1" x14ac:dyDescent="0.3">
      <c r="A154" s="673" t="s">
        <v>3416</v>
      </c>
      <c r="B154" s="49"/>
      <c r="C154" s="171"/>
      <c r="D154" s="9"/>
      <c r="E154" s="169"/>
      <c r="F154" s="10"/>
    </row>
    <row r="155" spans="1:16" ht="16.5" thickTop="1" thickBot="1" x14ac:dyDescent="0.3">
      <c r="A155" s="11"/>
      <c r="B155" s="12"/>
      <c r="C155" s="169"/>
      <c r="D155" s="9"/>
      <c r="E155" s="169"/>
      <c r="F155" s="10"/>
    </row>
    <row r="156" spans="1:16" ht="45.75" customHeight="1" thickTop="1" thickBot="1" x14ac:dyDescent="0.3">
      <c r="A156" s="674" t="s">
        <v>16</v>
      </c>
      <c r="B156" s="12"/>
      <c r="C156" s="169"/>
      <c r="D156" s="9"/>
      <c r="E156" s="169"/>
      <c r="F156" s="10"/>
      <c r="H156" s="675" t="s">
        <v>17</v>
      </c>
      <c r="I156" s="53"/>
    </row>
    <row r="157" spans="1:16" ht="16.5" thickTop="1" thickBot="1" x14ac:dyDescent="0.3">
      <c r="A157" s="11"/>
      <c r="B157" s="12"/>
      <c r="C157" s="169"/>
      <c r="D157" s="9"/>
      <c r="E157" s="171"/>
      <c r="F157" s="14"/>
    </row>
    <row r="158" spans="1:16" ht="45.75" customHeight="1" thickTop="1" thickBot="1" x14ac:dyDescent="0.3">
      <c r="A158" s="661" t="s">
        <v>2</v>
      </c>
      <c r="B158" s="662" t="s">
        <v>3</v>
      </c>
      <c r="C158" s="663" t="s">
        <v>4</v>
      </c>
      <c r="D158" s="664" t="s">
        <v>5</v>
      </c>
      <c r="E158" s="665" t="s">
        <v>4</v>
      </c>
      <c r="F158" s="666" t="s">
        <v>6</v>
      </c>
      <c r="G158" s="54"/>
      <c r="H158" s="676" t="s">
        <v>18</v>
      </c>
      <c r="I158" s="677" t="s">
        <v>19</v>
      </c>
      <c r="J158" s="678" t="s">
        <v>20</v>
      </c>
      <c r="K158" s="678" t="s">
        <v>21</v>
      </c>
      <c r="L158" s="678" t="s">
        <v>22</v>
      </c>
      <c r="M158" s="678" t="s">
        <v>23</v>
      </c>
      <c r="N158" s="679" t="s">
        <v>6</v>
      </c>
      <c r="O158" s="678" t="s">
        <v>24</v>
      </c>
      <c r="P158" s="680" t="s">
        <v>25</v>
      </c>
    </row>
    <row r="159" spans="1:16" ht="15.75" thickTop="1" x14ac:dyDescent="0.25">
      <c r="A159" s="20" t="s">
        <v>7</v>
      </c>
      <c r="B159" s="21">
        <v>1</v>
      </c>
      <c r="C159" s="27">
        <v>1</v>
      </c>
      <c r="D159" s="23">
        <v>10</v>
      </c>
      <c r="E159" s="27">
        <v>1</v>
      </c>
      <c r="F159" s="24"/>
      <c r="G159" s="309"/>
      <c r="H159" s="95">
        <v>10</v>
      </c>
      <c r="I159" s="65">
        <v>20</v>
      </c>
      <c r="J159" s="65" t="s">
        <v>3417</v>
      </c>
      <c r="K159" s="66" t="s">
        <v>3418</v>
      </c>
      <c r="L159" s="67" t="s">
        <v>3419</v>
      </c>
      <c r="M159" s="67" t="s">
        <v>7</v>
      </c>
      <c r="N159" s="68">
        <v>0</v>
      </c>
      <c r="O159" s="67">
        <v>2318</v>
      </c>
      <c r="P159" s="70">
        <v>43955</v>
      </c>
    </row>
    <row r="160" spans="1:16" x14ac:dyDescent="0.25">
      <c r="A160" s="25" t="s">
        <v>8</v>
      </c>
      <c r="B160" s="26">
        <v>0</v>
      </c>
      <c r="C160" s="636">
        <v>0</v>
      </c>
      <c r="D160" s="26">
        <v>0</v>
      </c>
      <c r="E160" s="636">
        <v>0</v>
      </c>
      <c r="F160" s="29"/>
      <c r="G160" s="135"/>
    </row>
    <row r="161" spans="1:16" x14ac:dyDescent="0.25">
      <c r="A161" s="25" t="s">
        <v>9</v>
      </c>
      <c r="B161" s="30">
        <v>0</v>
      </c>
      <c r="C161" s="685">
        <v>0</v>
      </c>
      <c r="D161" s="30">
        <v>0</v>
      </c>
      <c r="E161" s="685">
        <v>0</v>
      </c>
      <c r="F161" s="29"/>
    </row>
    <row r="162" spans="1:16" x14ac:dyDescent="0.25">
      <c r="A162" s="667" t="s">
        <v>10</v>
      </c>
      <c r="B162" s="668">
        <f>SUM(B159:B161)</f>
        <v>1</v>
      </c>
      <c r="C162" s="682">
        <f>SUM(C159:C161)</f>
        <v>1</v>
      </c>
      <c r="D162" s="683">
        <f>SUM(D159:D161)</f>
        <v>10</v>
      </c>
      <c r="E162" s="684">
        <f>SUM(E159:E161)</f>
        <v>1</v>
      </c>
      <c r="F162" s="670">
        <v>0</v>
      </c>
      <c r="G162" s="126"/>
      <c r="H162" s="127"/>
      <c r="I162" s="89"/>
    </row>
    <row r="163" spans="1:16" ht="15" customHeight="1" x14ac:dyDescent="0.25">
      <c r="A163" s="26"/>
      <c r="B163" s="30"/>
      <c r="C163" s="39"/>
      <c r="D163" s="30"/>
      <c r="E163" s="40"/>
      <c r="F163" s="41"/>
      <c r="G163" s="126"/>
      <c r="H163" s="127"/>
      <c r="I163" s="89"/>
    </row>
    <row r="164" spans="1:16" x14ac:dyDescent="0.25">
      <c r="A164" s="26" t="s">
        <v>11</v>
      </c>
      <c r="B164" s="30">
        <v>0</v>
      </c>
      <c r="C164" s="685">
        <v>0</v>
      </c>
      <c r="D164" s="30">
        <v>0</v>
      </c>
      <c r="E164" s="685">
        <v>0</v>
      </c>
      <c r="F164" s="389">
        <v>0</v>
      </c>
      <c r="G164" s="126"/>
      <c r="H164" s="127"/>
      <c r="I164" s="89"/>
    </row>
    <row r="165" spans="1:16" x14ac:dyDescent="0.25">
      <c r="A165" s="26" t="s">
        <v>12</v>
      </c>
      <c r="B165" s="30">
        <v>0</v>
      </c>
      <c r="C165" s="685">
        <v>0</v>
      </c>
      <c r="D165" s="30">
        <v>0</v>
      </c>
      <c r="E165" s="685">
        <v>0</v>
      </c>
      <c r="F165" s="389">
        <v>0</v>
      </c>
      <c r="G165" s="135"/>
    </row>
    <row r="166" spans="1:16" x14ac:dyDescent="0.25">
      <c r="A166" s="667" t="s">
        <v>13</v>
      </c>
      <c r="B166" s="668">
        <v>0</v>
      </c>
      <c r="C166" s="686">
        <v>0</v>
      </c>
      <c r="D166" s="668">
        <v>0</v>
      </c>
      <c r="E166" s="686">
        <v>0</v>
      </c>
      <c r="F166" s="687">
        <v>0</v>
      </c>
    </row>
    <row r="167" spans="1:16" x14ac:dyDescent="0.25">
      <c r="A167" s="44"/>
      <c r="B167" s="30"/>
      <c r="C167" s="45"/>
      <c r="D167" s="30"/>
      <c r="E167" s="46"/>
      <c r="F167" s="47"/>
      <c r="G167" s="126"/>
      <c r="H167" s="127"/>
      <c r="I167" s="89"/>
    </row>
    <row r="168" spans="1:16" x14ac:dyDescent="0.25">
      <c r="A168" s="671" t="s">
        <v>2346</v>
      </c>
      <c r="B168" s="672">
        <f>SUM(B162:B167)</f>
        <v>1</v>
      </c>
      <c r="C168" s="669">
        <f>SUM(C162:C167)</f>
        <v>1</v>
      </c>
      <c r="D168" s="688">
        <f>SUM(D162:D167)</f>
        <v>10</v>
      </c>
      <c r="E168" s="669">
        <f>SUM(E162:E167)</f>
        <v>1</v>
      </c>
      <c r="F168" s="670">
        <v>0</v>
      </c>
    </row>
    <row r="169" spans="1:16" ht="15.75" thickBot="1" x14ac:dyDescent="0.3">
      <c r="B169" s="4"/>
    </row>
    <row r="170" spans="1:16" ht="45.75" customHeight="1" thickBot="1" x14ac:dyDescent="0.3">
      <c r="A170" s="673" t="s">
        <v>3420</v>
      </c>
      <c r="B170" s="49"/>
      <c r="C170" s="171"/>
      <c r="D170" s="9"/>
      <c r="E170" s="169"/>
      <c r="F170" s="10"/>
    </row>
    <row r="171" spans="1:16" ht="16.5" thickTop="1" thickBot="1" x14ac:dyDescent="0.3">
      <c r="A171" s="11"/>
      <c r="B171" s="12"/>
      <c r="C171" s="169"/>
      <c r="D171" s="9"/>
      <c r="E171" s="169"/>
      <c r="F171" s="10"/>
    </row>
    <row r="172" spans="1:16" ht="45.75" customHeight="1" thickTop="1" thickBot="1" x14ac:dyDescent="0.3">
      <c r="A172" s="674" t="s">
        <v>16</v>
      </c>
      <c r="B172" s="12"/>
      <c r="C172" s="169"/>
      <c r="D172" s="9"/>
      <c r="E172" s="169"/>
      <c r="F172" s="10"/>
      <c r="H172" s="675" t="s">
        <v>17</v>
      </c>
      <c r="I172" s="53"/>
    </row>
    <row r="173" spans="1:16" ht="16.5" thickTop="1" thickBot="1" x14ac:dyDescent="0.3">
      <c r="A173" s="11"/>
      <c r="B173" s="12"/>
      <c r="C173" s="169"/>
      <c r="D173" s="9"/>
      <c r="E173" s="171"/>
      <c r="F173" s="14"/>
    </row>
    <row r="174" spans="1:16" ht="45.75" customHeight="1" thickTop="1" thickBot="1" x14ac:dyDescent="0.3">
      <c r="A174" s="661" t="s">
        <v>2</v>
      </c>
      <c r="B174" s="662" t="s">
        <v>3</v>
      </c>
      <c r="C174" s="663" t="s">
        <v>4</v>
      </c>
      <c r="D174" s="664" t="s">
        <v>5</v>
      </c>
      <c r="E174" s="665" t="s">
        <v>4</v>
      </c>
      <c r="F174" s="666" t="s">
        <v>6</v>
      </c>
      <c r="G174" s="54"/>
      <c r="H174" s="676" t="s">
        <v>18</v>
      </c>
      <c r="I174" s="677" t="s">
        <v>19</v>
      </c>
      <c r="J174" s="678" t="s">
        <v>20</v>
      </c>
      <c r="K174" s="678" t="s">
        <v>21</v>
      </c>
      <c r="L174" s="678" t="s">
        <v>22</v>
      </c>
      <c r="M174" s="678" t="s">
        <v>23</v>
      </c>
      <c r="N174" s="679" t="s">
        <v>6</v>
      </c>
      <c r="O174" s="678" t="s">
        <v>24</v>
      </c>
      <c r="P174" s="680" t="s">
        <v>25</v>
      </c>
    </row>
    <row r="175" spans="1:16" ht="15.75" thickTop="1" x14ac:dyDescent="0.25">
      <c r="A175" s="20" t="s">
        <v>7</v>
      </c>
      <c r="B175" s="21">
        <v>21</v>
      </c>
      <c r="C175" s="27">
        <f>B175/B$184</f>
        <v>0.53846153846153844</v>
      </c>
      <c r="D175" s="23">
        <f>SUM(H175:H195)</f>
        <v>90</v>
      </c>
      <c r="E175" s="27">
        <f>D175/D$184</f>
        <v>0.43689320388349512</v>
      </c>
      <c r="F175" s="24"/>
      <c r="G175" s="309"/>
      <c r="H175" s="95">
        <v>2</v>
      </c>
      <c r="I175" s="65" t="s">
        <v>1642</v>
      </c>
      <c r="J175" s="65" t="s">
        <v>1642</v>
      </c>
      <c r="K175" s="66" t="s">
        <v>3421</v>
      </c>
      <c r="L175" s="67" t="s">
        <v>1642</v>
      </c>
      <c r="M175" s="67" t="s">
        <v>7</v>
      </c>
      <c r="N175" s="68">
        <v>0</v>
      </c>
      <c r="O175" s="67">
        <v>1195</v>
      </c>
      <c r="P175" s="70">
        <v>45261</v>
      </c>
    </row>
    <row r="176" spans="1:16" x14ac:dyDescent="0.25">
      <c r="A176" s="25" t="s">
        <v>8</v>
      </c>
      <c r="B176" s="26">
        <v>9</v>
      </c>
      <c r="C176" s="27">
        <f>B176/B$184</f>
        <v>0.23076923076923078</v>
      </c>
      <c r="D176" s="28">
        <f>SUM(H196:H204)</f>
        <v>76</v>
      </c>
      <c r="E176" s="27">
        <f>D176/D$184</f>
        <v>0.36893203883495146</v>
      </c>
      <c r="F176" s="29"/>
      <c r="G176" s="135"/>
      <c r="H176" s="95">
        <v>2</v>
      </c>
      <c r="I176" s="65" t="s">
        <v>1642</v>
      </c>
      <c r="J176" s="65" t="s">
        <v>1642</v>
      </c>
      <c r="K176" s="66" t="s">
        <v>3421</v>
      </c>
      <c r="L176" s="67" t="s">
        <v>1642</v>
      </c>
      <c r="M176" s="67" t="s">
        <v>7</v>
      </c>
      <c r="N176" s="68">
        <v>0</v>
      </c>
      <c r="O176" s="67">
        <v>1195</v>
      </c>
      <c r="P176" s="70">
        <v>45261</v>
      </c>
    </row>
    <row r="177" spans="1:16" x14ac:dyDescent="0.25">
      <c r="A177" s="25" t="s">
        <v>9</v>
      </c>
      <c r="B177" s="30">
        <v>2</v>
      </c>
      <c r="C177" s="27">
        <f>B177/B$184</f>
        <v>5.128205128205128E-2</v>
      </c>
      <c r="D177" s="32">
        <f>SUM(H205:H206)</f>
        <v>26</v>
      </c>
      <c r="E177" s="27">
        <f>D177/D$184</f>
        <v>0.12621359223300971</v>
      </c>
      <c r="F177" s="29"/>
      <c r="H177" s="95">
        <v>2</v>
      </c>
      <c r="I177" s="65" t="s">
        <v>1642</v>
      </c>
      <c r="J177" s="65" t="s">
        <v>1642</v>
      </c>
      <c r="K177" s="66" t="s">
        <v>3421</v>
      </c>
      <c r="L177" s="67" t="s">
        <v>1642</v>
      </c>
      <c r="M177" s="67" t="s">
        <v>7</v>
      </c>
      <c r="N177" s="68">
        <v>0</v>
      </c>
      <c r="O177" s="67">
        <v>1195</v>
      </c>
      <c r="P177" s="70">
        <v>45261</v>
      </c>
    </row>
    <row r="178" spans="1:16" x14ac:dyDescent="0.25">
      <c r="A178" s="667" t="s">
        <v>10</v>
      </c>
      <c r="B178" s="668">
        <f>SUM(B175:B177)</f>
        <v>32</v>
      </c>
      <c r="C178" s="669">
        <f t="shared" ref="C178:F178" si="9">SUM(C175:C177)</f>
        <v>0.82051282051282048</v>
      </c>
      <c r="D178" s="668">
        <f t="shared" si="9"/>
        <v>192</v>
      </c>
      <c r="E178" s="669">
        <f t="shared" si="9"/>
        <v>0.93203883495145634</v>
      </c>
      <c r="F178" s="670">
        <f t="shared" si="9"/>
        <v>0</v>
      </c>
      <c r="G178" s="126"/>
      <c r="H178" s="95">
        <v>2</v>
      </c>
      <c r="I178" s="65" t="s">
        <v>1642</v>
      </c>
      <c r="J178" s="65" t="s">
        <v>1642</v>
      </c>
      <c r="K178" s="66" t="s">
        <v>3421</v>
      </c>
      <c r="L178" s="67" t="s">
        <v>1642</v>
      </c>
      <c r="M178" s="67" t="s">
        <v>7</v>
      </c>
      <c r="N178" s="68">
        <v>0</v>
      </c>
      <c r="O178" s="67">
        <v>1195</v>
      </c>
      <c r="P178" s="70">
        <v>45261</v>
      </c>
    </row>
    <row r="179" spans="1:16" x14ac:dyDescent="0.25">
      <c r="A179" s="26"/>
      <c r="B179" s="30"/>
      <c r="C179" s="39"/>
      <c r="D179" s="30"/>
      <c r="E179" s="40"/>
      <c r="F179" s="41"/>
      <c r="G179" s="126"/>
      <c r="H179" s="95">
        <v>2</v>
      </c>
      <c r="I179" s="65" t="s">
        <v>1642</v>
      </c>
      <c r="J179" s="65" t="s">
        <v>1642</v>
      </c>
      <c r="K179" s="66" t="s">
        <v>3421</v>
      </c>
      <c r="L179" s="67" t="s">
        <v>1642</v>
      </c>
      <c r="M179" s="67" t="s">
        <v>7</v>
      </c>
      <c r="N179" s="68">
        <v>0</v>
      </c>
      <c r="O179" s="67">
        <v>1195</v>
      </c>
      <c r="P179" s="70">
        <v>45261</v>
      </c>
    </row>
    <row r="180" spans="1:16" x14ac:dyDescent="0.25">
      <c r="A180" s="26" t="s">
        <v>11</v>
      </c>
      <c r="B180" s="30">
        <v>7</v>
      </c>
      <c r="C180" s="27">
        <f>B180/B$184</f>
        <v>0.17948717948717949</v>
      </c>
      <c r="D180" s="32">
        <f>SUM(H207:H213)</f>
        <v>14</v>
      </c>
      <c r="E180" s="27">
        <f>D180/D$184</f>
        <v>6.7961165048543687E-2</v>
      </c>
      <c r="F180" s="389">
        <f>SUM(N207:N213)</f>
        <v>131928.86120499999</v>
      </c>
      <c r="G180" s="126"/>
      <c r="H180" s="95">
        <v>2</v>
      </c>
      <c r="I180" s="65" t="s">
        <v>1642</v>
      </c>
      <c r="J180" s="65" t="s">
        <v>1642</v>
      </c>
      <c r="K180" s="66" t="s">
        <v>3421</v>
      </c>
      <c r="L180" s="67" t="s">
        <v>1642</v>
      </c>
      <c r="M180" s="67" t="s">
        <v>7</v>
      </c>
      <c r="N180" s="68">
        <v>0</v>
      </c>
      <c r="O180" s="67">
        <v>1195</v>
      </c>
      <c r="P180" s="70">
        <v>45261</v>
      </c>
    </row>
    <row r="181" spans="1:16" x14ac:dyDescent="0.25">
      <c r="A181" s="26" t="s">
        <v>12</v>
      </c>
      <c r="B181" s="30">
        <v>0</v>
      </c>
      <c r="C181" s="27">
        <f>B181/B$184</f>
        <v>0</v>
      </c>
      <c r="D181" s="32">
        <v>0</v>
      </c>
      <c r="E181" s="27">
        <f>D181/D$184</f>
        <v>0</v>
      </c>
      <c r="F181" s="389">
        <v>0</v>
      </c>
      <c r="G181" s="135"/>
      <c r="H181" s="95">
        <v>2</v>
      </c>
      <c r="I181" s="65" t="s">
        <v>1642</v>
      </c>
      <c r="J181" s="65" t="s">
        <v>1642</v>
      </c>
      <c r="K181" s="66" t="s">
        <v>3421</v>
      </c>
      <c r="L181" s="67" t="s">
        <v>1642</v>
      </c>
      <c r="M181" s="67" t="s">
        <v>7</v>
      </c>
      <c r="N181" s="68">
        <v>0</v>
      </c>
      <c r="O181" s="67">
        <v>1195</v>
      </c>
      <c r="P181" s="70">
        <v>45261</v>
      </c>
    </row>
    <row r="182" spans="1:16" x14ac:dyDescent="0.25">
      <c r="A182" s="667" t="s">
        <v>13</v>
      </c>
      <c r="B182" s="668">
        <f>SUM(B180:B181)</f>
        <v>7</v>
      </c>
      <c r="C182" s="669">
        <f t="shared" ref="C182:F182" si="10">SUM(C180:C181)</f>
        <v>0.17948717948717949</v>
      </c>
      <c r="D182" s="668">
        <f t="shared" si="10"/>
        <v>14</v>
      </c>
      <c r="E182" s="669">
        <f t="shared" si="10"/>
        <v>6.7961165048543687E-2</v>
      </c>
      <c r="F182" s="670">
        <f t="shared" si="10"/>
        <v>131928.86120499999</v>
      </c>
      <c r="H182" s="95">
        <v>2</v>
      </c>
      <c r="I182" s="65" t="s">
        <v>1642</v>
      </c>
      <c r="J182" s="65" t="s">
        <v>1642</v>
      </c>
      <c r="K182" s="66" t="s">
        <v>3421</v>
      </c>
      <c r="L182" s="67" t="s">
        <v>1642</v>
      </c>
      <c r="M182" s="67" t="s">
        <v>7</v>
      </c>
      <c r="N182" s="68">
        <v>0</v>
      </c>
      <c r="O182" s="67">
        <v>1195</v>
      </c>
      <c r="P182" s="70">
        <v>45261</v>
      </c>
    </row>
    <row r="183" spans="1:16" x14ac:dyDescent="0.25">
      <c r="A183" s="44"/>
      <c r="B183" s="30"/>
      <c r="C183" s="45"/>
      <c r="D183" s="30"/>
      <c r="E183" s="46"/>
      <c r="F183" s="47"/>
      <c r="G183" s="126"/>
      <c r="H183" s="95">
        <v>2</v>
      </c>
      <c r="I183" s="65" t="s">
        <v>1642</v>
      </c>
      <c r="J183" s="65" t="s">
        <v>1642</v>
      </c>
      <c r="K183" s="66" t="s">
        <v>3421</v>
      </c>
      <c r="L183" s="67" t="s">
        <v>1642</v>
      </c>
      <c r="M183" s="67" t="s">
        <v>7</v>
      </c>
      <c r="N183" s="68">
        <v>0</v>
      </c>
      <c r="O183" s="67">
        <v>1195</v>
      </c>
      <c r="P183" s="70">
        <v>45261</v>
      </c>
    </row>
    <row r="184" spans="1:16" x14ac:dyDescent="0.25">
      <c r="A184" s="671" t="s">
        <v>2346</v>
      </c>
      <c r="B184" s="672">
        <f>SUM(B178,B182)</f>
        <v>39</v>
      </c>
      <c r="C184" s="669">
        <f t="shared" ref="C184:F184" si="11">SUM(C178,C182)</f>
        <v>1</v>
      </c>
      <c r="D184" s="672">
        <f t="shared" si="11"/>
        <v>206</v>
      </c>
      <c r="E184" s="669">
        <f t="shared" si="11"/>
        <v>1</v>
      </c>
      <c r="F184" s="670">
        <f t="shared" si="11"/>
        <v>131928.86120499999</v>
      </c>
      <c r="H184" s="95">
        <v>2</v>
      </c>
      <c r="I184" s="65" t="s">
        <v>1642</v>
      </c>
      <c r="J184" s="65" t="s">
        <v>1642</v>
      </c>
      <c r="K184" s="66" t="s">
        <v>3421</v>
      </c>
      <c r="L184" s="67" t="s">
        <v>1642</v>
      </c>
      <c r="M184" s="67" t="s">
        <v>7</v>
      </c>
      <c r="N184" s="68">
        <v>0</v>
      </c>
      <c r="O184" s="67">
        <v>1195</v>
      </c>
      <c r="P184" s="70">
        <v>45261</v>
      </c>
    </row>
    <row r="185" spans="1:16" x14ac:dyDescent="0.25">
      <c r="H185" s="95">
        <v>2</v>
      </c>
      <c r="I185" s="65" t="s">
        <v>1642</v>
      </c>
      <c r="J185" s="65" t="s">
        <v>1642</v>
      </c>
      <c r="K185" s="66" t="s">
        <v>3421</v>
      </c>
      <c r="L185" s="67" t="s">
        <v>1642</v>
      </c>
      <c r="M185" s="67" t="s">
        <v>7</v>
      </c>
      <c r="N185" s="68">
        <v>0</v>
      </c>
      <c r="O185" s="67">
        <v>1196</v>
      </c>
      <c r="P185" s="70">
        <v>45474</v>
      </c>
    </row>
    <row r="186" spans="1:16" x14ac:dyDescent="0.25">
      <c r="C186" s="579"/>
      <c r="H186" s="95">
        <v>2</v>
      </c>
      <c r="I186" s="65" t="s">
        <v>1642</v>
      </c>
      <c r="J186" s="65" t="s">
        <v>1642</v>
      </c>
      <c r="K186" s="66" t="s">
        <v>3421</v>
      </c>
      <c r="L186" s="67" t="s">
        <v>1642</v>
      </c>
      <c r="M186" s="67" t="s">
        <v>7</v>
      </c>
      <c r="N186" s="68">
        <v>0</v>
      </c>
      <c r="O186" s="67">
        <v>1196</v>
      </c>
      <c r="P186" s="70">
        <v>45474</v>
      </c>
    </row>
    <row r="187" spans="1:16" x14ac:dyDescent="0.25">
      <c r="H187" s="95">
        <v>2</v>
      </c>
      <c r="I187" s="65" t="s">
        <v>1642</v>
      </c>
      <c r="J187" s="65" t="s">
        <v>1642</v>
      </c>
      <c r="K187" s="66" t="s">
        <v>3421</v>
      </c>
      <c r="L187" s="67" t="s">
        <v>1642</v>
      </c>
      <c r="M187" s="67" t="s">
        <v>7</v>
      </c>
      <c r="N187" s="68">
        <v>0</v>
      </c>
      <c r="O187" s="67">
        <v>1196</v>
      </c>
      <c r="P187" s="70">
        <v>45474</v>
      </c>
    </row>
    <row r="188" spans="1:16" x14ac:dyDescent="0.25">
      <c r="B188" s="4"/>
      <c r="H188" s="95">
        <v>2</v>
      </c>
      <c r="I188" s="65" t="s">
        <v>1642</v>
      </c>
      <c r="J188" s="65" t="s">
        <v>1642</v>
      </c>
      <c r="K188" s="66" t="s">
        <v>3421</v>
      </c>
      <c r="L188" s="67" t="s">
        <v>1642</v>
      </c>
      <c r="M188" s="67" t="s">
        <v>7</v>
      </c>
      <c r="N188" s="68">
        <v>0</v>
      </c>
      <c r="O188" s="67">
        <v>1196</v>
      </c>
      <c r="P188" s="70">
        <v>45474</v>
      </c>
    </row>
    <row r="189" spans="1:16" x14ac:dyDescent="0.25">
      <c r="B189" s="577"/>
      <c r="D189" s="104"/>
      <c r="E189" s="355"/>
      <c r="F189" s="98"/>
      <c r="G189" s="126"/>
      <c r="H189" s="95">
        <v>2</v>
      </c>
      <c r="I189" s="65" t="s">
        <v>1642</v>
      </c>
      <c r="J189" s="65" t="s">
        <v>1642</v>
      </c>
      <c r="K189" s="66" t="s">
        <v>3421</v>
      </c>
      <c r="L189" s="67" t="s">
        <v>1642</v>
      </c>
      <c r="M189" s="67" t="s">
        <v>7</v>
      </c>
      <c r="N189" s="68">
        <v>0</v>
      </c>
      <c r="O189" s="67">
        <v>1196</v>
      </c>
      <c r="P189" s="70">
        <v>45474</v>
      </c>
    </row>
    <row r="190" spans="1:16" x14ac:dyDescent="0.25">
      <c r="H190" s="95">
        <v>2</v>
      </c>
      <c r="I190" s="65" t="s">
        <v>1642</v>
      </c>
      <c r="J190" s="65" t="s">
        <v>1642</v>
      </c>
      <c r="K190" s="66" t="s">
        <v>3421</v>
      </c>
      <c r="L190" s="67" t="s">
        <v>1642</v>
      </c>
      <c r="M190" s="67" t="s">
        <v>7</v>
      </c>
      <c r="N190" s="68">
        <v>0</v>
      </c>
      <c r="O190" s="67">
        <v>1196</v>
      </c>
      <c r="P190" s="70">
        <v>45474</v>
      </c>
    </row>
    <row r="191" spans="1:16" x14ac:dyDescent="0.25">
      <c r="C191" s="579"/>
      <c r="H191" s="95">
        <v>12</v>
      </c>
      <c r="I191" s="65">
        <v>425</v>
      </c>
      <c r="J191" s="65" t="s">
        <v>2194</v>
      </c>
      <c r="K191" s="66" t="s">
        <v>3421</v>
      </c>
      <c r="L191" s="67" t="s">
        <v>3422</v>
      </c>
      <c r="M191" s="67" t="s">
        <v>7</v>
      </c>
      <c r="N191" s="68">
        <v>0</v>
      </c>
      <c r="O191" s="67">
        <v>1271</v>
      </c>
      <c r="P191" s="70">
        <v>45689</v>
      </c>
    </row>
    <row r="192" spans="1:16" x14ac:dyDescent="0.25">
      <c r="H192" s="95">
        <v>20</v>
      </c>
      <c r="I192" s="65">
        <v>436</v>
      </c>
      <c r="J192" s="65" t="s">
        <v>2194</v>
      </c>
      <c r="K192" s="66" t="s">
        <v>3421</v>
      </c>
      <c r="L192" s="67" t="s">
        <v>3422</v>
      </c>
      <c r="M192" s="67" t="s">
        <v>7</v>
      </c>
      <c r="N192" s="68">
        <v>0</v>
      </c>
      <c r="O192" s="67">
        <v>1271</v>
      </c>
      <c r="P192" s="70">
        <v>45689</v>
      </c>
    </row>
    <row r="193" spans="2:16" ht="26.25" x14ac:dyDescent="0.25">
      <c r="B193" s="4"/>
      <c r="H193" s="95">
        <v>10</v>
      </c>
      <c r="I193" s="65">
        <v>282</v>
      </c>
      <c r="J193" s="65" t="s">
        <v>3423</v>
      </c>
      <c r="K193" s="66" t="s">
        <v>3424</v>
      </c>
      <c r="L193" s="67" t="s">
        <v>3425</v>
      </c>
      <c r="M193" s="67" t="s">
        <v>7</v>
      </c>
      <c r="N193" s="68">
        <v>0</v>
      </c>
      <c r="O193" s="67">
        <v>2108</v>
      </c>
      <c r="P193" s="70">
        <v>43617</v>
      </c>
    </row>
    <row r="194" spans="2:16" ht="26.25" x14ac:dyDescent="0.25">
      <c r="B194" s="577"/>
      <c r="D194" s="104"/>
      <c r="E194" s="355"/>
      <c r="F194" s="98"/>
      <c r="G194" s="126"/>
      <c r="H194" s="95">
        <v>10</v>
      </c>
      <c r="I194" s="65">
        <v>701</v>
      </c>
      <c r="J194" s="65" t="s">
        <v>2310</v>
      </c>
      <c r="K194" s="66" t="s">
        <v>3426</v>
      </c>
      <c r="L194" s="67" t="s">
        <v>3427</v>
      </c>
      <c r="M194" s="67" t="s">
        <v>7</v>
      </c>
      <c r="N194" s="68">
        <v>0</v>
      </c>
      <c r="O194" s="67">
        <v>2316</v>
      </c>
      <c r="P194" s="70">
        <v>43617</v>
      </c>
    </row>
    <row r="195" spans="2:16" x14ac:dyDescent="0.25">
      <c r="D195" s="104"/>
      <c r="E195" s="355"/>
      <c r="F195" s="98"/>
      <c r="G195" s="126"/>
      <c r="H195" s="95">
        <v>6</v>
      </c>
      <c r="I195" s="65">
        <v>136</v>
      </c>
      <c r="J195" s="65" t="s">
        <v>149</v>
      </c>
      <c r="K195" s="66" t="s">
        <v>3428</v>
      </c>
      <c r="L195" s="67" t="s">
        <v>3429</v>
      </c>
      <c r="M195" s="67" t="s">
        <v>7</v>
      </c>
      <c r="N195" s="68">
        <v>0</v>
      </c>
      <c r="O195" s="67">
        <v>3146</v>
      </c>
      <c r="P195" s="70">
        <v>46569</v>
      </c>
    </row>
    <row r="196" spans="2:16" x14ac:dyDescent="0.25">
      <c r="C196" s="221"/>
      <c r="G196" s="135"/>
      <c r="H196" s="95">
        <v>2</v>
      </c>
      <c r="I196" s="65" t="s">
        <v>1642</v>
      </c>
      <c r="J196" s="65" t="s">
        <v>1642</v>
      </c>
      <c r="K196" s="66" t="s">
        <v>3421</v>
      </c>
      <c r="L196" s="67" t="s">
        <v>1642</v>
      </c>
      <c r="M196" s="67" t="s">
        <v>8</v>
      </c>
      <c r="N196" s="68">
        <v>0</v>
      </c>
      <c r="O196" s="67">
        <v>1195</v>
      </c>
      <c r="P196" s="70">
        <v>45261</v>
      </c>
    </row>
    <row r="197" spans="2:16" x14ac:dyDescent="0.25">
      <c r="H197" s="95">
        <v>2</v>
      </c>
      <c r="I197" s="65" t="s">
        <v>1642</v>
      </c>
      <c r="J197" s="65" t="s">
        <v>1642</v>
      </c>
      <c r="K197" s="66" t="s">
        <v>3421</v>
      </c>
      <c r="L197" s="67" t="s">
        <v>1642</v>
      </c>
      <c r="M197" s="67" t="s">
        <v>8</v>
      </c>
      <c r="N197" s="68">
        <v>0</v>
      </c>
      <c r="O197" s="67">
        <v>1196</v>
      </c>
      <c r="P197" s="70">
        <v>45474</v>
      </c>
    </row>
    <row r="198" spans="2:16" x14ac:dyDescent="0.25">
      <c r="B198" s="4"/>
      <c r="H198" s="95">
        <v>2</v>
      </c>
      <c r="I198" s="65" t="s">
        <v>1642</v>
      </c>
      <c r="J198" s="65" t="s">
        <v>1642</v>
      </c>
      <c r="K198" s="66" t="s">
        <v>3421</v>
      </c>
      <c r="L198" s="67" t="s">
        <v>1642</v>
      </c>
      <c r="M198" s="67" t="s">
        <v>8</v>
      </c>
      <c r="N198" s="68">
        <v>0</v>
      </c>
      <c r="O198" s="67">
        <v>1196</v>
      </c>
      <c r="P198" s="70">
        <v>45474</v>
      </c>
    </row>
    <row r="199" spans="2:16" ht="26.25" x14ac:dyDescent="0.25">
      <c r="B199" s="577"/>
      <c r="D199" s="104"/>
      <c r="E199" s="355"/>
      <c r="F199" s="98"/>
      <c r="G199" s="309"/>
      <c r="H199" s="95">
        <v>10</v>
      </c>
      <c r="I199" s="65">
        <v>1165</v>
      </c>
      <c r="J199" s="65" t="s">
        <v>3430</v>
      </c>
      <c r="K199" s="66" t="s">
        <v>3431</v>
      </c>
      <c r="L199" s="67" t="s">
        <v>3432</v>
      </c>
      <c r="M199" s="67" t="s">
        <v>8</v>
      </c>
      <c r="N199" s="68">
        <v>0</v>
      </c>
      <c r="O199" s="67">
        <v>1429</v>
      </c>
      <c r="P199" s="70">
        <v>43252</v>
      </c>
    </row>
    <row r="200" spans="2:16" x14ac:dyDescent="0.25">
      <c r="H200" s="95">
        <v>16</v>
      </c>
      <c r="I200" s="65">
        <v>209</v>
      </c>
      <c r="J200" s="65" t="s">
        <v>194</v>
      </c>
      <c r="K200" s="66" t="s">
        <v>3433</v>
      </c>
      <c r="L200" s="67" t="s">
        <v>3434</v>
      </c>
      <c r="M200" s="67" t="s">
        <v>8</v>
      </c>
      <c r="N200" s="68">
        <v>0</v>
      </c>
      <c r="O200" s="67">
        <v>1540</v>
      </c>
      <c r="P200" s="70">
        <v>46296</v>
      </c>
    </row>
    <row r="201" spans="2:16" ht="26.25" x14ac:dyDescent="0.25">
      <c r="C201" s="580"/>
      <c r="H201" s="95">
        <v>13</v>
      </c>
      <c r="I201" s="65">
        <v>175</v>
      </c>
      <c r="J201" s="65" t="s">
        <v>3435</v>
      </c>
      <c r="K201" s="66" t="s">
        <v>3436</v>
      </c>
      <c r="L201" s="67" t="s">
        <v>3437</v>
      </c>
      <c r="M201" s="67" t="s">
        <v>8</v>
      </c>
      <c r="N201" s="68">
        <v>0</v>
      </c>
      <c r="O201" s="67">
        <v>1918</v>
      </c>
      <c r="P201" s="70">
        <v>47484</v>
      </c>
    </row>
    <row r="202" spans="2:16" x14ac:dyDescent="0.25">
      <c r="H202" s="95">
        <v>10</v>
      </c>
      <c r="I202" s="65">
        <v>11</v>
      </c>
      <c r="J202" s="65" t="s">
        <v>3438</v>
      </c>
      <c r="K202" s="66" t="s">
        <v>3439</v>
      </c>
      <c r="L202" s="67" t="s">
        <v>3440</v>
      </c>
      <c r="M202" s="67" t="s">
        <v>8</v>
      </c>
      <c r="N202" s="68">
        <v>0</v>
      </c>
      <c r="O202" s="67">
        <v>2072</v>
      </c>
      <c r="P202" s="70">
        <v>43252</v>
      </c>
    </row>
    <row r="203" spans="2:16" x14ac:dyDescent="0.25">
      <c r="B203" s="4"/>
      <c r="H203" s="95">
        <v>10</v>
      </c>
      <c r="I203" s="65">
        <v>1215</v>
      </c>
      <c r="J203" s="65" t="s">
        <v>1996</v>
      </c>
      <c r="K203" s="66" t="s">
        <v>3441</v>
      </c>
      <c r="L203" s="67" t="s">
        <v>3442</v>
      </c>
      <c r="M203" s="67" t="s">
        <v>8</v>
      </c>
      <c r="N203" s="68">
        <v>0</v>
      </c>
      <c r="O203" s="67">
        <v>2109</v>
      </c>
      <c r="P203" s="70">
        <v>42309</v>
      </c>
    </row>
    <row r="204" spans="2:16" ht="26.25" x14ac:dyDescent="0.25">
      <c r="B204" s="577"/>
      <c r="D204" s="104"/>
      <c r="E204" s="355"/>
      <c r="F204" s="98"/>
      <c r="G204" s="126"/>
      <c r="H204" s="95">
        <v>11</v>
      </c>
      <c r="I204" s="65">
        <v>130</v>
      </c>
      <c r="J204" s="65" t="s">
        <v>2523</v>
      </c>
      <c r="K204" s="66" t="s">
        <v>3443</v>
      </c>
      <c r="L204" s="67" t="s">
        <v>3444</v>
      </c>
      <c r="M204" s="67" t="s">
        <v>8</v>
      </c>
      <c r="N204" s="68">
        <v>0</v>
      </c>
      <c r="O204" s="67">
        <v>2323</v>
      </c>
      <c r="P204" s="70">
        <v>44501</v>
      </c>
    </row>
    <row r="205" spans="2:16" x14ac:dyDescent="0.25">
      <c r="D205" s="104"/>
      <c r="E205" s="355"/>
      <c r="F205" s="98"/>
      <c r="G205" s="126"/>
      <c r="H205" s="95">
        <v>16</v>
      </c>
      <c r="I205" s="65">
        <v>213</v>
      </c>
      <c r="J205" s="65" t="s">
        <v>194</v>
      </c>
      <c r="K205" s="66" t="s">
        <v>3433</v>
      </c>
      <c r="L205" s="67" t="s">
        <v>3434</v>
      </c>
      <c r="M205" s="67" t="s">
        <v>9</v>
      </c>
      <c r="N205" s="68">
        <v>0</v>
      </c>
      <c r="O205" s="67">
        <v>1540</v>
      </c>
      <c r="P205" s="70">
        <v>46296</v>
      </c>
    </row>
    <row r="206" spans="2:16" ht="26.25" x14ac:dyDescent="0.25">
      <c r="C206" s="221"/>
      <c r="G206" s="135"/>
      <c r="H206" s="95">
        <v>10</v>
      </c>
      <c r="I206" s="65">
        <v>670</v>
      </c>
      <c r="J206" s="65" t="s">
        <v>1800</v>
      </c>
      <c r="K206" s="66" t="s">
        <v>3445</v>
      </c>
      <c r="L206" s="67" t="s">
        <v>3446</v>
      </c>
      <c r="M206" s="67" t="s">
        <v>9</v>
      </c>
      <c r="N206" s="68">
        <v>0</v>
      </c>
      <c r="O206" s="67">
        <v>2071</v>
      </c>
      <c r="P206" s="70">
        <v>42795</v>
      </c>
    </row>
    <row r="207" spans="2:16" x14ac:dyDescent="0.25">
      <c r="H207" s="95">
        <v>2</v>
      </c>
      <c r="I207" s="65" t="s">
        <v>1642</v>
      </c>
      <c r="J207" s="65" t="s">
        <v>1642</v>
      </c>
      <c r="K207" s="66" t="s">
        <v>3421</v>
      </c>
      <c r="L207" s="67" t="s">
        <v>1642</v>
      </c>
      <c r="M207" s="67" t="s">
        <v>11</v>
      </c>
      <c r="N207" s="68">
        <v>31503.290714999999</v>
      </c>
      <c r="O207" s="67">
        <v>1196</v>
      </c>
      <c r="P207" s="70">
        <v>45474</v>
      </c>
    </row>
    <row r="208" spans="2:16" ht="15" customHeight="1" x14ac:dyDescent="0.25">
      <c r="B208" s="4"/>
      <c r="H208" s="95">
        <v>2</v>
      </c>
      <c r="I208" s="65" t="s">
        <v>1642</v>
      </c>
      <c r="J208" s="65" t="s">
        <v>1642</v>
      </c>
      <c r="K208" s="66" t="s">
        <v>3421</v>
      </c>
      <c r="L208" s="67" t="s">
        <v>1642</v>
      </c>
      <c r="M208" s="67" t="s">
        <v>11</v>
      </c>
      <c r="N208" s="68">
        <v>16553.062215000002</v>
      </c>
      <c r="O208" s="67">
        <v>1196</v>
      </c>
      <c r="P208" s="70">
        <v>45474</v>
      </c>
    </row>
    <row r="209" spans="1:16" ht="15" customHeight="1" x14ac:dyDescent="0.25">
      <c r="B209" s="577"/>
      <c r="D209" s="104"/>
      <c r="E209" s="355"/>
      <c r="F209" s="98"/>
      <c r="G209" s="126"/>
      <c r="H209" s="95">
        <v>2</v>
      </c>
      <c r="I209" s="65" t="s">
        <v>1642</v>
      </c>
      <c r="J209" s="65" t="s">
        <v>1642</v>
      </c>
      <c r="K209" s="66" t="s">
        <v>3421</v>
      </c>
      <c r="L209" s="67" t="s">
        <v>1642</v>
      </c>
      <c r="M209" s="67" t="s">
        <v>11</v>
      </c>
      <c r="N209" s="68">
        <v>22141.625014999998</v>
      </c>
      <c r="O209" s="67">
        <v>1196</v>
      </c>
      <c r="P209" s="70">
        <v>45474</v>
      </c>
    </row>
    <row r="210" spans="1:16" x14ac:dyDescent="0.25">
      <c r="H210" s="95">
        <v>2</v>
      </c>
      <c r="I210" s="65" t="s">
        <v>1642</v>
      </c>
      <c r="J210" s="65" t="s">
        <v>1642</v>
      </c>
      <c r="K210" s="66" t="s">
        <v>3421</v>
      </c>
      <c r="L210" s="67" t="s">
        <v>1642</v>
      </c>
      <c r="M210" s="67" t="s">
        <v>11</v>
      </c>
      <c r="N210" s="68">
        <v>20570.182815000004</v>
      </c>
      <c r="O210" s="67">
        <v>1196</v>
      </c>
      <c r="P210" s="70">
        <v>45474</v>
      </c>
    </row>
    <row r="211" spans="1:16" x14ac:dyDescent="0.25">
      <c r="C211" s="579"/>
      <c r="H211" s="95">
        <v>2</v>
      </c>
      <c r="I211" s="65" t="s">
        <v>1642</v>
      </c>
      <c r="J211" s="65" t="s">
        <v>1642</v>
      </c>
      <c r="K211" s="66" t="s">
        <v>3421</v>
      </c>
      <c r="L211" s="67" t="s">
        <v>1642</v>
      </c>
      <c r="M211" s="67" t="s">
        <v>11</v>
      </c>
      <c r="N211" s="68">
        <v>8926.6938150000005</v>
      </c>
      <c r="O211" s="67">
        <v>1196</v>
      </c>
      <c r="P211" s="70">
        <v>45474</v>
      </c>
    </row>
    <row r="212" spans="1:16" x14ac:dyDescent="0.25">
      <c r="H212" s="95">
        <v>2</v>
      </c>
      <c r="I212" s="65" t="s">
        <v>1642</v>
      </c>
      <c r="J212" s="65" t="s">
        <v>1642</v>
      </c>
      <c r="K212" s="66" t="s">
        <v>3421</v>
      </c>
      <c r="L212" s="67" t="s">
        <v>1642</v>
      </c>
      <c r="M212" s="67" t="s">
        <v>11</v>
      </c>
      <c r="N212" s="68">
        <v>30055.969415</v>
      </c>
      <c r="O212" s="67">
        <v>1196</v>
      </c>
      <c r="P212" s="70">
        <v>45474</v>
      </c>
    </row>
    <row r="213" spans="1:16" x14ac:dyDescent="0.25">
      <c r="B213" s="4"/>
      <c r="H213" s="95">
        <v>2</v>
      </c>
      <c r="I213" s="65" t="s">
        <v>1642</v>
      </c>
      <c r="J213" s="65" t="s">
        <v>1642</v>
      </c>
      <c r="K213" s="66" t="s">
        <v>3421</v>
      </c>
      <c r="L213" s="67" t="s">
        <v>1642</v>
      </c>
      <c r="M213" s="67" t="s">
        <v>11</v>
      </c>
      <c r="N213" s="68">
        <v>2178.0372149999994</v>
      </c>
      <c r="O213" s="67">
        <v>1196</v>
      </c>
      <c r="P213" s="70">
        <v>45474</v>
      </c>
    </row>
    <row r="214" spans="1:16" ht="15.75" thickBot="1" x14ac:dyDescent="0.3">
      <c r="B214" s="4"/>
      <c r="H214" s="690"/>
      <c r="I214" s="188"/>
      <c r="J214" s="188"/>
      <c r="K214" s="189"/>
      <c r="L214" s="188"/>
      <c r="M214" s="190"/>
      <c r="N214" s="352"/>
      <c r="O214" s="190"/>
      <c r="P214" s="193"/>
    </row>
    <row r="215" spans="1:16" ht="45.75" customHeight="1" thickBot="1" x14ac:dyDescent="0.3">
      <c r="A215" s="673" t="s">
        <v>3447</v>
      </c>
      <c r="B215" s="49"/>
      <c r="C215" s="171"/>
      <c r="D215" s="9"/>
      <c r="E215" s="169"/>
      <c r="F215" s="10"/>
    </row>
    <row r="216" spans="1:16" ht="16.5" thickTop="1" thickBot="1" x14ac:dyDescent="0.3">
      <c r="A216" s="11"/>
      <c r="B216" s="12"/>
      <c r="C216" s="169"/>
      <c r="D216" s="9"/>
      <c r="E216" s="169"/>
      <c r="F216" s="10"/>
    </row>
    <row r="217" spans="1:16" ht="45.75" customHeight="1" thickTop="1" thickBot="1" x14ac:dyDescent="0.3">
      <c r="A217" s="674" t="s">
        <v>16</v>
      </c>
      <c r="B217" s="12"/>
      <c r="C217" s="169"/>
      <c r="D217" s="9"/>
      <c r="E217" s="169"/>
      <c r="F217" s="10"/>
      <c r="H217" s="675" t="s">
        <v>17</v>
      </c>
      <c r="I217" s="53"/>
    </row>
    <row r="218" spans="1:16" ht="16.5" thickTop="1" thickBot="1" x14ac:dyDescent="0.3">
      <c r="A218" s="11"/>
      <c r="B218" s="12"/>
      <c r="C218" s="169"/>
      <c r="D218" s="9"/>
      <c r="E218" s="171"/>
      <c r="F218" s="14"/>
    </row>
    <row r="219" spans="1:16" ht="45.75" customHeight="1" thickTop="1" thickBot="1" x14ac:dyDescent="0.3">
      <c r="A219" s="661" t="s">
        <v>2</v>
      </c>
      <c r="B219" s="662" t="s">
        <v>3</v>
      </c>
      <c r="C219" s="663" t="s">
        <v>4</v>
      </c>
      <c r="D219" s="664" t="s">
        <v>5</v>
      </c>
      <c r="E219" s="665" t="s">
        <v>4</v>
      </c>
      <c r="F219" s="666" t="s">
        <v>6</v>
      </c>
      <c r="G219" s="54"/>
      <c r="H219" s="676" t="s">
        <v>18</v>
      </c>
      <c r="I219" s="677" t="s">
        <v>19</v>
      </c>
      <c r="J219" s="678" t="s">
        <v>20</v>
      </c>
      <c r="K219" s="678" t="s">
        <v>21</v>
      </c>
      <c r="L219" s="678" t="s">
        <v>22</v>
      </c>
      <c r="M219" s="678" t="s">
        <v>23</v>
      </c>
      <c r="N219" s="679" t="s">
        <v>6</v>
      </c>
      <c r="O219" s="678" t="s">
        <v>24</v>
      </c>
      <c r="P219" s="680" t="s">
        <v>25</v>
      </c>
    </row>
    <row r="220" spans="1:16" ht="15.75" thickTop="1" x14ac:dyDescent="0.25">
      <c r="A220" s="20" t="s">
        <v>7</v>
      </c>
      <c r="B220" s="21">
        <v>26</v>
      </c>
      <c r="C220" s="27">
        <f>B220/B$229</f>
        <v>0.42622950819672129</v>
      </c>
      <c r="D220" s="23">
        <f>SUM(H220:H245)</f>
        <v>330</v>
      </c>
      <c r="E220" s="27">
        <f>D220/D$229</f>
        <v>0.3536977491961415</v>
      </c>
      <c r="F220" s="24"/>
      <c r="G220" s="309"/>
      <c r="H220" s="95">
        <v>17</v>
      </c>
      <c r="I220" s="65">
        <v>265</v>
      </c>
      <c r="J220" s="65" t="s">
        <v>1933</v>
      </c>
      <c r="K220" s="66" t="s">
        <v>3448</v>
      </c>
      <c r="L220" s="67" t="s">
        <v>3449</v>
      </c>
      <c r="M220" s="67" t="s">
        <v>7</v>
      </c>
      <c r="N220" s="68">
        <v>0</v>
      </c>
      <c r="O220" s="67">
        <v>1099</v>
      </c>
      <c r="P220" s="70">
        <v>44682</v>
      </c>
    </row>
    <row r="221" spans="1:16" ht="26.25" x14ac:dyDescent="0.25">
      <c r="A221" s="25" t="s">
        <v>8</v>
      </c>
      <c r="B221" s="26">
        <v>23</v>
      </c>
      <c r="C221" s="27">
        <f>B221/B$229</f>
        <v>0.37704918032786883</v>
      </c>
      <c r="D221" s="28">
        <f>SUM(H246:H268)</f>
        <v>281</v>
      </c>
      <c r="E221" s="27">
        <f>D221/D$229</f>
        <v>0.3011789924973205</v>
      </c>
      <c r="F221" s="29"/>
      <c r="G221" s="135"/>
      <c r="H221" s="95">
        <v>17</v>
      </c>
      <c r="I221" s="65">
        <v>260</v>
      </c>
      <c r="J221" s="65" t="s">
        <v>3450</v>
      </c>
      <c r="K221" s="66" t="s">
        <v>3448</v>
      </c>
      <c r="L221" s="67" t="s">
        <v>3451</v>
      </c>
      <c r="M221" s="67" t="s">
        <v>7</v>
      </c>
      <c r="N221" s="68">
        <v>0</v>
      </c>
      <c r="O221" s="67">
        <v>1099</v>
      </c>
      <c r="P221" s="70">
        <v>44682</v>
      </c>
    </row>
    <row r="222" spans="1:16" ht="26.25" x14ac:dyDescent="0.25">
      <c r="A222" s="25" t="s">
        <v>9</v>
      </c>
      <c r="B222" s="30">
        <v>8</v>
      </c>
      <c r="C222" s="27">
        <f>B222/B$229</f>
        <v>0.13114754098360656</v>
      </c>
      <c r="D222" s="32">
        <f>SUM(H269:H276)</f>
        <v>101</v>
      </c>
      <c r="E222" s="27">
        <f>D222/D$229</f>
        <v>0.1082529474812433</v>
      </c>
      <c r="F222" s="29"/>
      <c r="H222" s="95">
        <v>12</v>
      </c>
      <c r="I222" s="65">
        <v>470</v>
      </c>
      <c r="J222" s="65" t="s">
        <v>3452</v>
      </c>
      <c r="K222" s="66" t="s">
        <v>3448</v>
      </c>
      <c r="L222" s="67" t="s">
        <v>3453</v>
      </c>
      <c r="M222" s="67" t="s">
        <v>7</v>
      </c>
      <c r="N222" s="68">
        <v>0</v>
      </c>
      <c r="O222" s="67">
        <v>1099</v>
      </c>
      <c r="P222" s="70">
        <v>44682</v>
      </c>
    </row>
    <row r="223" spans="1:16" x14ac:dyDescent="0.25">
      <c r="A223" s="667" t="s">
        <v>10</v>
      </c>
      <c r="B223" s="668">
        <f>SUM(B220:B222)</f>
        <v>57</v>
      </c>
      <c r="C223" s="669">
        <f t="shared" ref="C223:F223" si="12">SUM(C220:C222)</f>
        <v>0.93442622950819676</v>
      </c>
      <c r="D223" s="668">
        <f t="shared" si="12"/>
        <v>712</v>
      </c>
      <c r="E223" s="669">
        <f t="shared" si="12"/>
        <v>0.76312968917470525</v>
      </c>
      <c r="F223" s="670">
        <f t="shared" si="12"/>
        <v>0</v>
      </c>
      <c r="G223" s="126"/>
      <c r="H223" s="95">
        <v>4</v>
      </c>
      <c r="I223" s="65" t="s">
        <v>1642</v>
      </c>
      <c r="J223" s="65" t="s">
        <v>1642</v>
      </c>
      <c r="K223" s="66" t="s">
        <v>3448</v>
      </c>
      <c r="L223" s="67" t="s">
        <v>1642</v>
      </c>
      <c r="M223" s="67" t="s">
        <v>7</v>
      </c>
      <c r="N223" s="68">
        <v>0</v>
      </c>
      <c r="O223" s="67">
        <v>1099</v>
      </c>
      <c r="P223" s="70">
        <v>44682</v>
      </c>
    </row>
    <row r="224" spans="1:16" x14ac:dyDescent="0.25">
      <c r="A224" s="26"/>
      <c r="B224" s="30"/>
      <c r="C224" s="39"/>
      <c r="D224" s="30"/>
      <c r="E224" s="40"/>
      <c r="F224" s="41"/>
      <c r="G224" s="126"/>
      <c r="H224" s="95">
        <v>4</v>
      </c>
      <c r="I224" s="65" t="s">
        <v>1642</v>
      </c>
      <c r="J224" s="65" t="s">
        <v>1642</v>
      </c>
      <c r="K224" s="66" t="s">
        <v>3448</v>
      </c>
      <c r="L224" s="67" t="s">
        <v>1642</v>
      </c>
      <c r="M224" s="67" t="s">
        <v>7</v>
      </c>
      <c r="N224" s="68">
        <v>0</v>
      </c>
      <c r="O224" s="67">
        <v>1099</v>
      </c>
      <c r="P224" s="70">
        <v>44682</v>
      </c>
    </row>
    <row r="225" spans="1:16" ht="26.25" x14ac:dyDescent="0.25">
      <c r="A225" s="26" t="s">
        <v>11</v>
      </c>
      <c r="B225" s="30">
        <v>2</v>
      </c>
      <c r="C225" s="27">
        <f>B225/B$229</f>
        <v>3.2786885245901641E-2</v>
      </c>
      <c r="D225" s="32">
        <f>SUM(H277:H278)</f>
        <v>16</v>
      </c>
      <c r="E225" s="27">
        <f>D225/D$229</f>
        <v>1.7148981779206859E-2</v>
      </c>
      <c r="F225" s="389">
        <f>SUM(N277:N278)</f>
        <v>16372.328439999999</v>
      </c>
      <c r="G225" s="126"/>
      <c r="H225" s="95">
        <v>7</v>
      </c>
      <c r="I225" s="65">
        <v>550</v>
      </c>
      <c r="J225" s="65" t="s">
        <v>3454</v>
      </c>
      <c r="K225" s="66" t="s">
        <v>3448</v>
      </c>
      <c r="L225" s="67" t="s">
        <v>3455</v>
      </c>
      <c r="M225" s="67" t="s">
        <v>7</v>
      </c>
      <c r="N225" s="68">
        <v>0</v>
      </c>
      <c r="O225" s="67">
        <v>1099</v>
      </c>
      <c r="P225" s="70">
        <v>44682</v>
      </c>
    </row>
    <row r="226" spans="1:16" x14ac:dyDescent="0.25">
      <c r="A226" s="26" t="s">
        <v>12</v>
      </c>
      <c r="B226" s="30">
        <v>2</v>
      </c>
      <c r="C226" s="27">
        <f>B226/B$229</f>
        <v>3.2786885245901641E-2</v>
      </c>
      <c r="D226" s="32">
        <f>SUM(H279:H280)</f>
        <v>205</v>
      </c>
      <c r="E226" s="27">
        <f>D226/D$229</f>
        <v>0.21972132904608788</v>
      </c>
      <c r="F226" s="389">
        <f>SUM(N279:N280)</f>
        <v>4270442.4701300003</v>
      </c>
      <c r="G226" s="135"/>
      <c r="H226" s="95">
        <v>22</v>
      </c>
      <c r="I226" s="65">
        <v>444</v>
      </c>
      <c r="J226" s="65" t="s">
        <v>3456</v>
      </c>
      <c r="K226" s="66" t="s">
        <v>3457</v>
      </c>
      <c r="L226" s="67" t="s">
        <v>3458</v>
      </c>
      <c r="M226" s="67" t="s">
        <v>7</v>
      </c>
      <c r="N226" s="68">
        <v>0</v>
      </c>
      <c r="O226" s="67">
        <v>1199</v>
      </c>
      <c r="P226" s="70">
        <v>45139</v>
      </c>
    </row>
    <row r="227" spans="1:16" x14ac:dyDescent="0.25">
      <c r="A227" s="667" t="s">
        <v>13</v>
      </c>
      <c r="B227" s="668">
        <f>SUM(B225:B226)</f>
        <v>4</v>
      </c>
      <c r="C227" s="669">
        <f t="shared" ref="C227:F227" si="13">SUM(C225:C226)</f>
        <v>6.5573770491803282E-2</v>
      </c>
      <c r="D227" s="668">
        <f t="shared" si="13"/>
        <v>221</v>
      </c>
      <c r="E227" s="669">
        <f t="shared" si="13"/>
        <v>0.23687031082529475</v>
      </c>
      <c r="F227" s="670">
        <f t="shared" si="13"/>
        <v>4286814.7985700006</v>
      </c>
      <c r="H227" s="95">
        <v>24</v>
      </c>
      <c r="I227" s="65">
        <v>455</v>
      </c>
      <c r="J227" s="65" t="s">
        <v>1996</v>
      </c>
      <c r="K227" s="66" t="s">
        <v>3448</v>
      </c>
      <c r="L227" s="67" t="s">
        <v>3459</v>
      </c>
      <c r="M227" s="67" t="s">
        <v>7</v>
      </c>
      <c r="N227" s="68">
        <v>0</v>
      </c>
      <c r="O227" s="67">
        <v>1272</v>
      </c>
      <c r="P227" s="70">
        <v>45717</v>
      </c>
    </row>
    <row r="228" spans="1:16" x14ac:dyDescent="0.25">
      <c r="A228" s="44"/>
      <c r="B228" s="30"/>
      <c r="C228" s="45"/>
      <c r="D228" s="30"/>
      <c r="E228" s="46"/>
      <c r="F228" s="47"/>
      <c r="G228" s="126"/>
      <c r="H228" s="95">
        <v>30</v>
      </c>
      <c r="I228" s="65">
        <v>912</v>
      </c>
      <c r="J228" s="65" t="s">
        <v>194</v>
      </c>
      <c r="K228" s="66" t="s">
        <v>3460</v>
      </c>
      <c r="L228" s="67" t="s">
        <v>3461</v>
      </c>
      <c r="M228" s="67" t="s">
        <v>7</v>
      </c>
      <c r="N228" s="68">
        <v>0</v>
      </c>
      <c r="O228" s="67">
        <v>1273</v>
      </c>
      <c r="P228" s="70">
        <v>45717</v>
      </c>
    </row>
    <row r="229" spans="1:16" ht="26.25" x14ac:dyDescent="0.25">
      <c r="A229" s="671" t="s">
        <v>2346</v>
      </c>
      <c r="B229" s="672">
        <f>SUM(B223,B227)</f>
        <v>61</v>
      </c>
      <c r="C229" s="669">
        <f t="shared" ref="C229:F229" si="14">SUM(C223,C227)</f>
        <v>1</v>
      </c>
      <c r="D229" s="672">
        <f t="shared" si="14"/>
        <v>933</v>
      </c>
      <c r="E229" s="669">
        <f t="shared" si="14"/>
        <v>1</v>
      </c>
      <c r="F229" s="670">
        <f t="shared" si="14"/>
        <v>4286814.7985700006</v>
      </c>
      <c r="H229" s="95">
        <v>20</v>
      </c>
      <c r="I229" s="65">
        <v>1175</v>
      </c>
      <c r="J229" s="65" t="s">
        <v>3462</v>
      </c>
      <c r="K229" s="66" t="s">
        <v>3448</v>
      </c>
      <c r="L229" s="67" t="s">
        <v>3463</v>
      </c>
      <c r="M229" s="67" t="s">
        <v>7</v>
      </c>
      <c r="N229" s="68">
        <v>0</v>
      </c>
      <c r="O229" s="67">
        <v>1274</v>
      </c>
      <c r="P229" s="70">
        <v>45778</v>
      </c>
    </row>
    <row r="230" spans="1:16" x14ac:dyDescent="0.25">
      <c r="H230" s="95">
        <v>21</v>
      </c>
      <c r="I230" s="65">
        <v>6025</v>
      </c>
      <c r="J230" s="65" t="s">
        <v>194</v>
      </c>
      <c r="K230" s="66" t="s">
        <v>3464</v>
      </c>
      <c r="L230" s="67" t="s">
        <v>3465</v>
      </c>
      <c r="M230" s="67" t="s">
        <v>7</v>
      </c>
      <c r="N230" s="68">
        <v>0</v>
      </c>
      <c r="O230" s="67">
        <v>1544</v>
      </c>
      <c r="P230" s="70">
        <v>46388</v>
      </c>
    </row>
    <row r="231" spans="1:16" ht="26.25" x14ac:dyDescent="0.25">
      <c r="H231" s="95">
        <v>22</v>
      </c>
      <c r="I231" s="65">
        <v>425</v>
      </c>
      <c r="J231" s="65" t="s">
        <v>3452</v>
      </c>
      <c r="K231" s="66" t="s">
        <v>3448</v>
      </c>
      <c r="L231" s="67" t="s">
        <v>3466</v>
      </c>
      <c r="M231" s="67" t="s">
        <v>7</v>
      </c>
      <c r="N231" s="68">
        <v>0</v>
      </c>
      <c r="O231" s="67">
        <v>1545</v>
      </c>
      <c r="P231" s="70">
        <v>46388</v>
      </c>
    </row>
    <row r="232" spans="1:16" ht="26.25" x14ac:dyDescent="0.25">
      <c r="H232" s="95">
        <v>7</v>
      </c>
      <c r="I232" s="65">
        <v>545</v>
      </c>
      <c r="J232" s="65" t="s">
        <v>3454</v>
      </c>
      <c r="K232" s="66" t="s">
        <v>3448</v>
      </c>
      <c r="L232" s="67" t="s">
        <v>3467</v>
      </c>
      <c r="M232" s="67" t="s">
        <v>7</v>
      </c>
      <c r="N232" s="68">
        <v>0</v>
      </c>
      <c r="O232" s="67">
        <v>1545</v>
      </c>
      <c r="P232" s="70">
        <v>46388</v>
      </c>
    </row>
    <row r="233" spans="1:16" ht="26.25" x14ac:dyDescent="0.25">
      <c r="H233" s="95">
        <v>21</v>
      </c>
      <c r="I233" s="65">
        <v>45</v>
      </c>
      <c r="J233" s="65" t="s">
        <v>640</v>
      </c>
      <c r="K233" s="66" t="s">
        <v>3468</v>
      </c>
      <c r="L233" s="67" t="s">
        <v>3469</v>
      </c>
      <c r="M233" s="67" t="s">
        <v>7</v>
      </c>
      <c r="N233" s="68">
        <v>0</v>
      </c>
      <c r="O233" s="67">
        <v>1552</v>
      </c>
      <c r="P233" s="70">
        <v>46296</v>
      </c>
    </row>
    <row r="234" spans="1:16" x14ac:dyDescent="0.25">
      <c r="H234" s="95">
        <v>5</v>
      </c>
      <c r="I234" s="65">
        <v>610</v>
      </c>
      <c r="J234" s="65" t="s">
        <v>3470</v>
      </c>
      <c r="K234" s="66" t="s">
        <v>3448</v>
      </c>
      <c r="L234" s="67" t="s">
        <v>3471</v>
      </c>
      <c r="M234" s="67" t="s">
        <v>7</v>
      </c>
      <c r="N234" s="68">
        <v>0</v>
      </c>
      <c r="O234" s="67">
        <v>1752</v>
      </c>
      <c r="P234" s="70">
        <v>47392</v>
      </c>
    </row>
    <row r="235" spans="1:16" x14ac:dyDescent="0.25">
      <c r="H235" s="95">
        <v>5</v>
      </c>
      <c r="I235" s="65">
        <v>660</v>
      </c>
      <c r="J235" s="65" t="s">
        <v>3470</v>
      </c>
      <c r="K235" s="66" t="s">
        <v>3448</v>
      </c>
      <c r="L235" s="67" t="s">
        <v>3471</v>
      </c>
      <c r="M235" s="67" t="s">
        <v>7</v>
      </c>
      <c r="N235" s="68">
        <v>0</v>
      </c>
      <c r="O235" s="67">
        <v>1752</v>
      </c>
      <c r="P235" s="70">
        <v>47392</v>
      </c>
    </row>
    <row r="236" spans="1:16" ht="26.25" x14ac:dyDescent="0.25">
      <c r="H236" s="95">
        <v>5</v>
      </c>
      <c r="I236" s="65">
        <v>615</v>
      </c>
      <c r="J236" s="65" t="s">
        <v>3472</v>
      </c>
      <c r="K236" s="66" t="s">
        <v>3448</v>
      </c>
      <c r="L236" s="67" t="s">
        <v>3473</v>
      </c>
      <c r="M236" s="67" t="s">
        <v>7</v>
      </c>
      <c r="N236" s="68">
        <v>0</v>
      </c>
      <c r="O236" s="67">
        <v>1752</v>
      </c>
      <c r="P236" s="70">
        <v>47392</v>
      </c>
    </row>
    <row r="237" spans="1:16" ht="26.25" x14ac:dyDescent="0.25">
      <c r="H237" s="95">
        <v>5</v>
      </c>
      <c r="I237" s="65">
        <v>705</v>
      </c>
      <c r="J237" s="65" t="s">
        <v>3472</v>
      </c>
      <c r="K237" s="66" t="s">
        <v>3448</v>
      </c>
      <c r="L237" s="67" t="s">
        <v>3473</v>
      </c>
      <c r="M237" s="67" t="s">
        <v>7</v>
      </c>
      <c r="N237" s="68">
        <v>0</v>
      </c>
      <c r="O237" s="67">
        <v>1752</v>
      </c>
      <c r="P237" s="70">
        <v>47392</v>
      </c>
    </row>
    <row r="238" spans="1:16" ht="15" customHeight="1" x14ac:dyDescent="0.25">
      <c r="H238" s="95">
        <v>13</v>
      </c>
      <c r="I238" s="65">
        <v>895</v>
      </c>
      <c r="J238" s="65" t="s">
        <v>3474</v>
      </c>
      <c r="K238" s="66" t="s">
        <v>3448</v>
      </c>
      <c r="L238" s="67" t="s">
        <v>3475</v>
      </c>
      <c r="M238" s="67" t="s">
        <v>7</v>
      </c>
      <c r="N238" s="68">
        <v>0</v>
      </c>
      <c r="O238" s="67">
        <v>1910</v>
      </c>
      <c r="P238" s="70">
        <v>42430</v>
      </c>
    </row>
    <row r="239" spans="1:16" x14ac:dyDescent="0.25">
      <c r="H239" s="95">
        <v>2</v>
      </c>
      <c r="I239" s="65" t="s">
        <v>1642</v>
      </c>
      <c r="J239" s="65" t="s">
        <v>1642</v>
      </c>
      <c r="K239" s="66" t="s">
        <v>3448</v>
      </c>
      <c r="L239" s="67" t="s">
        <v>1642</v>
      </c>
      <c r="M239" s="67" t="s">
        <v>7</v>
      </c>
      <c r="N239" s="68">
        <v>0</v>
      </c>
      <c r="O239" s="67">
        <v>1910</v>
      </c>
      <c r="P239" s="70">
        <v>42430</v>
      </c>
    </row>
    <row r="240" spans="1:16" x14ac:dyDescent="0.25">
      <c r="H240" s="95">
        <v>13</v>
      </c>
      <c r="I240" s="65">
        <v>2250</v>
      </c>
      <c r="J240" s="65" t="s">
        <v>732</v>
      </c>
      <c r="K240" s="66" t="s">
        <v>3448</v>
      </c>
      <c r="L240" s="67" t="s">
        <v>3476</v>
      </c>
      <c r="M240" s="67" t="s">
        <v>7</v>
      </c>
      <c r="N240" s="68">
        <v>0</v>
      </c>
      <c r="O240" s="67">
        <v>1911</v>
      </c>
      <c r="P240" s="70">
        <v>42339</v>
      </c>
    </row>
    <row r="241" spans="8:16" ht="26.25" x14ac:dyDescent="0.25">
      <c r="H241" s="95">
        <v>13</v>
      </c>
      <c r="I241" s="65">
        <v>71</v>
      </c>
      <c r="J241" s="65" t="s">
        <v>117</v>
      </c>
      <c r="K241" s="66" t="s">
        <v>3477</v>
      </c>
      <c r="L241" s="67" t="s">
        <v>3478</v>
      </c>
      <c r="M241" s="67" t="s">
        <v>7</v>
      </c>
      <c r="N241" s="68">
        <v>0</v>
      </c>
      <c r="O241" s="67">
        <v>1913</v>
      </c>
      <c r="P241" s="70">
        <v>41974</v>
      </c>
    </row>
    <row r="242" spans="8:16" ht="26.25" x14ac:dyDescent="0.25">
      <c r="H242" s="95">
        <v>11</v>
      </c>
      <c r="I242" s="65">
        <v>55</v>
      </c>
      <c r="J242" s="65" t="s">
        <v>640</v>
      </c>
      <c r="K242" s="66" t="s">
        <v>3468</v>
      </c>
      <c r="L242" s="67" t="s">
        <v>3469</v>
      </c>
      <c r="M242" s="67" t="s">
        <v>7</v>
      </c>
      <c r="N242" s="68">
        <v>0</v>
      </c>
      <c r="O242" s="67">
        <v>2314</v>
      </c>
      <c r="P242" s="70">
        <v>44256</v>
      </c>
    </row>
    <row r="243" spans="8:16" x14ac:dyDescent="0.25">
      <c r="H243" s="95">
        <v>10</v>
      </c>
      <c r="I243" s="65">
        <v>1955</v>
      </c>
      <c r="J243" s="65" t="s">
        <v>3479</v>
      </c>
      <c r="K243" s="66" t="s">
        <v>3480</v>
      </c>
      <c r="L243" s="67" t="s">
        <v>3481</v>
      </c>
      <c r="M243" s="67" t="s">
        <v>7</v>
      </c>
      <c r="N243" s="68">
        <v>0</v>
      </c>
      <c r="O243" s="67">
        <v>2315</v>
      </c>
      <c r="P243" s="70">
        <v>44531</v>
      </c>
    </row>
    <row r="244" spans="8:16" ht="26.25" x14ac:dyDescent="0.25">
      <c r="H244" s="95">
        <v>10</v>
      </c>
      <c r="I244" s="65">
        <v>780</v>
      </c>
      <c r="J244" s="65" t="s">
        <v>3482</v>
      </c>
      <c r="K244" s="66" t="s">
        <v>3483</v>
      </c>
      <c r="L244" s="67" t="s">
        <v>3484</v>
      </c>
      <c r="M244" s="67" t="s">
        <v>7</v>
      </c>
      <c r="N244" s="68">
        <v>0</v>
      </c>
      <c r="O244" s="67">
        <v>2325</v>
      </c>
      <c r="P244" s="70">
        <v>44713</v>
      </c>
    </row>
    <row r="245" spans="8:16" x14ac:dyDescent="0.25">
      <c r="H245" s="95">
        <v>10</v>
      </c>
      <c r="I245" s="65">
        <v>550</v>
      </c>
      <c r="J245" s="65" t="s">
        <v>3485</v>
      </c>
      <c r="K245" s="66" t="s">
        <v>3477</v>
      </c>
      <c r="L245" s="67" t="s">
        <v>3478</v>
      </c>
      <c r="M245" s="67" t="s">
        <v>7</v>
      </c>
      <c r="N245" s="68">
        <v>0</v>
      </c>
      <c r="O245" s="67">
        <v>2703</v>
      </c>
      <c r="P245" s="70">
        <v>44866</v>
      </c>
    </row>
    <row r="246" spans="8:16" x14ac:dyDescent="0.25">
      <c r="H246" s="95">
        <v>25</v>
      </c>
      <c r="I246" s="65">
        <v>80</v>
      </c>
      <c r="J246" s="65" t="s">
        <v>3486</v>
      </c>
      <c r="K246" s="66" t="s">
        <v>3448</v>
      </c>
      <c r="L246" s="67" t="s">
        <v>3487</v>
      </c>
      <c r="M246" s="67" t="s">
        <v>8</v>
      </c>
      <c r="N246" s="68">
        <v>0</v>
      </c>
      <c r="O246" s="67">
        <v>1197</v>
      </c>
      <c r="P246" s="70">
        <v>45505</v>
      </c>
    </row>
    <row r="247" spans="8:16" x14ac:dyDescent="0.25">
      <c r="H247" s="95">
        <v>4</v>
      </c>
      <c r="I247" s="65" t="s">
        <v>1642</v>
      </c>
      <c r="J247" s="65" t="s">
        <v>1642</v>
      </c>
      <c r="K247" s="66" t="s">
        <v>3448</v>
      </c>
      <c r="L247" s="67" t="s">
        <v>1642</v>
      </c>
      <c r="M247" s="67" t="s">
        <v>8</v>
      </c>
      <c r="N247" s="68">
        <v>0</v>
      </c>
      <c r="O247" s="67">
        <v>1197</v>
      </c>
      <c r="P247" s="70">
        <v>45505</v>
      </c>
    </row>
    <row r="248" spans="8:16" x14ac:dyDescent="0.25">
      <c r="H248" s="95">
        <v>8</v>
      </c>
      <c r="I248" s="65">
        <v>85</v>
      </c>
      <c r="J248" s="65" t="s">
        <v>185</v>
      </c>
      <c r="K248" s="66" t="s">
        <v>3448</v>
      </c>
      <c r="L248" s="67" t="s">
        <v>3488</v>
      </c>
      <c r="M248" s="67" t="s">
        <v>8</v>
      </c>
      <c r="N248" s="68">
        <v>0</v>
      </c>
      <c r="O248" s="67">
        <v>1197</v>
      </c>
      <c r="P248" s="70">
        <v>45505</v>
      </c>
    </row>
    <row r="249" spans="8:16" ht="26.25" x14ac:dyDescent="0.25">
      <c r="H249" s="95">
        <v>24</v>
      </c>
      <c r="I249" s="65">
        <v>300</v>
      </c>
      <c r="J249" s="65" t="s">
        <v>310</v>
      </c>
      <c r="K249" s="66" t="s">
        <v>3489</v>
      </c>
      <c r="L249" s="67" t="s">
        <v>3490</v>
      </c>
      <c r="M249" s="67" t="s">
        <v>8</v>
      </c>
      <c r="N249" s="68">
        <v>0</v>
      </c>
      <c r="O249" s="67">
        <v>1198</v>
      </c>
      <c r="P249" s="70">
        <v>45323</v>
      </c>
    </row>
    <row r="250" spans="8:16" ht="26.25" x14ac:dyDescent="0.25">
      <c r="H250" s="95">
        <v>26</v>
      </c>
      <c r="I250" s="65">
        <v>1780</v>
      </c>
      <c r="J250" s="65" t="s">
        <v>985</v>
      </c>
      <c r="K250" s="66" t="s">
        <v>3448</v>
      </c>
      <c r="L250" s="67" t="s">
        <v>3491</v>
      </c>
      <c r="M250" s="67" t="s">
        <v>8</v>
      </c>
      <c r="N250" s="68">
        <v>0</v>
      </c>
      <c r="O250" s="67">
        <v>1275</v>
      </c>
      <c r="P250" s="70">
        <v>45658</v>
      </c>
    </row>
    <row r="251" spans="8:16" x14ac:dyDescent="0.25">
      <c r="H251" s="95">
        <v>16</v>
      </c>
      <c r="I251" s="65">
        <v>54</v>
      </c>
      <c r="J251" s="65" t="s">
        <v>917</v>
      </c>
      <c r="K251" s="66" t="s">
        <v>3448</v>
      </c>
      <c r="L251" s="67" t="s">
        <v>3492</v>
      </c>
      <c r="M251" s="67" t="s">
        <v>8</v>
      </c>
      <c r="N251" s="68">
        <v>0</v>
      </c>
      <c r="O251" s="67">
        <v>1276</v>
      </c>
      <c r="P251" s="70">
        <v>45689</v>
      </c>
    </row>
    <row r="252" spans="8:16" x14ac:dyDescent="0.25">
      <c r="H252" s="95">
        <v>16</v>
      </c>
      <c r="I252" s="65">
        <v>60</v>
      </c>
      <c r="J252" s="65" t="s">
        <v>917</v>
      </c>
      <c r="K252" s="66" t="s">
        <v>3448</v>
      </c>
      <c r="L252" s="67" t="s">
        <v>3492</v>
      </c>
      <c r="M252" s="67" t="s">
        <v>8</v>
      </c>
      <c r="N252" s="68">
        <v>0</v>
      </c>
      <c r="O252" s="67">
        <v>1276</v>
      </c>
      <c r="P252" s="70">
        <v>45689</v>
      </c>
    </row>
    <row r="253" spans="8:16" x14ac:dyDescent="0.25">
      <c r="H253" s="95">
        <v>2</v>
      </c>
      <c r="I253" s="65" t="s">
        <v>1642</v>
      </c>
      <c r="J253" s="65" t="s">
        <v>1642</v>
      </c>
      <c r="K253" s="66" t="s">
        <v>3448</v>
      </c>
      <c r="L253" s="67" t="s">
        <v>1642</v>
      </c>
      <c r="M253" s="67" t="s">
        <v>8</v>
      </c>
      <c r="N253" s="68">
        <v>0</v>
      </c>
      <c r="O253" s="67">
        <v>1446</v>
      </c>
      <c r="P253" s="70">
        <v>43040</v>
      </c>
    </row>
    <row r="254" spans="8:16" x14ac:dyDescent="0.25">
      <c r="H254" s="95">
        <v>2</v>
      </c>
      <c r="I254" s="65" t="s">
        <v>1642</v>
      </c>
      <c r="J254" s="65" t="s">
        <v>1642</v>
      </c>
      <c r="K254" s="66" t="s">
        <v>3448</v>
      </c>
      <c r="L254" s="67" t="s">
        <v>1642</v>
      </c>
      <c r="M254" s="67" t="s">
        <v>8</v>
      </c>
      <c r="N254" s="68">
        <v>0</v>
      </c>
      <c r="O254" s="67">
        <v>1446</v>
      </c>
      <c r="P254" s="70">
        <v>43040</v>
      </c>
    </row>
    <row r="255" spans="8:16" x14ac:dyDescent="0.25">
      <c r="H255" s="95">
        <v>2</v>
      </c>
      <c r="I255" s="65" t="s">
        <v>1642</v>
      </c>
      <c r="J255" s="65" t="s">
        <v>1642</v>
      </c>
      <c r="K255" s="66" t="s">
        <v>3448</v>
      </c>
      <c r="L255" s="67" t="s">
        <v>1642</v>
      </c>
      <c r="M255" s="67" t="s">
        <v>8</v>
      </c>
      <c r="N255" s="68">
        <v>0</v>
      </c>
      <c r="O255" s="67">
        <v>1446</v>
      </c>
      <c r="P255" s="70">
        <v>43040</v>
      </c>
    </row>
    <row r="256" spans="8:16" x14ac:dyDescent="0.25">
      <c r="H256" s="95">
        <v>2</v>
      </c>
      <c r="I256" s="65" t="s">
        <v>1642</v>
      </c>
      <c r="J256" s="65" t="s">
        <v>1642</v>
      </c>
      <c r="K256" s="66" t="s">
        <v>3448</v>
      </c>
      <c r="L256" s="67" t="s">
        <v>1642</v>
      </c>
      <c r="M256" s="67" t="s">
        <v>8</v>
      </c>
      <c r="N256" s="68">
        <v>0</v>
      </c>
      <c r="O256" s="67">
        <v>1446</v>
      </c>
      <c r="P256" s="70">
        <v>43040</v>
      </c>
    </row>
    <row r="257" spans="8:16" ht="26.25" x14ac:dyDescent="0.25">
      <c r="H257" s="95">
        <v>15</v>
      </c>
      <c r="I257" s="65">
        <v>170</v>
      </c>
      <c r="J257" s="65" t="s">
        <v>405</v>
      </c>
      <c r="K257" s="66" t="s">
        <v>3493</v>
      </c>
      <c r="L257" s="67" t="s">
        <v>3494</v>
      </c>
      <c r="M257" s="67" t="s">
        <v>8</v>
      </c>
      <c r="N257" s="68">
        <v>0</v>
      </c>
      <c r="O257" s="67">
        <v>1550</v>
      </c>
      <c r="P257" s="70">
        <v>46478</v>
      </c>
    </row>
    <row r="258" spans="8:16" ht="26.25" x14ac:dyDescent="0.25">
      <c r="H258" s="95">
        <v>15</v>
      </c>
      <c r="I258" s="65" t="s">
        <v>3495</v>
      </c>
      <c r="J258" s="65" t="s">
        <v>405</v>
      </c>
      <c r="K258" s="66" t="s">
        <v>3493</v>
      </c>
      <c r="L258" s="67" t="s">
        <v>3494</v>
      </c>
      <c r="M258" s="67" t="s">
        <v>8</v>
      </c>
      <c r="N258" s="68">
        <v>0</v>
      </c>
      <c r="O258" s="67">
        <v>1550</v>
      </c>
      <c r="P258" s="70">
        <v>46478</v>
      </c>
    </row>
    <row r="259" spans="8:16" ht="15" customHeight="1" x14ac:dyDescent="0.25">
      <c r="H259" s="95">
        <v>10</v>
      </c>
      <c r="I259" s="65">
        <v>1019</v>
      </c>
      <c r="J259" s="65" t="s">
        <v>194</v>
      </c>
      <c r="K259" s="66" t="s">
        <v>3496</v>
      </c>
      <c r="L259" s="67" t="s">
        <v>3497</v>
      </c>
      <c r="M259" s="67" t="s">
        <v>8</v>
      </c>
      <c r="N259" s="68">
        <v>0</v>
      </c>
      <c r="O259" s="67">
        <v>1551</v>
      </c>
      <c r="P259" s="70">
        <v>46478</v>
      </c>
    </row>
    <row r="260" spans="8:16" ht="26.25" x14ac:dyDescent="0.25">
      <c r="H260" s="95">
        <v>12</v>
      </c>
      <c r="I260" s="65">
        <v>715</v>
      </c>
      <c r="J260" s="65" t="s">
        <v>3498</v>
      </c>
      <c r="K260" s="66" t="s">
        <v>3448</v>
      </c>
      <c r="L260" s="67" t="s">
        <v>3499</v>
      </c>
      <c r="M260" s="67" t="s">
        <v>8</v>
      </c>
      <c r="N260" s="68">
        <v>0</v>
      </c>
      <c r="O260" s="67">
        <v>1752</v>
      </c>
      <c r="P260" s="70">
        <v>47392</v>
      </c>
    </row>
    <row r="261" spans="8:16" x14ac:dyDescent="0.25">
      <c r="H261" s="95">
        <v>12</v>
      </c>
      <c r="I261" s="65">
        <v>710</v>
      </c>
      <c r="J261" s="65" t="s">
        <v>3500</v>
      </c>
      <c r="K261" s="66" t="s">
        <v>3448</v>
      </c>
      <c r="L261" s="67" t="s">
        <v>3501</v>
      </c>
      <c r="M261" s="67" t="s">
        <v>8</v>
      </c>
      <c r="N261" s="68">
        <v>0</v>
      </c>
      <c r="O261" s="67">
        <v>1752</v>
      </c>
      <c r="P261" s="70">
        <v>47392</v>
      </c>
    </row>
    <row r="262" spans="8:16" x14ac:dyDescent="0.25">
      <c r="H262" s="95">
        <v>13</v>
      </c>
      <c r="I262" s="65">
        <v>72</v>
      </c>
      <c r="J262" s="65" t="s">
        <v>3502</v>
      </c>
      <c r="K262" s="66" t="s">
        <v>3448</v>
      </c>
      <c r="L262" s="67" t="s">
        <v>3503</v>
      </c>
      <c r="M262" s="67" t="s">
        <v>8</v>
      </c>
      <c r="N262" s="68">
        <v>0</v>
      </c>
      <c r="O262" s="67">
        <v>1912</v>
      </c>
      <c r="P262" s="70">
        <v>42309</v>
      </c>
    </row>
    <row r="263" spans="8:16" x14ac:dyDescent="0.25">
      <c r="H263" s="95">
        <v>4</v>
      </c>
      <c r="I263" s="65" t="s">
        <v>1642</v>
      </c>
      <c r="J263" s="65" t="s">
        <v>1642</v>
      </c>
      <c r="K263" s="66" t="s">
        <v>3448</v>
      </c>
      <c r="L263" s="67" t="s">
        <v>1642</v>
      </c>
      <c r="M263" s="67" t="s">
        <v>8</v>
      </c>
      <c r="N263" s="68">
        <v>0</v>
      </c>
      <c r="O263" s="67">
        <v>1912</v>
      </c>
      <c r="P263" s="70">
        <v>42309</v>
      </c>
    </row>
    <row r="264" spans="8:16" x14ac:dyDescent="0.25">
      <c r="H264" s="95">
        <v>20</v>
      </c>
      <c r="I264" s="65">
        <v>1170</v>
      </c>
      <c r="J264" s="65" t="s">
        <v>1954</v>
      </c>
      <c r="K264" s="66" t="s">
        <v>3448</v>
      </c>
      <c r="L264" s="67" t="s">
        <v>3504</v>
      </c>
      <c r="M264" s="67" t="s">
        <v>8</v>
      </c>
      <c r="N264" s="68">
        <v>0</v>
      </c>
      <c r="O264" s="67">
        <v>2101</v>
      </c>
      <c r="P264" s="70">
        <v>43252</v>
      </c>
    </row>
    <row r="265" spans="8:16" x14ac:dyDescent="0.25">
      <c r="H265" s="95">
        <v>12</v>
      </c>
      <c r="I265" s="65">
        <v>935</v>
      </c>
      <c r="J265" s="65" t="s">
        <v>3505</v>
      </c>
      <c r="K265" s="66" t="s">
        <v>3448</v>
      </c>
      <c r="L265" s="67" t="s">
        <v>3506</v>
      </c>
      <c r="M265" s="67" t="s">
        <v>8</v>
      </c>
      <c r="N265" s="68">
        <v>0</v>
      </c>
      <c r="O265" s="67">
        <v>2102</v>
      </c>
      <c r="P265" s="70">
        <v>43617</v>
      </c>
    </row>
    <row r="266" spans="8:16" x14ac:dyDescent="0.25">
      <c r="H266" s="95">
        <v>21</v>
      </c>
      <c r="I266" s="65">
        <v>945</v>
      </c>
      <c r="J266" s="65" t="s">
        <v>3505</v>
      </c>
      <c r="K266" s="66" t="s">
        <v>3448</v>
      </c>
      <c r="L266" s="67" t="s">
        <v>3506</v>
      </c>
      <c r="M266" s="67" t="s">
        <v>8</v>
      </c>
      <c r="N266" s="68">
        <v>0</v>
      </c>
      <c r="O266" s="67">
        <v>2102</v>
      </c>
      <c r="P266" s="70">
        <v>43617</v>
      </c>
    </row>
    <row r="267" spans="8:16" x14ac:dyDescent="0.25">
      <c r="H267" s="95">
        <v>10</v>
      </c>
      <c r="I267" s="65">
        <v>120</v>
      </c>
      <c r="J267" s="65" t="s">
        <v>3507</v>
      </c>
      <c r="K267" s="66" t="s">
        <v>3508</v>
      </c>
      <c r="L267" s="67" t="s">
        <v>3509</v>
      </c>
      <c r="M267" s="67" t="s">
        <v>8</v>
      </c>
      <c r="N267" s="68">
        <v>0</v>
      </c>
      <c r="O267" s="67">
        <v>2326</v>
      </c>
      <c r="P267" s="70">
        <v>43955</v>
      </c>
    </row>
    <row r="268" spans="8:16" x14ac:dyDescent="0.25">
      <c r="H268" s="95">
        <v>10</v>
      </c>
      <c r="I268" s="65">
        <v>10</v>
      </c>
      <c r="J268" s="65" t="s">
        <v>3510</v>
      </c>
      <c r="K268" s="66" t="s">
        <v>3511</v>
      </c>
      <c r="L268" s="67" t="s">
        <v>3512</v>
      </c>
      <c r="M268" s="67" t="s">
        <v>8</v>
      </c>
      <c r="N268" s="68">
        <v>0</v>
      </c>
      <c r="O268" s="67">
        <v>2712</v>
      </c>
      <c r="P268" s="70">
        <v>44896</v>
      </c>
    </row>
    <row r="269" spans="8:16" ht="26.25" x14ac:dyDescent="0.25">
      <c r="H269" s="95">
        <v>12</v>
      </c>
      <c r="I269" s="65">
        <v>450</v>
      </c>
      <c r="J269" s="65" t="s">
        <v>3452</v>
      </c>
      <c r="K269" s="66" t="s">
        <v>3448</v>
      </c>
      <c r="L269" s="67" t="s">
        <v>3453</v>
      </c>
      <c r="M269" s="67" t="s">
        <v>9</v>
      </c>
      <c r="N269" s="68">
        <v>0</v>
      </c>
      <c r="O269" s="67">
        <v>1099</v>
      </c>
      <c r="P269" s="70">
        <v>44682</v>
      </c>
    </row>
    <row r="270" spans="8:16" ht="26.25" x14ac:dyDescent="0.25">
      <c r="H270" s="95">
        <v>11</v>
      </c>
      <c r="I270" s="65">
        <v>460</v>
      </c>
      <c r="J270" s="65" t="s">
        <v>3452</v>
      </c>
      <c r="K270" s="66" t="s">
        <v>3448</v>
      </c>
      <c r="L270" s="67" t="s">
        <v>3453</v>
      </c>
      <c r="M270" s="67" t="s">
        <v>9</v>
      </c>
      <c r="N270" s="68">
        <v>0</v>
      </c>
      <c r="O270" s="67">
        <v>1099</v>
      </c>
      <c r="P270" s="70">
        <v>44682</v>
      </c>
    </row>
    <row r="271" spans="8:16" ht="26.25" x14ac:dyDescent="0.25">
      <c r="H271" s="95">
        <v>26</v>
      </c>
      <c r="I271" s="65">
        <v>1885</v>
      </c>
      <c r="J271" s="65" t="s">
        <v>3513</v>
      </c>
      <c r="K271" s="66" t="s">
        <v>3448</v>
      </c>
      <c r="L271" s="67" t="s">
        <v>3514</v>
      </c>
      <c r="M271" s="67" t="s">
        <v>9</v>
      </c>
      <c r="N271" s="68">
        <v>0</v>
      </c>
      <c r="O271" s="67">
        <v>1275</v>
      </c>
      <c r="P271" s="70">
        <v>45658</v>
      </c>
    </row>
    <row r="272" spans="8:16" x14ac:dyDescent="0.25">
      <c r="H272" s="95">
        <v>16</v>
      </c>
      <c r="I272" s="65">
        <v>55</v>
      </c>
      <c r="J272" s="65" t="s">
        <v>843</v>
      </c>
      <c r="K272" s="66" t="s">
        <v>3448</v>
      </c>
      <c r="L272" s="67" t="s">
        <v>3515</v>
      </c>
      <c r="M272" s="67" t="s">
        <v>9</v>
      </c>
      <c r="N272" s="68">
        <v>0</v>
      </c>
      <c r="O272" s="67">
        <v>1276</v>
      </c>
      <c r="P272" s="70">
        <v>45689</v>
      </c>
    </row>
    <row r="273" spans="1:16" x14ac:dyDescent="0.25">
      <c r="H273" s="95">
        <v>2</v>
      </c>
      <c r="I273" s="65" t="s">
        <v>1642</v>
      </c>
      <c r="J273" s="65" t="s">
        <v>1642</v>
      </c>
      <c r="K273" s="66" t="s">
        <v>3448</v>
      </c>
      <c r="L273" s="67" t="s">
        <v>1642</v>
      </c>
      <c r="M273" s="67" t="s">
        <v>9</v>
      </c>
      <c r="N273" s="68">
        <v>0</v>
      </c>
      <c r="O273" s="67">
        <v>1446</v>
      </c>
      <c r="P273" s="70">
        <v>43040</v>
      </c>
    </row>
    <row r="274" spans="1:16" x14ac:dyDescent="0.25">
      <c r="H274" s="95">
        <v>2</v>
      </c>
      <c r="I274" s="65" t="s">
        <v>1642</v>
      </c>
      <c r="J274" s="65" t="s">
        <v>1642</v>
      </c>
      <c r="K274" s="66" t="s">
        <v>3448</v>
      </c>
      <c r="L274" s="67" t="s">
        <v>1642</v>
      </c>
      <c r="M274" s="67" t="s">
        <v>9</v>
      </c>
      <c r="N274" s="68">
        <v>0</v>
      </c>
      <c r="O274" s="67">
        <v>1446</v>
      </c>
      <c r="P274" s="70">
        <v>43040</v>
      </c>
    </row>
    <row r="275" spans="1:16" x14ac:dyDescent="0.25">
      <c r="H275" s="95">
        <v>20</v>
      </c>
      <c r="I275" s="65">
        <v>445</v>
      </c>
      <c r="J275" s="65" t="s">
        <v>3516</v>
      </c>
      <c r="K275" s="66" t="s">
        <v>3457</v>
      </c>
      <c r="L275" s="67" t="s">
        <v>3458</v>
      </c>
      <c r="M275" s="67" t="s">
        <v>9</v>
      </c>
      <c r="N275" s="68">
        <v>0</v>
      </c>
      <c r="O275" s="67">
        <v>1546</v>
      </c>
      <c r="P275" s="70">
        <v>46388</v>
      </c>
    </row>
    <row r="276" spans="1:16" ht="26.25" x14ac:dyDescent="0.25">
      <c r="H276" s="95">
        <v>12</v>
      </c>
      <c r="I276" s="65">
        <v>885</v>
      </c>
      <c r="J276" s="65" t="s">
        <v>3474</v>
      </c>
      <c r="K276" s="66" t="s">
        <v>3448</v>
      </c>
      <c r="L276" s="67" t="s">
        <v>3475</v>
      </c>
      <c r="M276" s="67" t="s">
        <v>9</v>
      </c>
      <c r="N276" s="68">
        <v>0</v>
      </c>
      <c r="O276" s="67">
        <v>1910</v>
      </c>
      <c r="P276" s="70">
        <v>42430</v>
      </c>
    </row>
    <row r="277" spans="1:16" x14ac:dyDescent="0.25">
      <c r="H277" s="95">
        <v>12</v>
      </c>
      <c r="I277" s="65">
        <v>88</v>
      </c>
      <c r="J277" s="65" t="s">
        <v>1514</v>
      </c>
      <c r="K277" s="66" t="s">
        <v>3448</v>
      </c>
      <c r="L277" s="67" t="s">
        <v>3517</v>
      </c>
      <c r="M277" s="67" t="s">
        <v>11</v>
      </c>
      <c r="N277" s="68">
        <v>10604.929365</v>
      </c>
      <c r="O277" s="67">
        <v>1912</v>
      </c>
      <c r="P277" s="70">
        <v>42309</v>
      </c>
    </row>
    <row r="278" spans="1:16" x14ac:dyDescent="0.25">
      <c r="H278" s="95">
        <v>4</v>
      </c>
      <c r="I278" s="65" t="s">
        <v>1642</v>
      </c>
      <c r="J278" s="65" t="s">
        <v>1642</v>
      </c>
      <c r="K278" s="66" t="s">
        <v>3448</v>
      </c>
      <c r="L278" s="67" t="s">
        <v>1642</v>
      </c>
      <c r="M278" s="67" t="s">
        <v>11</v>
      </c>
      <c r="N278" s="68">
        <v>5767.3990749999994</v>
      </c>
      <c r="O278" s="67">
        <v>1912</v>
      </c>
      <c r="P278" s="70">
        <v>42309</v>
      </c>
    </row>
    <row r="279" spans="1:16" x14ac:dyDescent="0.25">
      <c r="H279" s="95">
        <v>105</v>
      </c>
      <c r="I279" s="65">
        <v>295</v>
      </c>
      <c r="J279" s="65" t="s">
        <v>3518</v>
      </c>
      <c r="K279" s="66" t="s">
        <v>3448</v>
      </c>
      <c r="L279" s="67" t="s">
        <v>3519</v>
      </c>
      <c r="M279" s="67" t="s">
        <v>12</v>
      </c>
      <c r="N279" s="68">
        <v>3101081.9681299999</v>
      </c>
      <c r="O279" s="67">
        <v>1805</v>
      </c>
      <c r="P279" s="70">
        <v>47484</v>
      </c>
    </row>
    <row r="280" spans="1:16" x14ac:dyDescent="0.25">
      <c r="H280" s="95">
        <v>100</v>
      </c>
      <c r="I280" s="65">
        <v>325</v>
      </c>
      <c r="J280" s="65" t="s">
        <v>3518</v>
      </c>
      <c r="K280" s="66" t="s">
        <v>3448</v>
      </c>
      <c r="L280" s="67" t="s">
        <v>3520</v>
      </c>
      <c r="M280" s="67" t="s">
        <v>12</v>
      </c>
      <c r="N280" s="68">
        <v>1169360.5019999999</v>
      </c>
      <c r="O280" s="67">
        <v>2870</v>
      </c>
      <c r="P280" s="70">
        <v>45323</v>
      </c>
    </row>
    <row r="281" spans="1:16" ht="15.75" thickBot="1" x14ac:dyDescent="0.3">
      <c r="H281" s="690"/>
      <c r="I281" s="188"/>
      <c r="J281" s="188"/>
      <c r="K281" s="189"/>
      <c r="L281" s="190"/>
      <c r="M281" s="190"/>
      <c r="N281" s="352"/>
      <c r="O281" s="190"/>
      <c r="P281" s="193"/>
    </row>
    <row r="282" spans="1:16" ht="45.75" customHeight="1" thickBot="1" x14ac:dyDescent="0.3">
      <c r="A282" s="673" t="s">
        <v>3521</v>
      </c>
      <c r="B282" s="49"/>
      <c r="C282" s="171"/>
      <c r="D282" s="9"/>
      <c r="E282" s="169"/>
      <c r="F282" s="10"/>
    </row>
    <row r="283" spans="1:16" ht="16.5" thickTop="1" thickBot="1" x14ac:dyDescent="0.3">
      <c r="A283" s="11"/>
      <c r="B283" s="12"/>
      <c r="C283" s="169"/>
      <c r="D283" s="9"/>
      <c r="E283" s="169"/>
      <c r="F283" s="10"/>
    </row>
    <row r="284" spans="1:16" ht="45.75" customHeight="1" thickTop="1" thickBot="1" x14ac:dyDescent="0.3">
      <c r="A284" s="674" t="s">
        <v>16</v>
      </c>
      <c r="B284" s="12"/>
      <c r="C284" s="169"/>
      <c r="D284" s="9"/>
      <c r="E284" s="169"/>
      <c r="F284" s="10"/>
      <c r="H284" s="675" t="s">
        <v>17</v>
      </c>
      <c r="I284" s="53"/>
    </row>
    <row r="285" spans="1:16" ht="16.5" thickTop="1" thickBot="1" x14ac:dyDescent="0.3">
      <c r="A285" s="11"/>
      <c r="B285" s="12"/>
      <c r="C285" s="169"/>
      <c r="D285" s="9"/>
      <c r="E285" s="171"/>
      <c r="F285" s="14"/>
    </row>
    <row r="286" spans="1:16" ht="45.75" customHeight="1" thickTop="1" thickBot="1" x14ac:dyDescent="0.3">
      <c r="A286" s="661" t="s">
        <v>2</v>
      </c>
      <c r="B286" s="662" t="s">
        <v>3</v>
      </c>
      <c r="C286" s="663" t="s">
        <v>4</v>
      </c>
      <c r="D286" s="664" t="s">
        <v>5</v>
      </c>
      <c r="E286" s="665" t="s">
        <v>4</v>
      </c>
      <c r="F286" s="666" t="s">
        <v>6</v>
      </c>
      <c r="G286" s="54"/>
      <c r="H286" s="676" t="s">
        <v>18</v>
      </c>
      <c r="I286" s="677" t="s">
        <v>19</v>
      </c>
      <c r="J286" s="678" t="s">
        <v>20</v>
      </c>
      <c r="K286" s="678" t="s">
        <v>21</v>
      </c>
      <c r="L286" s="678" t="s">
        <v>22</v>
      </c>
      <c r="M286" s="678" t="s">
        <v>23</v>
      </c>
      <c r="N286" s="679" t="s">
        <v>6</v>
      </c>
      <c r="O286" s="678" t="s">
        <v>24</v>
      </c>
      <c r="P286" s="680" t="s">
        <v>25</v>
      </c>
    </row>
    <row r="287" spans="1:16" ht="15.75" thickTop="1" x14ac:dyDescent="0.25">
      <c r="A287" s="20" t="s">
        <v>7</v>
      </c>
      <c r="B287" s="21">
        <v>13</v>
      </c>
      <c r="C287" s="27">
        <f>B287/B$296</f>
        <v>0.52</v>
      </c>
      <c r="D287" s="23">
        <f>SUM(H287:H299)</f>
        <v>164</v>
      </c>
      <c r="E287" s="27">
        <f>D287/D$296</f>
        <v>0.48664688427299702</v>
      </c>
      <c r="F287" s="24"/>
      <c r="G287" s="309"/>
      <c r="H287" s="95">
        <v>10</v>
      </c>
      <c r="I287" s="65">
        <v>10</v>
      </c>
      <c r="J287" s="65" t="s">
        <v>3438</v>
      </c>
      <c r="K287" s="66" t="s">
        <v>3522</v>
      </c>
      <c r="L287" s="67" t="s">
        <v>3523</v>
      </c>
      <c r="M287" s="67" t="s">
        <v>7</v>
      </c>
      <c r="N287" s="68">
        <v>0</v>
      </c>
      <c r="O287" s="67">
        <v>1097</v>
      </c>
      <c r="P287" s="70">
        <v>44593</v>
      </c>
    </row>
    <row r="288" spans="1:16" x14ac:dyDescent="0.25">
      <c r="A288" s="25" t="s">
        <v>8</v>
      </c>
      <c r="B288" s="26">
        <v>2</v>
      </c>
      <c r="C288" s="27">
        <f>B288/B$296</f>
        <v>0.08</v>
      </c>
      <c r="D288" s="28">
        <f>SUM(H300:H301)</f>
        <v>79</v>
      </c>
      <c r="E288" s="27">
        <f>D288/D$296</f>
        <v>0.23442136498516319</v>
      </c>
      <c r="F288" s="29"/>
      <c r="G288" s="135"/>
      <c r="H288" s="95">
        <v>8</v>
      </c>
      <c r="I288" s="65">
        <v>20</v>
      </c>
      <c r="J288" s="65" t="s">
        <v>2936</v>
      </c>
      <c r="K288" s="66" t="s">
        <v>3522</v>
      </c>
      <c r="L288" s="67" t="s">
        <v>3524</v>
      </c>
      <c r="M288" s="67" t="s">
        <v>7</v>
      </c>
      <c r="N288" s="68">
        <v>0</v>
      </c>
      <c r="O288" s="67">
        <v>1098</v>
      </c>
      <c r="P288" s="70">
        <v>45200</v>
      </c>
    </row>
    <row r="289" spans="1:16" x14ac:dyDescent="0.25">
      <c r="A289" s="25" t="s">
        <v>9</v>
      </c>
      <c r="B289" s="30">
        <v>1</v>
      </c>
      <c r="C289" s="27">
        <f>B289/B$296</f>
        <v>0.04</v>
      </c>
      <c r="D289" s="32">
        <v>10</v>
      </c>
      <c r="E289" s="27">
        <f>D289/D$296</f>
        <v>2.967359050445104E-2</v>
      </c>
      <c r="F289" s="29"/>
      <c r="H289" s="95">
        <v>6</v>
      </c>
      <c r="I289" s="65">
        <v>55</v>
      </c>
      <c r="J289" s="65" t="s">
        <v>3525</v>
      </c>
      <c r="K289" s="66" t="s">
        <v>3522</v>
      </c>
      <c r="L289" s="67" t="s">
        <v>3526</v>
      </c>
      <c r="M289" s="67" t="s">
        <v>7</v>
      </c>
      <c r="N289" s="68">
        <v>0</v>
      </c>
      <c r="O289" s="67">
        <v>1098</v>
      </c>
      <c r="P289" s="70">
        <v>45200</v>
      </c>
    </row>
    <row r="290" spans="1:16" x14ac:dyDescent="0.25">
      <c r="A290" s="667" t="s">
        <v>10</v>
      </c>
      <c r="B290" s="668">
        <f>SUM(B287:B289)</f>
        <v>16</v>
      </c>
      <c r="C290" s="669">
        <f t="shared" ref="C290:F290" si="15">SUM(C287:C289)</f>
        <v>0.64</v>
      </c>
      <c r="D290" s="668">
        <f t="shared" si="15"/>
        <v>253</v>
      </c>
      <c r="E290" s="669">
        <f t="shared" si="15"/>
        <v>0.75074183976261122</v>
      </c>
      <c r="F290" s="670">
        <f t="shared" si="15"/>
        <v>0</v>
      </c>
      <c r="G290" s="126"/>
      <c r="H290" s="95">
        <v>6</v>
      </c>
      <c r="I290" s="65">
        <v>7</v>
      </c>
      <c r="J290" s="65" t="s">
        <v>3527</v>
      </c>
      <c r="K290" s="66" t="s">
        <v>3522</v>
      </c>
      <c r="L290" s="67" t="s">
        <v>3528</v>
      </c>
      <c r="M290" s="67" t="s">
        <v>7</v>
      </c>
      <c r="N290" s="68">
        <v>0</v>
      </c>
      <c r="O290" s="67">
        <v>1098</v>
      </c>
      <c r="P290" s="70">
        <v>45200</v>
      </c>
    </row>
    <row r="291" spans="1:16" ht="26.25" x14ac:dyDescent="0.25">
      <c r="A291" s="26"/>
      <c r="B291" s="30"/>
      <c r="C291" s="39"/>
      <c r="D291" s="30"/>
      <c r="E291" s="40"/>
      <c r="F291" s="41"/>
      <c r="G291" s="126"/>
      <c r="H291" s="95">
        <v>14</v>
      </c>
      <c r="I291" s="65">
        <v>65</v>
      </c>
      <c r="J291" s="65" t="s">
        <v>3529</v>
      </c>
      <c r="K291" s="66" t="s">
        <v>3530</v>
      </c>
      <c r="L291" s="67" t="s">
        <v>3531</v>
      </c>
      <c r="M291" s="67" t="s">
        <v>7</v>
      </c>
      <c r="N291" s="68">
        <v>0</v>
      </c>
      <c r="O291" s="67">
        <v>1194</v>
      </c>
      <c r="P291" s="70">
        <v>45413</v>
      </c>
    </row>
    <row r="292" spans="1:16" x14ac:dyDescent="0.25">
      <c r="A292" s="26" t="s">
        <v>11</v>
      </c>
      <c r="B292" s="30">
        <v>6</v>
      </c>
      <c r="C292" s="27">
        <f>B292/B$296</f>
        <v>0.24</v>
      </c>
      <c r="D292" s="691">
        <f>SUM(H303:H308)</f>
        <v>56</v>
      </c>
      <c r="E292" s="27">
        <f>D292/D$296</f>
        <v>0.16617210682492581</v>
      </c>
      <c r="F292" s="389">
        <f>SUM(N303:N308)</f>
        <v>476251.83558499994</v>
      </c>
      <c r="G292" s="126"/>
      <c r="H292" s="95">
        <v>4</v>
      </c>
      <c r="I292" s="65" t="s">
        <v>1642</v>
      </c>
      <c r="J292" s="65" t="s">
        <v>1642</v>
      </c>
      <c r="K292" s="66" t="s">
        <v>3530</v>
      </c>
      <c r="L292" s="67" t="s">
        <v>1642</v>
      </c>
      <c r="M292" s="67" t="s">
        <v>7</v>
      </c>
      <c r="N292" s="68">
        <v>0</v>
      </c>
      <c r="O292" s="67">
        <v>1194</v>
      </c>
      <c r="P292" s="70">
        <v>45413</v>
      </c>
    </row>
    <row r="293" spans="1:16" x14ac:dyDescent="0.25">
      <c r="A293" s="26" t="s">
        <v>12</v>
      </c>
      <c r="B293" s="30">
        <v>3</v>
      </c>
      <c r="C293" s="27">
        <f>B293/B$296</f>
        <v>0.12</v>
      </c>
      <c r="D293" s="32">
        <f>SUM(H309:H311)</f>
        <v>28</v>
      </c>
      <c r="E293" s="27">
        <f>D293/D$296</f>
        <v>8.3086053412462904E-2</v>
      </c>
      <c r="F293" s="389">
        <f>SUM(N309:N311)</f>
        <v>797793.26181500009</v>
      </c>
      <c r="G293" s="135"/>
      <c r="H293" s="95">
        <v>4</v>
      </c>
      <c r="I293" s="65" t="s">
        <v>1642</v>
      </c>
      <c r="J293" s="65" t="s">
        <v>1642</v>
      </c>
      <c r="K293" s="66" t="s">
        <v>3530</v>
      </c>
      <c r="L293" s="67" t="s">
        <v>1642</v>
      </c>
      <c r="M293" s="67" t="s">
        <v>7</v>
      </c>
      <c r="N293" s="68">
        <v>0</v>
      </c>
      <c r="O293" s="67">
        <v>1194</v>
      </c>
      <c r="P293" s="70">
        <v>45413</v>
      </c>
    </row>
    <row r="294" spans="1:16" ht="26.25" x14ac:dyDescent="0.25">
      <c r="A294" s="667" t="s">
        <v>13</v>
      </c>
      <c r="B294" s="668">
        <f>SUM(B292:B293)</f>
        <v>9</v>
      </c>
      <c r="C294" s="669">
        <f t="shared" ref="C294:F294" si="16">SUM(C292:C293)</f>
        <v>0.36</v>
      </c>
      <c r="D294" s="668">
        <f>SUM(D292:D293)</f>
        <v>84</v>
      </c>
      <c r="E294" s="669">
        <f t="shared" si="16"/>
        <v>0.24925816023738873</v>
      </c>
      <c r="F294" s="670">
        <f t="shared" si="16"/>
        <v>1274045.0974000001</v>
      </c>
      <c r="H294" s="95">
        <v>54</v>
      </c>
      <c r="I294" s="65">
        <v>65</v>
      </c>
      <c r="J294" s="65" t="s">
        <v>3532</v>
      </c>
      <c r="K294" s="66" t="s">
        <v>3522</v>
      </c>
      <c r="L294" s="67" t="s">
        <v>3533</v>
      </c>
      <c r="M294" s="67" t="s">
        <v>7</v>
      </c>
      <c r="N294" s="68">
        <v>0</v>
      </c>
      <c r="O294" s="67">
        <v>1909</v>
      </c>
      <c r="P294" s="70">
        <v>42675</v>
      </c>
    </row>
    <row r="295" spans="1:16" x14ac:dyDescent="0.25">
      <c r="A295" s="44"/>
      <c r="B295" s="30"/>
      <c r="C295" s="45"/>
      <c r="D295" s="30"/>
      <c r="E295" s="46"/>
      <c r="F295" s="47"/>
      <c r="G295" s="126"/>
      <c r="H295" s="95">
        <v>12</v>
      </c>
      <c r="I295" s="65">
        <v>79</v>
      </c>
      <c r="J295" s="65" t="s">
        <v>3534</v>
      </c>
      <c r="K295" s="66" t="s">
        <v>3522</v>
      </c>
      <c r="L295" s="67" t="s">
        <v>3535</v>
      </c>
      <c r="M295" s="67" t="s">
        <v>7</v>
      </c>
      <c r="N295" s="68">
        <v>0</v>
      </c>
      <c r="O295" s="67">
        <v>2095</v>
      </c>
      <c r="P295" s="70">
        <v>44256</v>
      </c>
    </row>
    <row r="296" spans="1:16" x14ac:dyDescent="0.25">
      <c r="A296" s="671" t="s">
        <v>2346</v>
      </c>
      <c r="B296" s="672">
        <f>SUM(B290,B294)</f>
        <v>25</v>
      </c>
      <c r="C296" s="669">
        <f t="shared" ref="C296:F296" si="17">SUM(C290,C294)</f>
        <v>1</v>
      </c>
      <c r="D296" s="672">
        <f t="shared" si="17"/>
        <v>337</v>
      </c>
      <c r="E296" s="669">
        <f t="shared" si="17"/>
        <v>1</v>
      </c>
      <c r="F296" s="670">
        <f t="shared" si="17"/>
        <v>1274045.0974000001</v>
      </c>
      <c r="H296" s="95">
        <v>12</v>
      </c>
      <c r="I296" s="65">
        <v>73</v>
      </c>
      <c r="J296" s="65" t="s">
        <v>3534</v>
      </c>
      <c r="K296" s="66" t="s">
        <v>3522</v>
      </c>
      <c r="L296" s="67" t="s">
        <v>3535</v>
      </c>
      <c r="M296" s="67" t="s">
        <v>7</v>
      </c>
      <c r="N296" s="68">
        <v>0</v>
      </c>
      <c r="O296" s="67">
        <v>2095</v>
      </c>
      <c r="P296" s="70">
        <v>44256</v>
      </c>
    </row>
    <row r="297" spans="1:16" x14ac:dyDescent="0.25">
      <c r="H297" s="95">
        <v>12</v>
      </c>
      <c r="I297" s="65">
        <v>67</v>
      </c>
      <c r="J297" s="65" t="s">
        <v>3534</v>
      </c>
      <c r="K297" s="66" t="s">
        <v>3522</v>
      </c>
      <c r="L297" s="67" t="s">
        <v>3535</v>
      </c>
      <c r="M297" s="67" t="s">
        <v>7</v>
      </c>
      <c r="N297" s="68">
        <v>0</v>
      </c>
      <c r="O297" s="67">
        <v>2095</v>
      </c>
      <c r="P297" s="70">
        <v>44256</v>
      </c>
    </row>
    <row r="298" spans="1:16" x14ac:dyDescent="0.25">
      <c r="H298" s="95">
        <v>12</v>
      </c>
      <c r="I298" s="65">
        <v>61</v>
      </c>
      <c r="J298" s="65" t="s">
        <v>3534</v>
      </c>
      <c r="K298" s="66" t="s">
        <v>3522</v>
      </c>
      <c r="L298" s="67" t="s">
        <v>3535</v>
      </c>
      <c r="M298" s="67" t="s">
        <v>7</v>
      </c>
      <c r="N298" s="68">
        <v>0</v>
      </c>
      <c r="O298" s="67">
        <v>2095</v>
      </c>
      <c r="P298" s="70">
        <v>44256</v>
      </c>
    </row>
    <row r="299" spans="1:16" ht="15" customHeight="1" x14ac:dyDescent="0.25">
      <c r="H299" s="95">
        <v>10</v>
      </c>
      <c r="I299" s="65">
        <v>3</v>
      </c>
      <c r="J299" s="65" t="s">
        <v>3536</v>
      </c>
      <c r="K299" s="66" t="s">
        <v>3530</v>
      </c>
      <c r="L299" s="67" t="s">
        <v>3531</v>
      </c>
      <c r="M299" s="67" t="s">
        <v>7</v>
      </c>
      <c r="N299" s="68">
        <v>0</v>
      </c>
      <c r="O299" s="67">
        <v>2311</v>
      </c>
      <c r="P299" s="70">
        <v>43955</v>
      </c>
    </row>
    <row r="300" spans="1:16" ht="26.25" x14ac:dyDescent="0.25">
      <c r="H300" s="95">
        <v>40</v>
      </c>
      <c r="I300" s="65">
        <v>49</v>
      </c>
      <c r="J300" s="65" t="s">
        <v>3532</v>
      </c>
      <c r="K300" s="66" t="s">
        <v>3522</v>
      </c>
      <c r="L300" s="67" t="s">
        <v>3537</v>
      </c>
      <c r="M300" s="67" t="s">
        <v>8</v>
      </c>
      <c r="N300" s="68">
        <v>0</v>
      </c>
      <c r="O300" s="67">
        <v>1654</v>
      </c>
      <c r="P300" s="70">
        <v>46478</v>
      </c>
    </row>
    <row r="301" spans="1:16" ht="26.25" x14ac:dyDescent="0.25">
      <c r="H301" s="95">
        <v>39</v>
      </c>
      <c r="I301" s="65">
        <v>63</v>
      </c>
      <c r="J301" s="65" t="s">
        <v>3532</v>
      </c>
      <c r="K301" s="66" t="s">
        <v>3522</v>
      </c>
      <c r="L301" s="67" t="s">
        <v>3538</v>
      </c>
      <c r="M301" s="67" t="s">
        <v>8</v>
      </c>
      <c r="N301" s="68">
        <v>0</v>
      </c>
      <c r="O301" s="67">
        <v>1749</v>
      </c>
      <c r="P301" s="70">
        <v>48122</v>
      </c>
    </row>
    <row r="302" spans="1:16" x14ac:dyDescent="0.25">
      <c r="H302" s="95">
        <v>10</v>
      </c>
      <c r="I302" s="65">
        <v>5</v>
      </c>
      <c r="J302" s="65" t="s">
        <v>245</v>
      </c>
      <c r="K302" s="66" t="s">
        <v>3539</v>
      </c>
      <c r="L302" s="67" t="s">
        <v>3540</v>
      </c>
      <c r="M302" s="67" t="s">
        <v>9</v>
      </c>
      <c r="N302" s="68">
        <v>0</v>
      </c>
      <c r="O302" s="67">
        <v>2991</v>
      </c>
      <c r="P302" s="70">
        <v>45809</v>
      </c>
    </row>
    <row r="303" spans="1:16" x14ac:dyDescent="0.25">
      <c r="H303" s="95">
        <v>4</v>
      </c>
      <c r="I303" s="65" t="s">
        <v>1642</v>
      </c>
      <c r="J303" s="65" t="s">
        <v>1642</v>
      </c>
      <c r="K303" s="66" t="s">
        <v>3530</v>
      </c>
      <c r="L303" s="67" t="s">
        <v>1642</v>
      </c>
      <c r="M303" s="67" t="s">
        <v>11</v>
      </c>
      <c r="N303" s="68">
        <v>92744.520545000007</v>
      </c>
      <c r="O303" s="67">
        <v>1194</v>
      </c>
      <c r="P303" s="70">
        <v>45413</v>
      </c>
    </row>
    <row r="304" spans="1:16" x14ac:dyDescent="0.25">
      <c r="H304" s="95">
        <v>4</v>
      </c>
      <c r="I304" s="65" t="s">
        <v>1642</v>
      </c>
      <c r="J304" s="65" t="s">
        <v>1642</v>
      </c>
      <c r="K304" s="66" t="s">
        <v>3530</v>
      </c>
      <c r="L304" s="67" t="s">
        <v>1642</v>
      </c>
      <c r="M304" s="67" t="s">
        <v>11</v>
      </c>
      <c r="N304" s="68">
        <v>109747.85187499999</v>
      </c>
      <c r="O304" s="67">
        <v>1194</v>
      </c>
      <c r="P304" s="70">
        <v>45413</v>
      </c>
    </row>
    <row r="305" spans="2:16" x14ac:dyDescent="0.25">
      <c r="H305" s="95">
        <v>2</v>
      </c>
      <c r="I305" s="65" t="s">
        <v>1642</v>
      </c>
      <c r="J305" s="65" t="s">
        <v>1642</v>
      </c>
      <c r="K305" s="66" t="s">
        <v>3530</v>
      </c>
      <c r="L305" s="67" t="s">
        <v>1642</v>
      </c>
      <c r="M305" s="67" t="s">
        <v>11</v>
      </c>
      <c r="N305" s="68">
        <v>83349.304375000007</v>
      </c>
      <c r="O305" s="67">
        <v>1194</v>
      </c>
      <c r="P305" s="70">
        <v>45413</v>
      </c>
    </row>
    <row r="306" spans="2:16" x14ac:dyDescent="0.25">
      <c r="H306" s="95">
        <v>4</v>
      </c>
      <c r="I306" s="65" t="s">
        <v>1642</v>
      </c>
      <c r="J306" s="65" t="s">
        <v>1642</v>
      </c>
      <c r="K306" s="66" t="s">
        <v>3530</v>
      </c>
      <c r="L306" s="67" t="s">
        <v>1642</v>
      </c>
      <c r="M306" s="67" t="s">
        <v>11</v>
      </c>
      <c r="N306" s="68">
        <v>108009.692375</v>
      </c>
      <c r="O306" s="67">
        <v>1194</v>
      </c>
      <c r="P306" s="70">
        <v>45413</v>
      </c>
    </row>
    <row r="307" spans="2:16" x14ac:dyDescent="0.25">
      <c r="H307" s="95">
        <v>30</v>
      </c>
      <c r="I307" s="65">
        <v>411</v>
      </c>
      <c r="J307" s="65" t="s">
        <v>3541</v>
      </c>
      <c r="K307" s="66" t="s">
        <v>3522</v>
      </c>
      <c r="L307" s="67" t="s">
        <v>3542</v>
      </c>
      <c r="M307" s="67" t="s">
        <v>11</v>
      </c>
      <c r="N307" s="68">
        <v>41888.089764999997</v>
      </c>
      <c r="O307" s="67">
        <v>1908</v>
      </c>
      <c r="P307" s="70">
        <v>47665</v>
      </c>
    </row>
    <row r="308" spans="2:16" x14ac:dyDescent="0.25">
      <c r="H308" s="95">
        <v>12</v>
      </c>
      <c r="I308" s="65">
        <v>71</v>
      </c>
      <c r="J308" s="65" t="s">
        <v>3543</v>
      </c>
      <c r="K308" s="66" t="s">
        <v>3522</v>
      </c>
      <c r="L308" s="67" t="s">
        <v>3544</v>
      </c>
      <c r="M308" s="67" t="s">
        <v>11</v>
      </c>
      <c r="N308" s="68">
        <v>40512.376649999998</v>
      </c>
      <c r="O308" s="67">
        <v>2869</v>
      </c>
      <c r="P308" s="70">
        <v>45292</v>
      </c>
    </row>
    <row r="309" spans="2:16" x14ac:dyDescent="0.25">
      <c r="H309" s="95">
        <v>2</v>
      </c>
      <c r="I309" s="65" t="s">
        <v>1642</v>
      </c>
      <c r="J309" s="65" t="s">
        <v>1642</v>
      </c>
      <c r="K309" s="66" t="s">
        <v>3530</v>
      </c>
      <c r="L309" s="67" t="s">
        <v>1642</v>
      </c>
      <c r="M309" s="67" t="s">
        <v>12</v>
      </c>
      <c r="N309" s="68">
        <v>122974.66687500001</v>
      </c>
      <c r="O309" s="67">
        <v>1194</v>
      </c>
      <c r="P309" s="70">
        <v>45413</v>
      </c>
    </row>
    <row r="310" spans="2:16" x14ac:dyDescent="0.25">
      <c r="H310" s="95">
        <v>2</v>
      </c>
      <c r="I310" s="65" t="s">
        <v>1642</v>
      </c>
      <c r="J310" s="65" t="s">
        <v>1642</v>
      </c>
      <c r="K310" s="66" t="s">
        <v>3530</v>
      </c>
      <c r="L310" s="67" t="s">
        <v>1642</v>
      </c>
      <c r="M310" s="67" t="s">
        <v>12</v>
      </c>
      <c r="N310" s="68">
        <v>94665.279375000013</v>
      </c>
      <c r="O310" s="67">
        <v>1194</v>
      </c>
      <c r="P310" s="70">
        <v>45413</v>
      </c>
    </row>
    <row r="311" spans="2:16" ht="26.25" x14ac:dyDescent="0.25">
      <c r="H311" s="95">
        <v>24</v>
      </c>
      <c r="I311" s="65">
        <v>59</v>
      </c>
      <c r="J311" s="65" t="s">
        <v>3545</v>
      </c>
      <c r="K311" s="66" t="s">
        <v>3522</v>
      </c>
      <c r="L311" s="67" t="s">
        <v>3546</v>
      </c>
      <c r="M311" s="67" t="s">
        <v>12</v>
      </c>
      <c r="N311" s="68">
        <v>580153.31556500006</v>
      </c>
      <c r="O311" s="67">
        <v>2869</v>
      </c>
      <c r="P311" s="70">
        <v>45292</v>
      </c>
    </row>
    <row r="317" spans="2:16" x14ac:dyDescent="0.25">
      <c r="H317" s="210"/>
    </row>
    <row r="318" spans="2:16" x14ac:dyDescent="0.25">
      <c r="B318" s="577"/>
      <c r="D318" s="104"/>
      <c r="E318" s="355"/>
      <c r="F318" s="98"/>
      <c r="G318" s="309"/>
      <c r="H318" s="127"/>
      <c r="I318" s="89"/>
    </row>
    <row r="320" spans="2:16" x14ac:dyDescent="0.25">
      <c r="C320" s="580"/>
    </row>
    <row r="322" spans="2:9" x14ac:dyDescent="0.25">
      <c r="B322" s="4"/>
    </row>
    <row r="323" spans="2:9" x14ac:dyDescent="0.25">
      <c r="B323" s="577"/>
      <c r="D323" s="101"/>
      <c r="E323" s="363"/>
      <c r="F323" s="98"/>
      <c r="G323" s="307"/>
      <c r="H323" s="198"/>
      <c r="I323" s="89"/>
    </row>
    <row r="325" spans="2:9" x14ac:dyDescent="0.25">
      <c r="C325" s="692"/>
    </row>
    <row r="327" spans="2:9" x14ac:dyDescent="0.25">
      <c r="B327" s="4"/>
    </row>
    <row r="328" spans="2:9" x14ac:dyDescent="0.25">
      <c r="B328" s="577"/>
      <c r="D328" s="104"/>
      <c r="E328" s="355"/>
      <c r="F328" s="98"/>
      <c r="G328" s="126"/>
      <c r="H328" s="127"/>
      <c r="I328" s="89"/>
    </row>
    <row r="360" spans="8:8" x14ac:dyDescent="0.25">
      <c r="H360" s="210"/>
    </row>
    <row r="450" spans="8:8" x14ac:dyDescent="0.25">
      <c r="H450" s="210"/>
    </row>
    <row r="558" ht="45.75" customHeight="1" x14ac:dyDescent="0.25"/>
    <row r="707" spans="8:8" x14ac:dyDescent="0.25">
      <c r="H707" s="210"/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4FCE-ACE8-4873-B386-BAE6ED2C5370}">
  <dimension ref="A1:P715"/>
  <sheetViews>
    <sheetView workbookViewId="0">
      <selection activeCell="J8" sqref="J8"/>
    </sheetView>
  </sheetViews>
  <sheetFormatPr baseColWidth="10" defaultRowHeight="15" x14ac:dyDescent="0.25"/>
  <cols>
    <col min="1" max="1" width="24.5703125" bestFit="1" customWidth="1"/>
    <col min="2" max="2" width="13.42578125" customWidth="1"/>
    <col min="3" max="3" width="11.28515625" style="322" customWidth="1"/>
    <col min="4" max="4" width="13" customWidth="1"/>
    <col min="5" max="5" width="11.7109375" style="221" customWidth="1"/>
    <col min="6" max="6" width="15.85546875" style="50" customWidth="1"/>
    <col min="7" max="7" width="21.85546875" customWidth="1"/>
    <col min="8" max="8" width="14.7109375" customWidth="1"/>
    <col min="9" max="9" width="17.5703125" customWidth="1"/>
    <col min="10" max="10" width="15.140625" customWidth="1"/>
    <col min="11" max="11" width="24.42578125" customWidth="1"/>
    <col min="13" max="13" width="14.42578125" bestFit="1" customWidth="1"/>
    <col min="14" max="14" width="14.5703125" style="50" customWidth="1"/>
  </cols>
  <sheetData>
    <row r="1" spans="1:10" ht="45.75" customHeight="1" thickTop="1" thickBot="1" x14ac:dyDescent="0.3">
      <c r="A1" s="772" t="s">
        <v>3573</v>
      </c>
      <c r="B1" s="2" t="s">
        <v>1788</v>
      </c>
      <c r="C1" s="489"/>
      <c r="D1" s="4"/>
      <c r="E1" s="490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  <c r="I2" s="7"/>
      <c r="J2" s="7"/>
    </row>
    <row r="3" spans="1:10" ht="45.75" customHeight="1" thickBot="1" x14ac:dyDescent="0.3">
      <c r="A3" s="899" t="s">
        <v>3574</v>
      </c>
      <c r="B3" s="900"/>
      <c r="C3" s="169"/>
      <c r="D3" s="9"/>
      <c r="E3" s="169"/>
      <c r="F3" s="10"/>
      <c r="G3" s="773"/>
      <c r="H3" s="7"/>
      <c r="I3" s="7"/>
      <c r="J3" s="7"/>
    </row>
    <row r="4" spans="1:10" ht="15" customHeight="1" thickBot="1" x14ac:dyDescent="0.3">
      <c r="A4" s="11"/>
      <c r="B4" s="12"/>
      <c r="C4" s="169"/>
      <c r="D4" s="9"/>
      <c r="E4" s="171"/>
      <c r="F4" s="14"/>
      <c r="G4" s="377"/>
      <c r="H4" s="7"/>
      <c r="I4" s="7"/>
      <c r="J4" s="7"/>
    </row>
    <row r="5" spans="1:10" ht="45.75" customHeight="1" thickBot="1" x14ac:dyDescent="0.3">
      <c r="A5" s="774" t="s">
        <v>2</v>
      </c>
      <c r="B5" s="775" t="s">
        <v>3</v>
      </c>
      <c r="C5" s="776" t="s">
        <v>4</v>
      </c>
      <c r="D5" s="777" t="s">
        <v>5</v>
      </c>
      <c r="E5" s="778" t="s">
        <v>4</v>
      </c>
      <c r="F5" s="779" t="s">
        <v>6</v>
      </c>
      <c r="G5" s="377"/>
      <c r="H5" s="7"/>
      <c r="I5" s="7"/>
      <c r="J5" s="7"/>
    </row>
    <row r="6" spans="1:10" ht="15.75" thickTop="1" x14ac:dyDescent="0.25">
      <c r="A6" s="20" t="s">
        <v>7</v>
      </c>
      <c r="B6" s="21">
        <v>120</v>
      </c>
      <c r="C6" s="27">
        <f>B6/B$15</f>
        <v>0.449438202247191</v>
      </c>
      <c r="D6" s="23">
        <v>1291</v>
      </c>
      <c r="E6" s="27">
        <f>D6/D$15</f>
        <v>0.46255822285919024</v>
      </c>
      <c r="F6" s="24"/>
      <c r="G6" s="377"/>
    </row>
    <row r="7" spans="1:10" ht="15.75" customHeight="1" x14ac:dyDescent="0.25">
      <c r="A7" s="25" t="s">
        <v>8</v>
      </c>
      <c r="B7" s="26">
        <v>74</v>
      </c>
      <c r="C7" s="27">
        <f>B7/B$15</f>
        <v>0.27715355805243447</v>
      </c>
      <c r="D7" s="28">
        <v>792</v>
      </c>
      <c r="E7" s="27">
        <f>D7/D$15</f>
        <v>0.28376925833034755</v>
      </c>
      <c r="F7" s="29"/>
      <c r="G7" s="377">
        <f>SUM(B32,B78,B94:B95,B94,B112,B153,B171,B187,B245,B285,B313,B333,B353)</f>
        <v>279</v>
      </c>
    </row>
    <row r="8" spans="1:10" x14ac:dyDescent="0.25">
      <c r="A8" s="25" t="s">
        <v>9</v>
      </c>
      <c r="B8" s="30">
        <v>31</v>
      </c>
      <c r="C8" s="27">
        <f>B8/B$15</f>
        <v>0.11610486891385768</v>
      </c>
      <c r="D8" s="32">
        <v>383</v>
      </c>
      <c r="E8" s="27">
        <f>D8/D$15</f>
        <v>0.13722680042995342</v>
      </c>
      <c r="F8" s="29"/>
      <c r="G8" s="377"/>
    </row>
    <row r="9" spans="1:10" x14ac:dyDescent="0.25">
      <c r="A9" s="780" t="s">
        <v>10</v>
      </c>
      <c r="B9" s="781">
        <f>SUM(B6:B8)</f>
        <v>225</v>
      </c>
      <c r="C9" s="782">
        <f t="shared" ref="C9:F9" si="0">SUM(C6:C8)</f>
        <v>0.84269662921348321</v>
      </c>
      <c r="D9" s="781">
        <f t="shared" si="0"/>
        <v>2466</v>
      </c>
      <c r="E9" s="782">
        <f t="shared" si="0"/>
        <v>0.88355428161949112</v>
      </c>
      <c r="F9" s="783">
        <f t="shared" si="0"/>
        <v>0</v>
      </c>
      <c r="G9" s="377"/>
    </row>
    <row r="10" spans="1:10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37</v>
      </c>
      <c r="C11" s="27">
        <f>B11/B$15</f>
        <v>0.13857677902621723</v>
      </c>
      <c r="D11" s="32">
        <v>286</v>
      </c>
      <c r="E11" s="27">
        <f>D11/D$15</f>
        <v>0.10247223217484773</v>
      </c>
      <c r="F11" s="389">
        <v>2918967.58</v>
      </c>
      <c r="G11" s="377"/>
      <c r="H11" s="7"/>
      <c r="I11" s="7"/>
      <c r="J11" s="7"/>
    </row>
    <row r="12" spans="1:10" x14ac:dyDescent="0.25">
      <c r="A12" s="26" t="s">
        <v>12</v>
      </c>
      <c r="B12" s="30">
        <v>5</v>
      </c>
      <c r="C12" s="27">
        <f>B12/B$15</f>
        <v>1.8726591760299626E-2</v>
      </c>
      <c r="D12" s="32">
        <v>39</v>
      </c>
      <c r="E12" s="27">
        <f>D12/D$15</f>
        <v>1.3973486205661053E-2</v>
      </c>
      <c r="F12" s="389">
        <v>1216151.8700000001</v>
      </c>
      <c r="G12" s="377"/>
      <c r="H12" s="7"/>
      <c r="I12" s="7"/>
      <c r="J12" s="7"/>
    </row>
    <row r="13" spans="1:10" x14ac:dyDescent="0.25">
      <c r="A13" s="780" t="s">
        <v>13</v>
      </c>
      <c r="B13" s="781">
        <f>SUM(B11:B12)</f>
        <v>42</v>
      </c>
      <c r="C13" s="782">
        <f t="shared" ref="C13:F13" si="1">SUM(C11:C12)</f>
        <v>0.15730337078651685</v>
      </c>
      <c r="D13" s="781">
        <f t="shared" si="1"/>
        <v>325</v>
      </c>
      <c r="E13" s="782">
        <f t="shared" si="1"/>
        <v>0.11644571838050878</v>
      </c>
      <c r="F13" s="783">
        <f t="shared" si="1"/>
        <v>4135119.45</v>
      </c>
      <c r="G13" s="377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ht="30" x14ac:dyDescent="0.25">
      <c r="A15" s="784" t="s">
        <v>3575</v>
      </c>
      <c r="B15" s="785">
        <f>SUM(B9,B13)</f>
        <v>267</v>
      </c>
      <c r="C15" s="782">
        <f t="shared" ref="C15:F15" si="2">SUM(C9,C13)</f>
        <v>1</v>
      </c>
      <c r="D15" s="785">
        <f t="shared" si="2"/>
        <v>2791</v>
      </c>
      <c r="E15" s="782">
        <f t="shared" si="2"/>
        <v>0.99999999999999989</v>
      </c>
      <c r="F15" s="783">
        <f t="shared" si="2"/>
        <v>4135119.45</v>
      </c>
      <c r="G15" s="96"/>
    </row>
    <row r="16" spans="1:10" x14ac:dyDescent="0.25">
      <c r="A16" s="142"/>
      <c r="B16" s="786"/>
      <c r="C16" s="467"/>
      <c r="D16" s="786"/>
      <c r="E16" s="467"/>
      <c r="F16" s="473"/>
      <c r="G16" s="96"/>
    </row>
    <row r="17" spans="1:16" ht="15.75" thickBot="1" x14ac:dyDescent="0.3">
      <c r="A17" s="142"/>
      <c r="B17" s="786"/>
      <c r="C17" s="467"/>
      <c r="D17" s="786"/>
      <c r="E17" s="467"/>
      <c r="F17" s="473"/>
      <c r="G17" s="96"/>
    </row>
    <row r="18" spans="1:16" ht="45.75" customHeight="1" thickBot="1" x14ac:dyDescent="0.3">
      <c r="A18" s="787" t="s">
        <v>3576</v>
      </c>
      <c r="B18" s="49"/>
      <c r="C18" s="171"/>
      <c r="D18" s="9"/>
      <c r="E18" s="169"/>
      <c r="F18" s="10"/>
    </row>
    <row r="19" spans="1:16" ht="16.5" thickTop="1" thickBot="1" x14ac:dyDescent="0.3">
      <c r="A19" s="11"/>
      <c r="B19" s="12"/>
      <c r="C19" s="169"/>
      <c r="D19" s="9"/>
      <c r="E19" s="169"/>
      <c r="F19" s="10"/>
    </row>
    <row r="20" spans="1:16" ht="45.75" customHeight="1" thickTop="1" thickBot="1" x14ac:dyDescent="0.3">
      <c r="A20" s="788" t="s">
        <v>16</v>
      </c>
      <c r="B20" s="12"/>
      <c r="C20" s="169"/>
      <c r="D20" s="9"/>
      <c r="E20" s="169"/>
      <c r="F20" s="10"/>
      <c r="H20" s="789" t="s">
        <v>17</v>
      </c>
      <c r="I20" s="53"/>
    </row>
    <row r="21" spans="1:16" ht="16.5" thickTop="1" thickBot="1" x14ac:dyDescent="0.3">
      <c r="A21" s="11"/>
      <c r="B21" s="12"/>
      <c r="C21" s="169"/>
      <c r="D21" s="9"/>
      <c r="E21" s="171"/>
      <c r="F21" s="14"/>
    </row>
    <row r="22" spans="1:16" ht="45.75" customHeight="1" thickTop="1" thickBot="1" x14ac:dyDescent="0.3">
      <c r="A22" s="774" t="s">
        <v>2</v>
      </c>
      <c r="B22" s="775" t="s">
        <v>3</v>
      </c>
      <c r="C22" s="776" t="s">
        <v>4</v>
      </c>
      <c r="D22" s="777" t="s">
        <v>5</v>
      </c>
      <c r="E22" s="778" t="s">
        <v>4</v>
      </c>
      <c r="F22" s="779" t="s">
        <v>6</v>
      </c>
      <c r="G22" s="54"/>
      <c r="H22" s="790" t="s">
        <v>18</v>
      </c>
      <c r="I22" s="791" t="s">
        <v>19</v>
      </c>
      <c r="J22" s="792" t="s">
        <v>20</v>
      </c>
      <c r="K22" s="792" t="s">
        <v>21</v>
      </c>
      <c r="L22" s="792" t="s">
        <v>22</v>
      </c>
      <c r="M22" s="792" t="s">
        <v>23</v>
      </c>
      <c r="N22" s="793" t="s">
        <v>6</v>
      </c>
      <c r="O22" s="792" t="s">
        <v>24</v>
      </c>
      <c r="P22" s="794" t="s">
        <v>25</v>
      </c>
    </row>
    <row r="23" spans="1:16" ht="15.75" thickTop="1" x14ac:dyDescent="0.25">
      <c r="A23" s="20" t="s">
        <v>7</v>
      </c>
      <c r="B23" s="21">
        <v>29</v>
      </c>
      <c r="C23" s="27">
        <f>B23/B$32</f>
        <v>0.72499999999999998</v>
      </c>
      <c r="D23" s="23">
        <v>81</v>
      </c>
      <c r="E23" s="27">
        <f>D23/D$32</f>
        <v>0.40298507462686567</v>
      </c>
      <c r="F23" s="24"/>
      <c r="H23" s="95">
        <v>2</v>
      </c>
      <c r="I23" s="65" t="s">
        <v>75</v>
      </c>
      <c r="J23" s="65" t="s">
        <v>75</v>
      </c>
      <c r="K23" s="66" t="s">
        <v>3577</v>
      </c>
      <c r="L23" s="67" t="s">
        <v>75</v>
      </c>
      <c r="M23" s="67" t="s">
        <v>7</v>
      </c>
      <c r="N23" s="68">
        <v>0</v>
      </c>
      <c r="O23" s="67">
        <v>1259</v>
      </c>
      <c r="P23" s="70">
        <v>45505</v>
      </c>
    </row>
    <row r="24" spans="1:16" x14ac:dyDescent="0.25">
      <c r="A24" s="25" t="s">
        <v>8</v>
      </c>
      <c r="B24" s="26">
        <v>11</v>
      </c>
      <c r="C24" s="27">
        <f>B24/B$32</f>
        <v>0.27500000000000002</v>
      </c>
      <c r="D24" s="28">
        <v>120</v>
      </c>
      <c r="E24" s="27">
        <f>D24/D$32</f>
        <v>0.59701492537313428</v>
      </c>
      <c r="F24" s="29"/>
      <c r="H24" s="95">
        <v>2</v>
      </c>
      <c r="I24" s="65" t="s">
        <v>75</v>
      </c>
      <c r="J24" s="65" t="s">
        <v>75</v>
      </c>
      <c r="K24" s="66" t="s">
        <v>3578</v>
      </c>
      <c r="L24" s="67" t="s">
        <v>75</v>
      </c>
      <c r="M24" s="67" t="s">
        <v>7</v>
      </c>
      <c r="N24" s="68">
        <v>0</v>
      </c>
      <c r="O24" s="67">
        <v>1260</v>
      </c>
      <c r="P24" s="70">
        <v>45627</v>
      </c>
    </row>
    <row r="25" spans="1:16" x14ac:dyDescent="0.25">
      <c r="A25" s="25" t="s">
        <v>9</v>
      </c>
      <c r="B25" s="30">
        <v>0</v>
      </c>
      <c r="C25" s="27">
        <v>0</v>
      </c>
      <c r="D25" s="32">
        <v>0</v>
      </c>
      <c r="E25" s="27">
        <v>0</v>
      </c>
      <c r="F25" s="29"/>
      <c r="H25" s="95">
        <v>2</v>
      </c>
      <c r="I25" s="65" t="s">
        <v>75</v>
      </c>
      <c r="J25" s="65" t="s">
        <v>75</v>
      </c>
      <c r="K25" s="66" t="s">
        <v>3578</v>
      </c>
      <c r="L25" s="67" t="s">
        <v>75</v>
      </c>
      <c r="M25" s="67" t="s">
        <v>7</v>
      </c>
      <c r="N25" s="68">
        <v>0</v>
      </c>
      <c r="O25" s="67">
        <v>1260</v>
      </c>
      <c r="P25" s="70">
        <v>45627</v>
      </c>
    </row>
    <row r="26" spans="1:16" x14ac:dyDescent="0.25">
      <c r="A26" s="780" t="s">
        <v>10</v>
      </c>
      <c r="B26" s="781">
        <f>SUM(B23:B25)</f>
        <v>40</v>
      </c>
      <c r="C26" s="782">
        <f t="shared" ref="C26:F26" si="3">SUM(C23:C25)</f>
        <v>1</v>
      </c>
      <c r="D26" s="781">
        <f t="shared" si="3"/>
        <v>201</v>
      </c>
      <c r="E26" s="782">
        <f t="shared" si="3"/>
        <v>1</v>
      </c>
      <c r="F26" s="783">
        <f t="shared" si="3"/>
        <v>0</v>
      </c>
      <c r="H26" s="95">
        <v>2</v>
      </c>
      <c r="I26" s="65" t="s">
        <v>75</v>
      </c>
      <c r="J26" s="65" t="s">
        <v>75</v>
      </c>
      <c r="K26" s="66" t="s">
        <v>3578</v>
      </c>
      <c r="L26" s="67" t="s">
        <v>75</v>
      </c>
      <c r="M26" s="67" t="s">
        <v>7</v>
      </c>
      <c r="N26" s="68">
        <v>0</v>
      </c>
      <c r="O26" s="67">
        <v>1260</v>
      </c>
      <c r="P26" s="70">
        <v>45627</v>
      </c>
    </row>
    <row r="27" spans="1:16" x14ac:dyDescent="0.25">
      <c r="A27" s="26"/>
      <c r="B27" s="30"/>
      <c r="C27" s="39"/>
      <c r="D27" s="30"/>
      <c r="E27" s="40"/>
      <c r="F27" s="41"/>
      <c r="H27" s="95">
        <v>2</v>
      </c>
      <c r="I27" s="65" t="s">
        <v>75</v>
      </c>
      <c r="J27" s="65" t="s">
        <v>75</v>
      </c>
      <c r="K27" s="66" t="s">
        <v>3577</v>
      </c>
      <c r="L27" s="67" t="s">
        <v>75</v>
      </c>
      <c r="M27" s="67" t="s">
        <v>7</v>
      </c>
      <c r="N27" s="68">
        <v>0</v>
      </c>
      <c r="O27" s="67">
        <v>1259</v>
      </c>
      <c r="P27" s="70">
        <v>45505</v>
      </c>
    </row>
    <row r="28" spans="1:16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389">
        <v>0</v>
      </c>
      <c r="H28" s="95">
        <v>2</v>
      </c>
      <c r="I28" s="65" t="s">
        <v>75</v>
      </c>
      <c r="J28" s="65" t="s">
        <v>75</v>
      </c>
      <c r="K28" s="66" t="s">
        <v>3577</v>
      </c>
      <c r="L28" s="67" t="s">
        <v>75</v>
      </c>
      <c r="M28" s="67" t="s">
        <v>7</v>
      </c>
      <c r="N28" s="68">
        <v>0</v>
      </c>
      <c r="O28" s="67">
        <v>1259</v>
      </c>
      <c r="P28" s="70">
        <v>45505</v>
      </c>
    </row>
    <row r="29" spans="1:16" x14ac:dyDescent="0.25">
      <c r="A29" s="26" t="s">
        <v>12</v>
      </c>
      <c r="B29" s="30">
        <v>0</v>
      </c>
      <c r="C29" s="27">
        <v>0</v>
      </c>
      <c r="D29" s="32">
        <v>0</v>
      </c>
      <c r="E29" s="27">
        <v>0</v>
      </c>
      <c r="F29" s="389">
        <v>0</v>
      </c>
      <c r="H29" s="95">
        <v>2</v>
      </c>
      <c r="I29" s="65" t="s">
        <v>75</v>
      </c>
      <c r="J29" s="65" t="s">
        <v>75</v>
      </c>
      <c r="K29" s="66" t="s">
        <v>3577</v>
      </c>
      <c r="L29" s="67" t="s">
        <v>75</v>
      </c>
      <c r="M29" s="67" t="s">
        <v>7</v>
      </c>
      <c r="N29" s="68">
        <v>0</v>
      </c>
      <c r="O29" s="67">
        <v>1259</v>
      </c>
      <c r="P29" s="70">
        <v>45505</v>
      </c>
    </row>
    <row r="30" spans="1:16" x14ac:dyDescent="0.25">
      <c r="A30" s="780" t="s">
        <v>13</v>
      </c>
      <c r="B30" s="781">
        <v>0</v>
      </c>
      <c r="C30" s="782">
        <v>0</v>
      </c>
      <c r="D30" s="781">
        <v>0</v>
      </c>
      <c r="E30" s="782">
        <v>0</v>
      </c>
      <c r="F30" s="783">
        <v>0</v>
      </c>
      <c r="G30" s="126"/>
      <c r="H30" s="95">
        <v>2</v>
      </c>
      <c r="I30" s="65" t="s">
        <v>75</v>
      </c>
      <c r="J30" s="65" t="s">
        <v>75</v>
      </c>
      <c r="K30" s="66" t="s">
        <v>3578</v>
      </c>
      <c r="L30" s="67" t="s">
        <v>75</v>
      </c>
      <c r="M30" s="67" t="s">
        <v>7</v>
      </c>
      <c r="N30" s="68">
        <v>0</v>
      </c>
      <c r="O30" s="67">
        <v>1260</v>
      </c>
      <c r="P30" s="70">
        <v>45627</v>
      </c>
    </row>
    <row r="31" spans="1:16" x14ac:dyDescent="0.25">
      <c r="A31" s="44"/>
      <c r="B31" s="30"/>
      <c r="C31" s="45"/>
      <c r="D31" s="30"/>
      <c r="E31" s="46"/>
      <c r="F31" s="47"/>
      <c r="H31" s="95">
        <v>2</v>
      </c>
      <c r="I31" s="65" t="s">
        <v>75</v>
      </c>
      <c r="J31" s="65" t="s">
        <v>75</v>
      </c>
      <c r="K31" s="66" t="s">
        <v>3577</v>
      </c>
      <c r="L31" s="67" t="s">
        <v>75</v>
      </c>
      <c r="M31" s="67" t="s">
        <v>7</v>
      </c>
      <c r="N31" s="68">
        <v>0</v>
      </c>
      <c r="O31" s="67">
        <v>1259</v>
      </c>
      <c r="P31" s="70">
        <v>45505</v>
      </c>
    </row>
    <row r="32" spans="1:16" x14ac:dyDescent="0.25">
      <c r="A32" s="784" t="s">
        <v>2346</v>
      </c>
      <c r="B32" s="785">
        <f>SUM(B26:B31)</f>
        <v>40</v>
      </c>
      <c r="C32" s="782">
        <f t="shared" ref="C32:F32" si="4">SUM(C26:C31)</f>
        <v>1</v>
      </c>
      <c r="D32" s="785">
        <f t="shared" si="4"/>
        <v>201</v>
      </c>
      <c r="E32" s="782">
        <f t="shared" si="4"/>
        <v>1</v>
      </c>
      <c r="F32" s="783">
        <f t="shared" si="4"/>
        <v>0</v>
      </c>
      <c r="H32" s="95">
        <v>2</v>
      </c>
      <c r="I32" s="65" t="s">
        <v>75</v>
      </c>
      <c r="J32" s="65" t="s">
        <v>75</v>
      </c>
      <c r="K32" s="66" t="s">
        <v>3577</v>
      </c>
      <c r="L32" s="67" t="s">
        <v>75</v>
      </c>
      <c r="M32" s="67" t="s">
        <v>7</v>
      </c>
      <c r="N32" s="68">
        <v>0</v>
      </c>
      <c r="O32" s="67">
        <v>1259</v>
      </c>
      <c r="P32" s="70">
        <v>45505</v>
      </c>
    </row>
    <row r="33" spans="2:16" x14ac:dyDescent="0.25">
      <c r="H33" s="95">
        <v>12</v>
      </c>
      <c r="I33" s="65">
        <v>105</v>
      </c>
      <c r="J33" s="65" t="s">
        <v>3579</v>
      </c>
      <c r="K33" s="66" t="s">
        <v>3580</v>
      </c>
      <c r="L33" s="67" t="s">
        <v>3581</v>
      </c>
      <c r="M33" s="67" t="s">
        <v>7</v>
      </c>
      <c r="N33" s="68">
        <v>0</v>
      </c>
      <c r="O33" s="67">
        <v>2687</v>
      </c>
      <c r="P33" s="70">
        <v>44986</v>
      </c>
    </row>
    <row r="34" spans="2:16" x14ac:dyDescent="0.25">
      <c r="C34" s="579"/>
      <c r="H34" s="95">
        <v>2</v>
      </c>
      <c r="I34" s="65" t="s">
        <v>75</v>
      </c>
      <c r="J34" s="65" t="s">
        <v>75</v>
      </c>
      <c r="K34" s="66" t="s">
        <v>3582</v>
      </c>
      <c r="L34" s="67" t="s">
        <v>75</v>
      </c>
      <c r="M34" s="67" t="s">
        <v>7</v>
      </c>
      <c r="N34" s="68">
        <v>0</v>
      </c>
      <c r="O34" s="67">
        <v>1663</v>
      </c>
      <c r="P34" s="70">
        <v>47392</v>
      </c>
    </row>
    <row r="35" spans="2:16" x14ac:dyDescent="0.25">
      <c r="H35" s="95">
        <v>2</v>
      </c>
      <c r="I35" s="65" t="s">
        <v>75</v>
      </c>
      <c r="J35" s="65" t="s">
        <v>75</v>
      </c>
      <c r="K35" s="66" t="s">
        <v>3582</v>
      </c>
      <c r="L35" s="67" t="s">
        <v>75</v>
      </c>
      <c r="M35" s="67" t="s">
        <v>7</v>
      </c>
      <c r="N35" s="68">
        <v>0</v>
      </c>
      <c r="O35" s="67">
        <v>1663</v>
      </c>
      <c r="P35" s="70">
        <v>47392</v>
      </c>
    </row>
    <row r="36" spans="2:16" ht="15" customHeight="1" x14ac:dyDescent="0.25">
      <c r="B36" s="216"/>
      <c r="H36" s="95">
        <v>2</v>
      </c>
      <c r="I36" s="65" t="s">
        <v>75</v>
      </c>
      <c r="J36" s="65" t="s">
        <v>75</v>
      </c>
      <c r="K36" s="66" t="s">
        <v>3578</v>
      </c>
      <c r="L36" s="67" t="s">
        <v>75</v>
      </c>
      <c r="M36" s="67" t="s">
        <v>7</v>
      </c>
      <c r="N36" s="68">
        <v>0</v>
      </c>
      <c r="O36" s="67">
        <v>1260</v>
      </c>
      <c r="P36" s="70">
        <v>45627</v>
      </c>
    </row>
    <row r="37" spans="2:16" x14ac:dyDescent="0.25">
      <c r="D37" s="104"/>
      <c r="E37" s="355"/>
      <c r="F37" s="356"/>
      <c r="G37" s="520"/>
      <c r="H37" s="95">
        <v>2</v>
      </c>
      <c r="I37" s="65" t="s">
        <v>75</v>
      </c>
      <c r="J37" s="65" t="s">
        <v>75</v>
      </c>
      <c r="K37" s="66" t="s">
        <v>3582</v>
      </c>
      <c r="L37" s="67" t="s">
        <v>75</v>
      </c>
      <c r="M37" s="67" t="s">
        <v>7</v>
      </c>
      <c r="N37" s="68">
        <v>0</v>
      </c>
      <c r="O37" s="67">
        <v>1663</v>
      </c>
      <c r="P37" s="70">
        <v>47392</v>
      </c>
    </row>
    <row r="38" spans="2:16" x14ac:dyDescent="0.25">
      <c r="H38" s="95">
        <v>2</v>
      </c>
      <c r="I38" s="65" t="s">
        <v>75</v>
      </c>
      <c r="J38" s="65" t="s">
        <v>75</v>
      </c>
      <c r="K38" s="66" t="s">
        <v>3582</v>
      </c>
      <c r="L38" s="67" t="s">
        <v>75</v>
      </c>
      <c r="M38" s="67" t="s">
        <v>7</v>
      </c>
      <c r="N38" s="68">
        <v>0</v>
      </c>
      <c r="O38" s="67">
        <v>1663</v>
      </c>
      <c r="P38" s="70">
        <v>47392</v>
      </c>
    </row>
    <row r="39" spans="2:16" x14ac:dyDescent="0.25">
      <c r="C39" s="795"/>
      <c r="H39" s="95">
        <v>2</v>
      </c>
      <c r="I39" s="65" t="s">
        <v>75</v>
      </c>
      <c r="J39" s="65" t="s">
        <v>75</v>
      </c>
      <c r="K39" s="66" t="s">
        <v>3582</v>
      </c>
      <c r="L39" s="67" t="s">
        <v>75</v>
      </c>
      <c r="M39" s="67" t="s">
        <v>7</v>
      </c>
      <c r="N39" s="68">
        <v>0</v>
      </c>
      <c r="O39" s="67">
        <v>1663</v>
      </c>
      <c r="P39" s="70">
        <v>47392</v>
      </c>
    </row>
    <row r="40" spans="2:16" x14ac:dyDescent="0.25">
      <c r="H40" s="95">
        <v>2</v>
      </c>
      <c r="I40" s="65" t="s">
        <v>75</v>
      </c>
      <c r="J40" s="65" t="s">
        <v>75</v>
      </c>
      <c r="K40" s="66" t="s">
        <v>3582</v>
      </c>
      <c r="L40" s="67" t="s">
        <v>75</v>
      </c>
      <c r="M40" s="67" t="s">
        <v>7</v>
      </c>
      <c r="N40" s="68">
        <v>0</v>
      </c>
      <c r="O40" s="67">
        <v>1663</v>
      </c>
      <c r="P40" s="70">
        <v>47392</v>
      </c>
    </row>
    <row r="41" spans="2:16" x14ac:dyDescent="0.25">
      <c r="B41" s="216"/>
      <c r="H41" s="95">
        <v>2</v>
      </c>
      <c r="I41" s="65" t="s">
        <v>75</v>
      </c>
      <c r="J41" s="65" t="s">
        <v>75</v>
      </c>
      <c r="K41" s="66" t="s">
        <v>3582</v>
      </c>
      <c r="L41" s="67" t="s">
        <v>75</v>
      </c>
      <c r="M41" s="67" t="s">
        <v>7</v>
      </c>
      <c r="N41" s="68">
        <v>0</v>
      </c>
      <c r="O41" s="67">
        <v>1663</v>
      </c>
      <c r="P41" s="70">
        <v>47392</v>
      </c>
    </row>
    <row r="42" spans="2:16" x14ac:dyDescent="0.25">
      <c r="D42" s="104"/>
      <c r="E42" s="355"/>
      <c r="F42" s="356"/>
      <c r="G42" s="309"/>
      <c r="H42" s="95">
        <v>2</v>
      </c>
      <c r="I42" s="65" t="s">
        <v>75</v>
      </c>
      <c r="J42" s="65" t="s">
        <v>75</v>
      </c>
      <c r="K42" s="66" t="s">
        <v>3582</v>
      </c>
      <c r="L42" s="67" t="s">
        <v>75</v>
      </c>
      <c r="M42" s="67" t="s">
        <v>7</v>
      </c>
      <c r="N42" s="68">
        <v>0</v>
      </c>
      <c r="O42" s="67">
        <v>1663</v>
      </c>
      <c r="P42" s="70">
        <v>47392</v>
      </c>
    </row>
    <row r="43" spans="2:16" ht="15" customHeight="1" x14ac:dyDescent="0.25">
      <c r="H43" s="95">
        <v>2</v>
      </c>
      <c r="I43" s="65" t="s">
        <v>75</v>
      </c>
      <c r="J43" s="65" t="s">
        <v>75</v>
      </c>
      <c r="K43" s="66" t="s">
        <v>3582</v>
      </c>
      <c r="L43" s="67" t="s">
        <v>75</v>
      </c>
      <c r="M43" s="67" t="s">
        <v>7</v>
      </c>
      <c r="N43" s="68">
        <v>0</v>
      </c>
      <c r="O43" s="67">
        <v>1663</v>
      </c>
      <c r="P43" s="70">
        <v>47392</v>
      </c>
    </row>
    <row r="44" spans="2:16" x14ac:dyDescent="0.25">
      <c r="H44" s="95">
        <v>2</v>
      </c>
      <c r="I44" s="65" t="s">
        <v>75</v>
      </c>
      <c r="J44" s="65" t="s">
        <v>75</v>
      </c>
      <c r="K44" s="66" t="s">
        <v>3582</v>
      </c>
      <c r="L44" s="67" t="s">
        <v>75</v>
      </c>
      <c r="M44" s="67" t="s">
        <v>7</v>
      </c>
      <c r="N44" s="68">
        <v>0</v>
      </c>
      <c r="O44" s="67">
        <v>1663</v>
      </c>
      <c r="P44" s="70">
        <v>47392</v>
      </c>
    </row>
    <row r="45" spans="2:16" x14ac:dyDescent="0.25">
      <c r="H45" s="95">
        <v>2</v>
      </c>
      <c r="I45" s="65" t="s">
        <v>75</v>
      </c>
      <c r="J45" s="65" t="s">
        <v>75</v>
      </c>
      <c r="K45" s="66" t="s">
        <v>3578</v>
      </c>
      <c r="L45" s="67" t="s">
        <v>75</v>
      </c>
      <c r="M45" s="67" t="s">
        <v>7</v>
      </c>
      <c r="N45" s="68">
        <v>0</v>
      </c>
      <c r="O45" s="67">
        <v>1260</v>
      </c>
      <c r="P45" s="70">
        <v>45627</v>
      </c>
    </row>
    <row r="46" spans="2:16" x14ac:dyDescent="0.25">
      <c r="H46" s="95">
        <v>2</v>
      </c>
      <c r="I46" s="65" t="s">
        <v>75</v>
      </c>
      <c r="J46" s="65" t="s">
        <v>75</v>
      </c>
      <c r="K46" s="66" t="s">
        <v>3578</v>
      </c>
      <c r="L46" s="67" t="s">
        <v>75</v>
      </c>
      <c r="M46" s="67" t="s">
        <v>7</v>
      </c>
      <c r="N46" s="68">
        <v>0</v>
      </c>
      <c r="O46" s="67">
        <v>1260</v>
      </c>
      <c r="P46" s="70">
        <v>45627</v>
      </c>
    </row>
    <row r="47" spans="2:16" x14ac:dyDescent="0.25">
      <c r="H47" s="95">
        <v>2</v>
      </c>
      <c r="I47" s="65" t="s">
        <v>75</v>
      </c>
      <c r="J47" s="65" t="s">
        <v>75</v>
      </c>
      <c r="K47" s="66" t="s">
        <v>3578</v>
      </c>
      <c r="L47" s="67" t="s">
        <v>75</v>
      </c>
      <c r="M47" s="67" t="s">
        <v>7</v>
      </c>
      <c r="N47" s="68">
        <v>0</v>
      </c>
      <c r="O47" s="67">
        <v>1260</v>
      </c>
      <c r="P47" s="70">
        <v>45627</v>
      </c>
    </row>
    <row r="48" spans="2:16" ht="15" customHeight="1" x14ac:dyDescent="0.25">
      <c r="H48" s="95">
        <v>2</v>
      </c>
      <c r="I48" s="65" t="s">
        <v>75</v>
      </c>
      <c r="J48" s="65" t="s">
        <v>75</v>
      </c>
      <c r="K48" s="66" t="s">
        <v>3578</v>
      </c>
      <c r="L48" s="67" t="s">
        <v>75</v>
      </c>
      <c r="M48" s="67" t="s">
        <v>7</v>
      </c>
      <c r="N48" s="68">
        <v>0</v>
      </c>
      <c r="O48" s="67">
        <v>1260</v>
      </c>
      <c r="P48" s="70">
        <v>45627</v>
      </c>
    </row>
    <row r="49" spans="1:16" x14ac:dyDescent="0.25">
      <c r="H49" s="95">
        <v>2</v>
      </c>
      <c r="I49" s="65" t="s">
        <v>75</v>
      </c>
      <c r="J49" s="65" t="s">
        <v>75</v>
      </c>
      <c r="K49" s="66" t="s">
        <v>3578</v>
      </c>
      <c r="L49" s="67" t="s">
        <v>75</v>
      </c>
      <c r="M49" s="67" t="s">
        <v>7</v>
      </c>
      <c r="N49" s="68">
        <v>0</v>
      </c>
      <c r="O49" s="67">
        <v>1260</v>
      </c>
      <c r="P49" s="70">
        <v>45627</v>
      </c>
    </row>
    <row r="50" spans="1:16" x14ac:dyDescent="0.25">
      <c r="H50" s="95">
        <v>11</v>
      </c>
      <c r="I50" s="65">
        <v>54</v>
      </c>
      <c r="J50" s="65" t="s">
        <v>3583</v>
      </c>
      <c r="K50" s="66" t="s">
        <v>3582</v>
      </c>
      <c r="L50" s="67" t="s">
        <v>3584</v>
      </c>
      <c r="M50" s="67" t="s">
        <v>7</v>
      </c>
      <c r="N50" s="68">
        <v>0</v>
      </c>
      <c r="O50" s="67">
        <v>2694</v>
      </c>
      <c r="P50" s="70">
        <v>45383</v>
      </c>
    </row>
    <row r="51" spans="1:16" x14ac:dyDescent="0.25">
      <c r="H51" s="95">
        <v>6</v>
      </c>
      <c r="I51" s="65">
        <v>57</v>
      </c>
      <c r="J51" s="65" t="s">
        <v>3585</v>
      </c>
      <c r="K51" s="66" t="s">
        <v>3582</v>
      </c>
      <c r="L51" s="67" t="s">
        <v>3584</v>
      </c>
      <c r="M51" s="67" t="s">
        <v>7</v>
      </c>
      <c r="N51" s="68">
        <v>0</v>
      </c>
      <c r="O51" s="67">
        <v>2694</v>
      </c>
      <c r="P51" s="70">
        <v>45383</v>
      </c>
    </row>
    <row r="52" spans="1:16" x14ac:dyDescent="0.25">
      <c r="H52" s="95">
        <v>10</v>
      </c>
      <c r="I52" s="65">
        <v>15</v>
      </c>
      <c r="J52" s="65" t="s">
        <v>586</v>
      </c>
      <c r="K52" s="66" t="s">
        <v>3577</v>
      </c>
      <c r="L52" s="67" t="s">
        <v>3586</v>
      </c>
      <c r="M52" s="67" t="s">
        <v>8</v>
      </c>
      <c r="N52" s="68">
        <v>0</v>
      </c>
      <c r="O52" s="67">
        <v>2695</v>
      </c>
      <c r="P52" s="70">
        <v>44682</v>
      </c>
    </row>
    <row r="53" spans="1:16" ht="26.25" x14ac:dyDescent="0.25">
      <c r="H53" s="95">
        <v>21</v>
      </c>
      <c r="I53" s="65">
        <v>237</v>
      </c>
      <c r="J53" s="65" t="s">
        <v>3587</v>
      </c>
      <c r="K53" s="66" t="s">
        <v>3588</v>
      </c>
      <c r="L53" s="67" t="s">
        <v>3589</v>
      </c>
      <c r="M53" s="67" t="s">
        <v>8</v>
      </c>
      <c r="N53" s="68">
        <v>0</v>
      </c>
      <c r="O53" s="67">
        <v>1868</v>
      </c>
      <c r="P53" s="70">
        <v>41974</v>
      </c>
    </row>
    <row r="54" spans="1:16" x14ac:dyDescent="0.25">
      <c r="H54" s="95">
        <v>13</v>
      </c>
      <c r="I54" s="65">
        <v>949</v>
      </c>
      <c r="J54" s="65" t="s">
        <v>3590</v>
      </c>
      <c r="K54" s="66" t="s">
        <v>3591</v>
      </c>
      <c r="L54" s="67" t="s">
        <v>3592</v>
      </c>
      <c r="M54" s="67" t="s">
        <v>8</v>
      </c>
      <c r="N54" s="68">
        <v>0</v>
      </c>
      <c r="O54" s="67">
        <v>1760</v>
      </c>
      <c r="P54" s="70">
        <v>47574</v>
      </c>
    </row>
    <row r="55" spans="1:16" x14ac:dyDescent="0.25">
      <c r="H55" s="95">
        <v>11</v>
      </c>
      <c r="I55" s="65">
        <v>15</v>
      </c>
      <c r="J55" s="65" t="s">
        <v>2523</v>
      </c>
      <c r="K55" s="66" t="s">
        <v>3593</v>
      </c>
      <c r="L55" s="67" t="s">
        <v>3594</v>
      </c>
      <c r="M55" s="67" t="s">
        <v>8</v>
      </c>
      <c r="N55" s="68">
        <v>0</v>
      </c>
      <c r="O55" s="67">
        <v>2693</v>
      </c>
      <c r="P55" s="70">
        <v>44774</v>
      </c>
    </row>
    <row r="56" spans="1:16" x14ac:dyDescent="0.25">
      <c r="H56" s="95">
        <v>10</v>
      </c>
      <c r="I56" s="65">
        <v>7</v>
      </c>
      <c r="J56" s="65" t="s">
        <v>149</v>
      </c>
      <c r="K56" s="66" t="s">
        <v>3595</v>
      </c>
      <c r="L56" s="67" t="s">
        <v>3596</v>
      </c>
      <c r="M56" s="67" t="s">
        <v>8</v>
      </c>
      <c r="N56" s="68">
        <v>0</v>
      </c>
      <c r="O56" s="67">
        <v>2075</v>
      </c>
      <c r="P56" s="70">
        <v>43252</v>
      </c>
    </row>
    <row r="57" spans="1:16" x14ac:dyDescent="0.25">
      <c r="H57" s="95">
        <v>11</v>
      </c>
      <c r="I57" s="65">
        <v>481</v>
      </c>
      <c r="J57" s="65" t="s">
        <v>194</v>
      </c>
      <c r="K57" s="66" t="s">
        <v>3597</v>
      </c>
      <c r="L57" s="67" t="s">
        <v>3598</v>
      </c>
      <c r="M57" s="67" t="s">
        <v>8</v>
      </c>
      <c r="N57" s="68">
        <v>0</v>
      </c>
      <c r="O57" s="67">
        <v>2302</v>
      </c>
      <c r="P57" s="70">
        <v>44256</v>
      </c>
    </row>
    <row r="58" spans="1:16" x14ac:dyDescent="0.25">
      <c r="H58" s="95">
        <v>13</v>
      </c>
      <c r="I58" s="65">
        <v>112</v>
      </c>
      <c r="J58" s="65" t="s">
        <v>3599</v>
      </c>
      <c r="K58" s="66" t="s">
        <v>3578</v>
      </c>
      <c r="L58" s="67" t="s">
        <v>3600</v>
      </c>
      <c r="M58" s="67" t="s">
        <v>8</v>
      </c>
      <c r="N58" s="68">
        <v>0</v>
      </c>
      <c r="O58" s="67">
        <v>1869</v>
      </c>
      <c r="P58" s="70">
        <v>41974</v>
      </c>
    </row>
    <row r="59" spans="1:16" x14ac:dyDescent="0.25">
      <c r="H59" s="95">
        <v>10</v>
      </c>
      <c r="I59" s="65">
        <v>53</v>
      </c>
      <c r="J59" s="65" t="s">
        <v>3601</v>
      </c>
      <c r="K59" s="66" t="s">
        <v>3578</v>
      </c>
      <c r="L59" s="67" t="s">
        <v>3602</v>
      </c>
      <c r="M59" s="67" t="s">
        <v>8</v>
      </c>
      <c r="N59" s="68">
        <v>0</v>
      </c>
      <c r="O59" s="67">
        <v>2076</v>
      </c>
      <c r="P59" s="70">
        <v>43252</v>
      </c>
    </row>
    <row r="60" spans="1:16" ht="26.25" x14ac:dyDescent="0.25">
      <c r="H60" s="95">
        <v>10</v>
      </c>
      <c r="I60" s="65">
        <v>58</v>
      </c>
      <c r="J60" s="65" t="s">
        <v>3603</v>
      </c>
      <c r="K60" s="66" t="s">
        <v>3578</v>
      </c>
      <c r="L60" s="67" t="s">
        <v>3604</v>
      </c>
      <c r="M60" s="67" t="s">
        <v>8</v>
      </c>
      <c r="N60" s="68">
        <v>0</v>
      </c>
      <c r="O60" s="67">
        <v>2975</v>
      </c>
      <c r="P60" s="70">
        <v>45658</v>
      </c>
    </row>
    <row r="61" spans="1:16" ht="26.25" x14ac:dyDescent="0.25">
      <c r="B61" s="216"/>
      <c r="H61" s="95">
        <v>5</v>
      </c>
      <c r="I61" s="65">
        <v>14</v>
      </c>
      <c r="J61" s="65" t="s">
        <v>3605</v>
      </c>
      <c r="K61" s="66" t="s">
        <v>3606</v>
      </c>
      <c r="L61" s="67" t="s">
        <v>3607</v>
      </c>
      <c r="M61" s="67" t="s">
        <v>8</v>
      </c>
      <c r="N61" s="68">
        <v>0</v>
      </c>
      <c r="O61" s="67">
        <v>2865</v>
      </c>
      <c r="P61" s="70">
        <v>45597</v>
      </c>
    </row>
    <row r="62" spans="1:16" x14ac:dyDescent="0.25">
      <c r="D62" s="101"/>
      <c r="E62" s="363"/>
      <c r="F62" s="356"/>
      <c r="G62" s="307"/>
      <c r="H62" s="95">
        <v>6</v>
      </c>
      <c r="I62" s="65">
        <v>51</v>
      </c>
      <c r="J62" s="65" t="s">
        <v>3608</v>
      </c>
      <c r="K62" s="66" t="s">
        <v>3582</v>
      </c>
      <c r="L62" s="67" t="s">
        <v>3584</v>
      </c>
      <c r="M62" s="67" t="s">
        <v>8</v>
      </c>
      <c r="N62" s="68">
        <v>0</v>
      </c>
      <c r="O62" s="67">
        <v>2694</v>
      </c>
      <c r="P62" s="70">
        <v>45383</v>
      </c>
    </row>
    <row r="63" spans="1:16" ht="15.75" thickBot="1" x14ac:dyDescent="0.3"/>
    <row r="64" spans="1:16" ht="45.75" customHeight="1" thickBot="1" x14ac:dyDescent="0.3">
      <c r="A64" s="796" t="s">
        <v>3609</v>
      </c>
      <c r="B64" s="49"/>
      <c r="C64" s="171"/>
      <c r="D64" s="9"/>
      <c r="E64" s="169"/>
      <c r="F64" s="10"/>
    </row>
    <row r="65" spans="1:16" ht="16.5" thickTop="1" thickBot="1" x14ac:dyDescent="0.3">
      <c r="A65" s="11"/>
      <c r="B65" s="12"/>
      <c r="C65" s="169"/>
      <c r="D65" s="9"/>
      <c r="E65" s="169"/>
      <c r="F65" s="10"/>
    </row>
    <row r="66" spans="1:16" ht="45.75" customHeight="1" thickTop="1" thickBot="1" x14ac:dyDescent="0.3">
      <c r="A66" s="788" t="s">
        <v>16</v>
      </c>
      <c r="B66" s="12"/>
      <c r="C66" s="169"/>
      <c r="D66" s="9"/>
      <c r="E66" s="169"/>
      <c r="F66" s="10"/>
      <c r="H66" s="789" t="s">
        <v>17</v>
      </c>
      <c r="I66" s="53"/>
    </row>
    <row r="67" spans="1:16" ht="16.5" thickTop="1" thickBot="1" x14ac:dyDescent="0.3">
      <c r="A67" s="11"/>
      <c r="B67" s="12"/>
      <c r="C67" s="169"/>
      <c r="D67" s="9"/>
      <c r="E67" s="171"/>
      <c r="F67" s="14"/>
    </row>
    <row r="68" spans="1:16" ht="45.75" customHeight="1" thickTop="1" thickBot="1" x14ac:dyDescent="0.3">
      <c r="A68" s="774" t="s">
        <v>2</v>
      </c>
      <c r="B68" s="775" t="s">
        <v>3</v>
      </c>
      <c r="C68" s="776" t="s">
        <v>4</v>
      </c>
      <c r="D68" s="777" t="s">
        <v>5</v>
      </c>
      <c r="E68" s="778" t="s">
        <v>4</v>
      </c>
      <c r="F68" s="779" t="s">
        <v>6</v>
      </c>
      <c r="G68" s="54"/>
      <c r="H68" s="790" t="s">
        <v>18</v>
      </c>
      <c r="I68" s="791" t="s">
        <v>19</v>
      </c>
      <c r="J68" s="792" t="s">
        <v>20</v>
      </c>
      <c r="K68" s="792" t="s">
        <v>21</v>
      </c>
      <c r="L68" s="792" t="s">
        <v>22</v>
      </c>
      <c r="M68" s="792" t="s">
        <v>23</v>
      </c>
      <c r="N68" s="793" t="s">
        <v>6</v>
      </c>
      <c r="O68" s="792" t="s">
        <v>24</v>
      </c>
      <c r="P68" s="794" t="s">
        <v>25</v>
      </c>
    </row>
    <row r="69" spans="1:16" ht="15.75" thickTop="1" x14ac:dyDescent="0.25">
      <c r="A69" s="20" t="s">
        <v>7</v>
      </c>
      <c r="B69" s="21">
        <v>2</v>
      </c>
      <c r="C69" s="27">
        <f>B69/B$78</f>
        <v>0.5</v>
      </c>
      <c r="D69" s="23">
        <v>56</v>
      </c>
      <c r="E69" s="27">
        <f>D69/D$78</f>
        <v>0.5544554455445545</v>
      </c>
      <c r="F69" s="24"/>
      <c r="H69" s="64">
        <v>46</v>
      </c>
      <c r="I69" s="65">
        <v>105</v>
      </c>
      <c r="J69" s="65" t="s">
        <v>3610</v>
      </c>
      <c r="K69" s="66" t="s">
        <v>3611</v>
      </c>
      <c r="L69" s="67" t="s">
        <v>3612</v>
      </c>
      <c r="M69" s="67" t="s">
        <v>7</v>
      </c>
      <c r="N69" s="68">
        <v>0</v>
      </c>
      <c r="O69" s="69">
        <v>1265</v>
      </c>
      <c r="P69" s="70">
        <v>45658</v>
      </c>
    </row>
    <row r="70" spans="1:16" x14ac:dyDescent="0.25">
      <c r="A70" s="25" t="s">
        <v>8</v>
      </c>
      <c r="B70" s="26">
        <v>2</v>
      </c>
      <c r="C70" s="27">
        <f>B70/B$78</f>
        <v>0.5</v>
      </c>
      <c r="D70" s="28">
        <v>45</v>
      </c>
      <c r="E70" s="27">
        <f>D70/D$78</f>
        <v>0.44554455445544555</v>
      </c>
      <c r="F70" s="29"/>
      <c r="H70" s="64">
        <v>10</v>
      </c>
      <c r="I70" s="65">
        <v>20</v>
      </c>
      <c r="J70" s="65" t="s">
        <v>3613</v>
      </c>
      <c r="K70" s="66" t="s">
        <v>3614</v>
      </c>
      <c r="L70" s="67" t="s">
        <v>3615</v>
      </c>
      <c r="M70" s="67" t="s">
        <v>7</v>
      </c>
      <c r="N70" s="68">
        <v>0</v>
      </c>
      <c r="O70" s="69">
        <v>2046</v>
      </c>
      <c r="P70" s="70">
        <v>42887</v>
      </c>
    </row>
    <row r="71" spans="1:16" x14ac:dyDescent="0.25">
      <c r="A71" s="25" t="s">
        <v>9</v>
      </c>
      <c r="B71" s="30">
        <v>0</v>
      </c>
      <c r="C71" s="27">
        <f>B71/B$78</f>
        <v>0</v>
      </c>
      <c r="D71" s="32">
        <v>0</v>
      </c>
      <c r="E71" s="27">
        <f>D71/D$78</f>
        <v>0</v>
      </c>
      <c r="F71" s="29"/>
      <c r="H71" s="64">
        <v>20</v>
      </c>
      <c r="I71" s="65">
        <v>75</v>
      </c>
      <c r="J71" s="65" t="s">
        <v>3616</v>
      </c>
      <c r="K71" s="66" t="s">
        <v>3617</v>
      </c>
      <c r="L71" s="67" t="s">
        <v>3618</v>
      </c>
      <c r="M71" s="67" t="s">
        <v>8</v>
      </c>
      <c r="N71" s="68">
        <v>0</v>
      </c>
      <c r="O71" s="69">
        <v>1885</v>
      </c>
      <c r="P71" s="70">
        <v>41974</v>
      </c>
    </row>
    <row r="72" spans="1:16" x14ac:dyDescent="0.25">
      <c r="A72" s="780" t="s">
        <v>10</v>
      </c>
      <c r="B72" s="781">
        <f>SUM(B69:B71)</f>
        <v>4</v>
      </c>
      <c r="C72" s="782">
        <f t="shared" ref="C72:F72" si="5">SUM(C69:C71)</f>
        <v>1</v>
      </c>
      <c r="D72" s="781">
        <f t="shared" si="5"/>
        <v>101</v>
      </c>
      <c r="E72" s="782">
        <f t="shared" si="5"/>
        <v>1</v>
      </c>
      <c r="F72" s="783">
        <f t="shared" si="5"/>
        <v>0</v>
      </c>
      <c r="H72" s="64">
        <v>25</v>
      </c>
      <c r="I72" s="65">
        <v>82</v>
      </c>
      <c r="J72" s="65" t="s">
        <v>3619</v>
      </c>
      <c r="K72" s="66" t="s">
        <v>3620</v>
      </c>
      <c r="L72" s="67" t="s">
        <v>3621</v>
      </c>
      <c r="M72" s="67" t="s">
        <v>8</v>
      </c>
      <c r="N72" s="68">
        <v>0</v>
      </c>
      <c r="O72" s="69">
        <v>1884</v>
      </c>
      <c r="P72" s="70">
        <v>41974</v>
      </c>
    </row>
    <row r="73" spans="1:16" x14ac:dyDescent="0.25">
      <c r="A73" s="26"/>
      <c r="B73" s="30"/>
      <c r="C73" s="39"/>
      <c r="D73" s="30"/>
      <c r="E73" s="40"/>
      <c r="F73" s="41"/>
    </row>
    <row r="74" spans="1:16" x14ac:dyDescent="0.25">
      <c r="A74" s="26" t="s">
        <v>11</v>
      </c>
      <c r="B74" s="30">
        <v>0</v>
      </c>
      <c r="C74" s="27">
        <f>B74/B$78</f>
        <v>0</v>
      </c>
      <c r="D74" s="32">
        <v>0</v>
      </c>
      <c r="E74" s="27">
        <f>D74/D$78</f>
        <v>0</v>
      </c>
      <c r="F74" s="389"/>
    </row>
    <row r="75" spans="1:16" x14ac:dyDescent="0.25">
      <c r="A75" s="26" t="s">
        <v>12</v>
      </c>
      <c r="B75" s="30">
        <v>0</v>
      </c>
      <c r="C75" s="27">
        <f>B75/B$78</f>
        <v>0</v>
      </c>
      <c r="D75" s="32">
        <v>0</v>
      </c>
      <c r="E75" s="27">
        <f>D75/D$78</f>
        <v>0</v>
      </c>
      <c r="F75" s="389"/>
    </row>
    <row r="76" spans="1:16" x14ac:dyDescent="0.25">
      <c r="A76" s="780" t="s">
        <v>13</v>
      </c>
      <c r="B76" s="781">
        <f>SUM(B74:B75)</f>
        <v>0</v>
      </c>
      <c r="C76" s="782">
        <f t="shared" ref="C76:F76" si="6">SUM(C74:C75)</f>
        <v>0</v>
      </c>
      <c r="D76" s="781">
        <f t="shared" si="6"/>
        <v>0</v>
      </c>
      <c r="E76" s="782">
        <f t="shared" si="6"/>
        <v>0</v>
      </c>
      <c r="F76" s="783">
        <f t="shared" si="6"/>
        <v>0</v>
      </c>
      <c r="G76" s="126"/>
      <c r="H76" s="127"/>
      <c r="I76" s="89"/>
    </row>
    <row r="77" spans="1:16" x14ac:dyDescent="0.25">
      <c r="A77" s="44"/>
      <c r="B77" s="30"/>
      <c r="C77" s="45"/>
      <c r="D77" s="30"/>
      <c r="E77" s="46"/>
      <c r="F77" s="47"/>
    </row>
    <row r="78" spans="1:16" x14ac:dyDescent="0.25">
      <c r="A78" s="784" t="s">
        <v>2346</v>
      </c>
      <c r="B78" s="785">
        <f>SUM(B72,B76)</f>
        <v>4</v>
      </c>
      <c r="C78" s="782">
        <f t="shared" ref="C78:F78" si="7">SUM(C72,C76)</f>
        <v>1</v>
      </c>
      <c r="D78" s="785">
        <f t="shared" si="7"/>
        <v>101</v>
      </c>
      <c r="E78" s="782">
        <f t="shared" si="7"/>
        <v>1</v>
      </c>
      <c r="F78" s="783">
        <f t="shared" si="7"/>
        <v>0</v>
      </c>
    </row>
    <row r="79" spans="1:16" ht="15.75" thickBot="1" x14ac:dyDescent="0.3">
      <c r="A79" s="142"/>
      <c r="B79" s="786"/>
      <c r="C79" s="467"/>
      <c r="D79" s="786"/>
      <c r="E79" s="467"/>
      <c r="F79" s="473"/>
      <c r="G79" s="96"/>
    </row>
    <row r="80" spans="1:16" ht="45.75" customHeight="1" thickBot="1" x14ac:dyDescent="0.3">
      <c r="A80" s="796" t="s">
        <v>3622</v>
      </c>
      <c r="B80" s="49"/>
      <c r="C80" s="171"/>
      <c r="D80" s="9"/>
      <c r="E80" s="169"/>
      <c r="F80" s="10"/>
    </row>
    <row r="81" spans="1:16" ht="16.5" thickTop="1" thickBot="1" x14ac:dyDescent="0.3">
      <c r="A81" s="11"/>
      <c r="B81" s="12"/>
      <c r="C81" s="169"/>
      <c r="D81" s="9"/>
      <c r="E81" s="169"/>
      <c r="F81" s="10"/>
    </row>
    <row r="82" spans="1:16" ht="45.75" customHeight="1" thickTop="1" thickBot="1" x14ac:dyDescent="0.3">
      <c r="A82" s="788" t="s">
        <v>16</v>
      </c>
      <c r="B82" s="12"/>
      <c r="C82" s="169"/>
      <c r="D82" s="9"/>
      <c r="E82" s="169"/>
      <c r="F82" s="10"/>
      <c r="H82" s="789" t="s">
        <v>17</v>
      </c>
      <c r="I82" s="53"/>
    </row>
    <row r="83" spans="1:16" ht="16.5" thickTop="1" thickBot="1" x14ac:dyDescent="0.3">
      <c r="A83" s="11"/>
      <c r="B83" s="12"/>
      <c r="C83" s="169"/>
      <c r="D83" s="9"/>
      <c r="E83" s="171"/>
      <c r="F83" s="14"/>
    </row>
    <row r="84" spans="1:16" ht="45.75" customHeight="1" thickTop="1" thickBot="1" x14ac:dyDescent="0.3">
      <c r="A84" s="774" t="s">
        <v>2</v>
      </c>
      <c r="B84" s="775" t="s">
        <v>3</v>
      </c>
      <c r="C84" s="776" t="s">
        <v>4</v>
      </c>
      <c r="D84" s="777" t="s">
        <v>5</v>
      </c>
      <c r="E84" s="778" t="s">
        <v>4</v>
      </c>
      <c r="F84" s="779" t="s">
        <v>6</v>
      </c>
      <c r="G84" s="54"/>
      <c r="H84" s="790" t="s">
        <v>18</v>
      </c>
      <c r="I84" s="791" t="s">
        <v>19</v>
      </c>
      <c r="J84" s="792" t="s">
        <v>20</v>
      </c>
      <c r="K84" s="792" t="s">
        <v>21</v>
      </c>
      <c r="L84" s="792" t="s">
        <v>22</v>
      </c>
      <c r="M84" s="792" t="s">
        <v>23</v>
      </c>
      <c r="N84" s="793" t="s">
        <v>6</v>
      </c>
      <c r="O84" s="792" t="s">
        <v>24</v>
      </c>
      <c r="P84" s="794" t="s">
        <v>25</v>
      </c>
    </row>
    <row r="85" spans="1:16" ht="15.75" thickTop="1" x14ac:dyDescent="0.25">
      <c r="A85" s="20" t="s">
        <v>7</v>
      </c>
      <c r="B85" s="21">
        <v>7</v>
      </c>
      <c r="C85" s="27">
        <f>B85/B$94</f>
        <v>0.58333333333333337</v>
      </c>
      <c r="D85" s="23">
        <v>46</v>
      </c>
      <c r="E85" s="27">
        <f>D85/D$94</f>
        <v>0.47422680412371132</v>
      </c>
      <c r="F85" s="24"/>
      <c r="H85" s="95">
        <v>2</v>
      </c>
      <c r="I85" s="65" t="s">
        <v>75</v>
      </c>
      <c r="J85" s="65" t="s">
        <v>75</v>
      </c>
      <c r="K85" s="66" t="s">
        <v>3623</v>
      </c>
      <c r="L85" s="67" t="s">
        <v>75</v>
      </c>
      <c r="M85" s="67" t="s">
        <v>7</v>
      </c>
      <c r="N85" s="68">
        <v>0</v>
      </c>
      <c r="O85" s="67">
        <v>1578</v>
      </c>
      <c r="P85" s="70">
        <v>46296</v>
      </c>
    </row>
    <row r="86" spans="1:16" x14ac:dyDescent="0.25">
      <c r="A86" s="25" t="s">
        <v>8</v>
      </c>
      <c r="B86" s="26">
        <v>2</v>
      </c>
      <c r="C86" s="27">
        <f>B86/B$94</f>
        <v>0.16666666666666666</v>
      </c>
      <c r="D86" s="28">
        <v>25</v>
      </c>
      <c r="E86" s="27">
        <f>D86/D$94</f>
        <v>0.25773195876288657</v>
      </c>
      <c r="F86" s="29"/>
      <c r="H86" s="95">
        <v>2</v>
      </c>
      <c r="I86" s="65" t="s">
        <v>75</v>
      </c>
      <c r="J86" s="65" t="s">
        <v>75</v>
      </c>
      <c r="K86" s="66" t="s">
        <v>3623</v>
      </c>
      <c r="L86" s="67" t="s">
        <v>75</v>
      </c>
      <c r="M86" s="67" t="s">
        <v>7</v>
      </c>
      <c r="N86" s="68">
        <v>0</v>
      </c>
      <c r="O86" s="67">
        <v>1578</v>
      </c>
      <c r="P86" s="70">
        <v>46296</v>
      </c>
    </row>
    <row r="87" spans="1:16" x14ac:dyDescent="0.25">
      <c r="A87" s="25" t="s">
        <v>9</v>
      </c>
      <c r="B87" s="30">
        <v>3</v>
      </c>
      <c r="C87" s="27">
        <f>B87/B$94</f>
        <v>0.25</v>
      </c>
      <c r="D87" s="32">
        <v>26</v>
      </c>
      <c r="E87" s="27">
        <f>D87/D$94</f>
        <v>0.26804123711340205</v>
      </c>
      <c r="F87" s="29"/>
      <c r="H87" s="95">
        <v>2</v>
      </c>
      <c r="I87" s="65" t="s">
        <v>75</v>
      </c>
      <c r="J87" s="65" t="s">
        <v>75</v>
      </c>
      <c r="K87" s="66" t="s">
        <v>3623</v>
      </c>
      <c r="L87" s="67" t="s">
        <v>75</v>
      </c>
      <c r="M87" s="67" t="s">
        <v>7</v>
      </c>
      <c r="N87" s="68">
        <v>0</v>
      </c>
      <c r="O87" s="67">
        <v>1578</v>
      </c>
      <c r="P87" s="70">
        <v>46296</v>
      </c>
    </row>
    <row r="88" spans="1:16" x14ac:dyDescent="0.25">
      <c r="A88" s="780" t="s">
        <v>10</v>
      </c>
      <c r="B88" s="781">
        <f>SUM(B85:B87)</f>
        <v>12</v>
      </c>
      <c r="C88" s="782">
        <f t="shared" ref="C88:F88" si="8">SUM(C85:C87)</f>
        <v>1</v>
      </c>
      <c r="D88" s="781">
        <f t="shared" si="8"/>
        <v>97</v>
      </c>
      <c r="E88" s="782">
        <f t="shared" si="8"/>
        <v>1</v>
      </c>
      <c r="F88" s="783">
        <f t="shared" si="8"/>
        <v>0</v>
      </c>
      <c r="H88" s="95">
        <v>4</v>
      </c>
      <c r="I88" s="65" t="s">
        <v>75</v>
      </c>
      <c r="J88" s="65" t="s">
        <v>75</v>
      </c>
      <c r="K88" s="66" t="s">
        <v>3623</v>
      </c>
      <c r="L88" s="67" t="s">
        <v>75</v>
      </c>
      <c r="M88" s="67" t="s">
        <v>7</v>
      </c>
      <c r="N88" s="68">
        <v>0</v>
      </c>
      <c r="O88" s="67">
        <v>1578</v>
      </c>
      <c r="P88" s="70">
        <v>46296</v>
      </c>
    </row>
    <row r="89" spans="1:16" ht="26.25" x14ac:dyDescent="0.25">
      <c r="A89" s="26"/>
      <c r="B89" s="30"/>
      <c r="C89" s="39"/>
      <c r="D89" s="30"/>
      <c r="E89" s="40"/>
      <c r="F89" s="41"/>
      <c r="H89" s="95">
        <v>20</v>
      </c>
      <c r="I89" s="65">
        <v>170</v>
      </c>
      <c r="J89" s="65" t="s">
        <v>3624</v>
      </c>
      <c r="K89" s="66" t="s">
        <v>3623</v>
      </c>
      <c r="L89" s="67" t="s">
        <v>3625</v>
      </c>
      <c r="M89" s="67" t="s">
        <v>7</v>
      </c>
      <c r="N89" s="68">
        <v>0</v>
      </c>
      <c r="O89" s="67">
        <v>1578</v>
      </c>
      <c r="P89" s="70">
        <v>46296</v>
      </c>
    </row>
    <row r="90" spans="1:16" x14ac:dyDescent="0.25">
      <c r="A90" s="26" t="s">
        <v>11</v>
      </c>
      <c r="B90" s="30">
        <v>0</v>
      </c>
      <c r="C90" s="27">
        <f>B90/B$94</f>
        <v>0</v>
      </c>
      <c r="D90" s="32">
        <v>0</v>
      </c>
      <c r="E90" s="27">
        <f>D90/D$94</f>
        <v>0</v>
      </c>
      <c r="F90" s="389"/>
      <c r="H90" s="95">
        <v>10</v>
      </c>
      <c r="I90" s="65">
        <v>4332</v>
      </c>
      <c r="J90" s="65" t="s">
        <v>194</v>
      </c>
      <c r="K90" s="66" t="s">
        <v>3626</v>
      </c>
      <c r="L90" s="67" t="s">
        <v>3627</v>
      </c>
      <c r="M90" s="67" t="s">
        <v>7</v>
      </c>
      <c r="N90" s="68">
        <v>0</v>
      </c>
      <c r="O90" s="67">
        <v>2284</v>
      </c>
      <c r="P90" s="70">
        <v>43862</v>
      </c>
    </row>
    <row r="91" spans="1:16" ht="26.25" x14ac:dyDescent="0.25">
      <c r="A91" s="26" t="s">
        <v>12</v>
      </c>
      <c r="B91" s="30">
        <v>0</v>
      </c>
      <c r="C91" s="27">
        <f>B91/B$94</f>
        <v>0</v>
      </c>
      <c r="D91" s="32">
        <v>0</v>
      </c>
      <c r="E91" s="27">
        <f>D91/D$94</f>
        <v>0</v>
      </c>
      <c r="F91" s="389"/>
      <c r="H91" s="95">
        <v>6</v>
      </c>
      <c r="I91" s="65">
        <v>86</v>
      </c>
      <c r="J91" s="65" t="s">
        <v>194</v>
      </c>
      <c r="K91" s="66" t="s">
        <v>3628</v>
      </c>
      <c r="L91" s="67" t="s">
        <v>3629</v>
      </c>
      <c r="M91" s="67" t="s">
        <v>7</v>
      </c>
      <c r="N91" s="68">
        <v>0</v>
      </c>
      <c r="O91" s="67">
        <v>2678</v>
      </c>
      <c r="P91" s="70">
        <v>45658</v>
      </c>
    </row>
    <row r="92" spans="1:16" x14ac:dyDescent="0.25">
      <c r="A92" s="780" t="s">
        <v>13</v>
      </c>
      <c r="B92" s="781">
        <f>SUM(B90:B91)</f>
        <v>0</v>
      </c>
      <c r="C92" s="782">
        <f t="shared" ref="C92:F92" si="9">SUM(C90:C91)</f>
        <v>0</v>
      </c>
      <c r="D92" s="781">
        <f t="shared" si="9"/>
        <v>0</v>
      </c>
      <c r="E92" s="782">
        <f t="shared" si="9"/>
        <v>0</v>
      </c>
      <c r="F92" s="783">
        <f t="shared" si="9"/>
        <v>0</v>
      </c>
      <c r="G92" s="126"/>
      <c r="H92" s="95">
        <v>10</v>
      </c>
      <c r="I92" s="65">
        <v>33</v>
      </c>
      <c r="J92" s="65" t="s">
        <v>3630</v>
      </c>
      <c r="K92" s="66" t="s">
        <v>3631</v>
      </c>
      <c r="L92" s="67" t="s">
        <v>3632</v>
      </c>
      <c r="M92" s="67" t="s">
        <v>8</v>
      </c>
      <c r="N92" s="68">
        <v>0</v>
      </c>
      <c r="O92" s="67">
        <v>2677</v>
      </c>
      <c r="P92" s="70">
        <v>44743</v>
      </c>
    </row>
    <row r="93" spans="1:16" x14ac:dyDescent="0.25">
      <c r="A93" s="44"/>
      <c r="B93" s="30"/>
      <c r="C93" s="45"/>
      <c r="D93" s="30"/>
      <c r="E93" s="46"/>
      <c r="F93" s="47"/>
      <c r="H93" s="95">
        <v>15</v>
      </c>
      <c r="I93" s="65">
        <v>59</v>
      </c>
      <c r="J93" s="65" t="s">
        <v>3633</v>
      </c>
      <c r="K93" s="66" t="s">
        <v>3634</v>
      </c>
      <c r="L93" s="67" t="s">
        <v>3635</v>
      </c>
      <c r="M93" s="67" t="s">
        <v>8</v>
      </c>
      <c r="N93" s="68">
        <v>0</v>
      </c>
      <c r="O93" s="67">
        <v>2679</v>
      </c>
      <c r="P93" s="70">
        <v>44256</v>
      </c>
    </row>
    <row r="94" spans="1:16" x14ac:dyDescent="0.25">
      <c r="A94" s="784" t="s">
        <v>2346</v>
      </c>
      <c r="B94" s="785">
        <f>SUM(B88,B92)</f>
        <v>12</v>
      </c>
      <c r="C94" s="782">
        <f t="shared" ref="C94:F94" si="10">SUM(C88,C92)</f>
        <v>1</v>
      </c>
      <c r="D94" s="785">
        <f t="shared" si="10"/>
        <v>97</v>
      </c>
      <c r="E94" s="782">
        <f t="shared" si="10"/>
        <v>1</v>
      </c>
      <c r="F94" s="783">
        <f t="shared" si="10"/>
        <v>0</v>
      </c>
      <c r="H94" s="95">
        <v>10</v>
      </c>
      <c r="I94" s="65">
        <v>1515</v>
      </c>
      <c r="J94" s="65" t="s">
        <v>2523</v>
      </c>
      <c r="K94" s="66" t="s">
        <v>3636</v>
      </c>
      <c r="L94" s="67" t="s">
        <v>3637</v>
      </c>
      <c r="M94" s="67" t="s">
        <v>9</v>
      </c>
      <c r="N94" s="68">
        <v>0</v>
      </c>
      <c r="O94" s="67">
        <v>2043</v>
      </c>
      <c r="P94" s="70">
        <v>42309</v>
      </c>
    </row>
    <row r="95" spans="1:16" x14ac:dyDescent="0.25">
      <c r="C95" s="579"/>
      <c r="H95" s="95">
        <v>10</v>
      </c>
      <c r="I95" s="65">
        <v>926</v>
      </c>
      <c r="J95" s="65" t="s">
        <v>149</v>
      </c>
      <c r="K95" s="66" t="s">
        <v>3638</v>
      </c>
      <c r="L95" s="67" t="s">
        <v>3639</v>
      </c>
      <c r="M95" s="67" t="s">
        <v>9</v>
      </c>
      <c r="N95" s="68">
        <v>0</v>
      </c>
      <c r="O95" s="67">
        <v>2283</v>
      </c>
      <c r="P95" s="70">
        <v>44256</v>
      </c>
    </row>
    <row r="96" spans="1:16" x14ac:dyDescent="0.25">
      <c r="H96" s="95">
        <v>6</v>
      </c>
      <c r="I96" s="65">
        <v>10</v>
      </c>
      <c r="J96" s="65" t="s">
        <v>1097</v>
      </c>
      <c r="K96" s="66" t="s">
        <v>3634</v>
      </c>
      <c r="L96" s="67" t="s">
        <v>3635</v>
      </c>
      <c r="M96" s="67" t="s">
        <v>9</v>
      </c>
      <c r="N96" s="68">
        <v>0</v>
      </c>
      <c r="O96" s="67">
        <v>2862</v>
      </c>
      <c r="P96" s="70">
        <v>45323</v>
      </c>
    </row>
    <row r="97" spans="1:16" ht="15.75" thickBot="1" x14ac:dyDescent="0.3"/>
    <row r="98" spans="1:16" ht="45.75" customHeight="1" thickBot="1" x14ac:dyDescent="0.3">
      <c r="A98" s="787" t="s">
        <v>3640</v>
      </c>
      <c r="B98" s="49"/>
      <c r="C98" s="171"/>
      <c r="D98" s="9"/>
      <c r="E98" s="169"/>
      <c r="F98" s="10"/>
    </row>
    <row r="99" spans="1:16" ht="16.5" thickTop="1" thickBot="1" x14ac:dyDescent="0.3">
      <c r="A99" s="11"/>
      <c r="B99" s="12"/>
      <c r="C99" s="169"/>
      <c r="D99" s="9"/>
      <c r="E99" s="169"/>
      <c r="F99" s="10"/>
    </row>
    <row r="100" spans="1:16" ht="45.75" customHeight="1" thickTop="1" thickBot="1" x14ac:dyDescent="0.3">
      <c r="A100" s="788" t="s">
        <v>16</v>
      </c>
      <c r="B100" s="12"/>
      <c r="C100" s="169"/>
      <c r="D100" s="9"/>
      <c r="E100" s="169"/>
      <c r="F100" s="10"/>
      <c r="H100" s="789" t="s">
        <v>17</v>
      </c>
      <c r="I100" s="53"/>
    </row>
    <row r="101" spans="1:16" ht="16.5" thickTop="1" thickBot="1" x14ac:dyDescent="0.3">
      <c r="A101" s="11"/>
      <c r="B101" s="12"/>
      <c r="C101" s="169"/>
      <c r="D101" s="9"/>
      <c r="E101" s="171"/>
      <c r="F101" s="14"/>
    </row>
    <row r="102" spans="1:16" ht="45.75" customHeight="1" thickTop="1" thickBot="1" x14ac:dyDescent="0.3">
      <c r="A102" s="774" t="s">
        <v>2</v>
      </c>
      <c r="B102" s="775" t="s">
        <v>3</v>
      </c>
      <c r="C102" s="776" t="s">
        <v>4</v>
      </c>
      <c r="D102" s="777" t="s">
        <v>5</v>
      </c>
      <c r="E102" s="778" t="s">
        <v>4</v>
      </c>
      <c r="F102" s="779" t="s">
        <v>6</v>
      </c>
      <c r="G102" s="54"/>
      <c r="H102" s="790" t="s">
        <v>18</v>
      </c>
      <c r="I102" s="791" t="s">
        <v>19</v>
      </c>
      <c r="J102" s="792" t="s">
        <v>20</v>
      </c>
      <c r="K102" s="792" t="s">
        <v>21</v>
      </c>
      <c r="L102" s="792" t="s">
        <v>22</v>
      </c>
      <c r="M102" s="792" t="s">
        <v>23</v>
      </c>
      <c r="N102" s="793" t="s">
        <v>6</v>
      </c>
      <c r="O102" s="792" t="s">
        <v>24</v>
      </c>
      <c r="P102" s="794" t="s">
        <v>25</v>
      </c>
    </row>
    <row r="103" spans="1:16" ht="15.75" thickTop="1" x14ac:dyDescent="0.25">
      <c r="A103" s="20" t="s">
        <v>7</v>
      </c>
      <c r="B103" s="21">
        <v>14</v>
      </c>
      <c r="C103" s="27">
        <f>B103/B$112</f>
        <v>0.4</v>
      </c>
      <c r="D103" s="23">
        <v>510</v>
      </c>
      <c r="E103" s="27">
        <f>D103/D$112</f>
        <v>0.57110862262038076</v>
      </c>
      <c r="F103" s="24"/>
      <c r="H103" s="95">
        <v>18</v>
      </c>
      <c r="I103" s="65">
        <v>26</v>
      </c>
      <c r="J103" s="65" t="s">
        <v>3641</v>
      </c>
      <c r="K103" s="66" t="s">
        <v>3642</v>
      </c>
      <c r="L103" s="67" t="s">
        <v>3643</v>
      </c>
      <c r="M103" s="67" t="s">
        <v>7</v>
      </c>
      <c r="N103" s="68">
        <v>0</v>
      </c>
      <c r="O103" s="67">
        <v>1022</v>
      </c>
      <c r="P103" s="70">
        <v>44287</v>
      </c>
    </row>
    <row r="104" spans="1:16" ht="15" customHeight="1" x14ac:dyDescent="0.25">
      <c r="A104" s="25" t="s">
        <v>8</v>
      </c>
      <c r="B104" s="26">
        <v>14</v>
      </c>
      <c r="C104" s="27">
        <f>B104/B$112</f>
        <v>0.4</v>
      </c>
      <c r="D104" s="28">
        <v>237</v>
      </c>
      <c r="E104" s="27">
        <f>D104/D$112</f>
        <v>0.26539753639417696</v>
      </c>
      <c r="F104" s="29"/>
      <c r="H104" s="95">
        <v>25</v>
      </c>
      <c r="I104" s="65">
        <v>1681</v>
      </c>
      <c r="J104" s="65" t="s">
        <v>3644</v>
      </c>
      <c r="K104" s="66" t="s">
        <v>3642</v>
      </c>
      <c r="L104" s="67" t="s">
        <v>3645</v>
      </c>
      <c r="M104" s="67" t="s">
        <v>7</v>
      </c>
      <c r="N104" s="68">
        <v>0</v>
      </c>
      <c r="O104" s="67">
        <v>1557</v>
      </c>
      <c r="P104" s="70">
        <v>46661</v>
      </c>
    </row>
    <row r="105" spans="1:16" ht="15" customHeight="1" x14ac:dyDescent="0.25">
      <c r="A105" s="25" t="s">
        <v>9</v>
      </c>
      <c r="B105" s="30">
        <v>5</v>
      </c>
      <c r="C105" s="27">
        <f>B105/B$112</f>
        <v>0.14285714285714285</v>
      </c>
      <c r="D105" s="32">
        <v>124</v>
      </c>
      <c r="E105" s="27">
        <f>D105/D$112</f>
        <v>0.13885778275475924</v>
      </c>
      <c r="F105" s="29"/>
      <c r="H105" s="95">
        <v>25</v>
      </c>
      <c r="I105" s="65">
        <v>1685</v>
      </c>
      <c r="J105" s="65" t="s">
        <v>3644</v>
      </c>
      <c r="K105" s="66" t="s">
        <v>3642</v>
      </c>
      <c r="L105" s="67" t="s">
        <v>3645</v>
      </c>
      <c r="M105" s="67" t="s">
        <v>7</v>
      </c>
      <c r="N105" s="68">
        <v>0</v>
      </c>
      <c r="O105" s="67">
        <v>1557</v>
      </c>
      <c r="P105" s="70">
        <v>46661</v>
      </c>
    </row>
    <row r="106" spans="1:16" ht="15" customHeight="1" x14ac:dyDescent="0.25">
      <c r="A106" s="780" t="s">
        <v>10</v>
      </c>
      <c r="B106" s="781">
        <f>SUM(B103:B105)</f>
        <v>33</v>
      </c>
      <c r="C106" s="782">
        <f t="shared" ref="C106:F106" si="11">SUM(C103:C105)</f>
        <v>0.94285714285714284</v>
      </c>
      <c r="D106" s="781">
        <f t="shared" si="11"/>
        <v>871</v>
      </c>
      <c r="E106" s="782">
        <f t="shared" si="11"/>
        <v>0.97536394176931696</v>
      </c>
      <c r="F106" s="783">
        <f t="shared" si="11"/>
        <v>0</v>
      </c>
      <c r="H106" s="95">
        <v>25</v>
      </c>
      <c r="I106" s="65">
        <v>1689</v>
      </c>
      <c r="J106" s="65" t="s">
        <v>3644</v>
      </c>
      <c r="K106" s="66" t="s">
        <v>3642</v>
      </c>
      <c r="L106" s="67" t="s">
        <v>3645</v>
      </c>
      <c r="M106" s="67" t="s">
        <v>7</v>
      </c>
      <c r="N106" s="68">
        <v>0</v>
      </c>
      <c r="O106" s="67">
        <v>1557</v>
      </c>
      <c r="P106" s="70">
        <v>46661</v>
      </c>
    </row>
    <row r="107" spans="1:16" ht="15" customHeight="1" x14ac:dyDescent="0.25">
      <c r="A107" s="26"/>
      <c r="B107" s="30"/>
      <c r="C107" s="39"/>
      <c r="D107" s="30"/>
      <c r="E107" s="40"/>
      <c r="F107" s="41"/>
      <c r="H107" s="95">
        <v>25</v>
      </c>
      <c r="I107" s="65">
        <v>1693</v>
      </c>
      <c r="J107" s="65" t="s">
        <v>3644</v>
      </c>
      <c r="K107" s="66" t="s">
        <v>3642</v>
      </c>
      <c r="L107" s="67" t="s">
        <v>3645</v>
      </c>
      <c r="M107" s="67" t="s">
        <v>7</v>
      </c>
      <c r="N107" s="68">
        <v>0</v>
      </c>
      <c r="O107" s="67">
        <v>1557</v>
      </c>
      <c r="P107" s="70">
        <v>46661</v>
      </c>
    </row>
    <row r="108" spans="1:16" ht="26.25" x14ac:dyDescent="0.25">
      <c r="A108" s="26" t="s">
        <v>11</v>
      </c>
      <c r="B108" s="30">
        <v>2</v>
      </c>
      <c r="C108" s="27">
        <f>B108/B$112</f>
        <v>5.7142857142857141E-2</v>
      </c>
      <c r="D108" s="32">
        <v>22</v>
      </c>
      <c r="E108" s="27">
        <f>D108/D$112</f>
        <v>2.463605823068309E-2</v>
      </c>
      <c r="F108" s="389">
        <v>54250.2</v>
      </c>
      <c r="H108" s="95">
        <v>70</v>
      </c>
      <c r="I108" s="65">
        <v>92</v>
      </c>
      <c r="J108" s="65" t="s">
        <v>3646</v>
      </c>
      <c r="K108" s="66" t="s">
        <v>3642</v>
      </c>
      <c r="L108" s="67" t="s">
        <v>3647</v>
      </c>
      <c r="M108" s="67" t="s">
        <v>7</v>
      </c>
      <c r="N108" s="68">
        <v>0</v>
      </c>
      <c r="O108" s="67">
        <v>1569</v>
      </c>
      <c r="P108" s="70">
        <v>47027</v>
      </c>
    </row>
    <row r="109" spans="1:16" ht="26.25" x14ac:dyDescent="0.25">
      <c r="A109" s="26" t="s">
        <v>12</v>
      </c>
      <c r="B109" s="30">
        <v>0</v>
      </c>
      <c r="C109" s="27">
        <v>0</v>
      </c>
      <c r="D109" s="32">
        <v>0</v>
      </c>
      <c r="E109" s="27">
        <v>0</v>
      </c>
      <c r="F109" s="389"/>
      <c r="H109" s="95">
        <v>25</v>
      </c>
      <c r="I109" s="65">
        <v>13</v>
      </c>
      <c r="J109" s="65" t="s">
        <v>3648</v>
      </c>
      <c r="K109" s="66" t="s">
        <v>3642</v>
      </c>
      <c r="L109" s="67" t="s">
        <v>3649</v>
      </c>
      <c r="M109" s="67" t="s">
        <v>7</v>
      </c>
      <c r="N109" s="68">
        <v>0</v>
      </c>
      <c r="O109" s="67">
        <v>1577</v>
      </c>
      <c r="P109" s="70">
        <v>46296</v>
      </c>
    </row>
    <row r="110" spans="1:16" ht="26.25" x14ac:dyDescent="0.25">
      <c r="A110" s="780" t="s">
        <v>13</v>
      </c>
      <c r="B110" s="781">
        <f>SUM(B108:B109)</f>
        <v>2</v>
      </c>
      <c r="C110" s="782">
        <f t="shared" ref="C110:F110" si="12">SUM(C108:C109)</f>
        <v>5.7142857142857141E-2</v>
      </c>
      <c r="D110" s="781">
        <f t="shared" si="12"/>
        <v>22</v>
      </c>
      <c r="E110" s="782">
        <f t="shared" si="12"/>
        <v>2.463605823068309E-2</v>
      </c>
      <c r="F110" s="783">
        <f t="shared" si="12"/>
        <v>54250.2</v>
      </c>
      <c r="G110" s="126"/>
      <c r="H110" s="95">
        <v>25</v>
      </c>
      <c r="I110" s="65">
        <v>15</v>
      </c>
      <c r="J110" s="65" t="s">
        <v>3648</v>
      </c>
      <c r="K110" s="66" t="s">
        <v>3642</v>
      </c>
      <c r="L110" s="67" t="s">
        <v>3649</v>
      </c>
      <c r="M110" s="67" t="s">
        <v>7</v>
      </c>
      <c r="N110" s="68">
        <v>0</v>
      </c>
      <c r="O110" s="67">
        <v>1577</v>
      </c>
      <c r="P110" s="70">
        <v>46296</v>
      </c>
    </row>
    <row r="111" spans="1:16" ht="26.25" x14ac:dyDescent="0.25">
      <c r="A111" s="44"/>
      <c r="B111" s="30"/>
      <c r="C111" s="45"/>
      <c r="D111" s="30"/>
      <c r="E111" s="46"/>
      <c r="F111" s="47"/>
      <c r="H111" s="95">
        <v>82</v>
      </c>
      <c r="I111" s="65">
        <v>81</v>
      </c>
      <c r="J111" s="65" t="s">
        <v>3650</v>
      </c>
      <c r="K111" s="66" t="s">
        <v>3642</v>
      </c>
      <c r="L111" s="67" t="s">
        <v>3651</v>
      </c>
      <c r="M111" s="67" t="s">
        <v>7</v>
      </c>
      <c r="N111" s="68">
        <v>0</v>
      </c>
      <c r="O111" s="67">
        <v>1806</v>
      </c>
      <c r="P111" s="70">
        <v>47757</v>
      </c>
    </row>
    <row r="112" spans="1:16" ht="26.25" x14ac:dyDescent="0.25">
      <c r="A112" s="784" t="s">
        <v>2346</v>
      </c>
      <c r="B112" s="785">
        <f>SUM(B106,B110)</f>
        <v>35</v>
      </c>
      <c r="C112" s="782">
        <f t="shared" ref="C112:F112" si="13">SUM(C106,C110)</f>
        <v>1</v>
      </c>
      <c r="D112" s="785">
        <f t="shared" si="13"/>
        <v>893</v>
      </c>
      <c r="E112" s="782">
        <f t="shared" si="13"/>
        <v>1</v>
      </c>
      <c r="F112" s="783">
        <f t="shared" si="13"/>
        <v>54250.2</v>
      </c>
      <c r="H112" s="95">
        <v>131</v>
      </c>
      <c r="I112" s="65">
        <v>665</v>
      </c>
      <c r="J112" s="65" t="s">
        <v>3652</v>
      </c>
      <c r="K112" s="66" t="s">
        <v>3642</v>
      </c>
      <c r="L112" s="67" t="s">
        <v>3653</v>
      </c>
      <c r="M112" s="67" t="s">
        <v>7</v>
      </c>
      <c r="N112" s="68">
        <v>0</v>
      </c>
      <c r="O112" s="67">
        <v>1814</v>
      </c>
      <c r="P112" s="70">
        <v>47849</v>
      </c>
    </row>
    <row r="113" spans="2:16" ht="39" x14ac:dyDescent="0.25">
      <c r="D113" s="104"/>
      <c r="E113" s="355"/>
      <c r="F113" s="356"/>
      <c r="G113" s="126"/>
      <c r="H113" s="95">
        <v>21</v>
      </c>
      <c r="I113" s="65">
        <v>317</v>
      </c>
      <c r="J113" s="65" t="s">
        <v>3654</v>
      </c>
      <c r="K113" s="66" t="s">
        <v>3642</v>
      </c>
      <c r="L113" s="67" t="s">
        <v>3655</v>
      </c>
      <c r="M113" s="67" t="s">
        <v>7</v>
      </c>
      <c r="N113" s="68">
        <v>0</v>
      </c>
      <c r="O113" s="67">
        <v>1898</v>
      </c>
      <c r="P113" s="70">
        <v>41974</v>
      </c>
    </row>
    <row r="114" spans="2:16" ht="26.25" x14ac:dyDescent="0.25">
      <c r="D114" s="104"/>
      <c r="E114" s="355"/>
      <c r="F114" s="356"/>
      <c r="G114" s="126"/>
      <c r="H114" s="95">
        <v>12</v>
      </c>
      <c r="I114" s="65">
        <v>737</v>
      </c>
      <c r="J114" s="65" t="s">
        <v>3652</v>
      </c>
      <c r="K114" s="66" t="s">
        <v>3642</v>
      </c>
      <c r="L114" s="67" t="s">
        <v>3656</v>
      </c>
      <c r="M114" s="67" t="s">
        <v>7</v>
      </c>
      <c r="N114" s="68">
        <v>0</v>
      </c>
      <c r="O114" s="67">
        <v>2070</v>
      </c>
      <c r="P114" s="70">
        <v>42339</v>
      </c>
    </row>
    <row r="115" spans="2:16" x14ac:dyDescent="0.25">
      <c r="D115" s="104"/>
      <c r="E115" s="355"/>
      <c r="F115" s="356"/>
      <c r="G115" s="126"/>
      <c r="H115" s="95">
        <v>10</v>
      </c>
      <c r="I115" s="65">
        <v>175</v>
      </c>
      <c r="J115" s="65" t="s">
        <v>3657</v>
      </c>
      <c r="K115" s="66" t="s">
        <v>3642</v>
      </c>
      <c r="L115" s="67" t="s">
        <v>3658</v>
      </c>
      <c r="M115" s="67" t="s">
        <v>7</v>
      </c>
      <c r="N115" s="68">
        <v>0</v>
      </c>
      <c r="O115" s="67">
        <v>2258</v>
      </c>
      <c r="P115" s="70">
        <v>43617</v>
      </c>
    </row>
    <row r="116" spans="2:16" ht="26.25" x14ac:dyDescent="0.25">
      <c r="D116" s="104"/>
      <c r="E116" s="355"/>
      <c r="F116" s="356"/>
      <c r="G116" s="126"/>
      <c r="H116" s="95">
        <v>16</v>
      </c>
      <c r="I116" s="65">
        <v>56</v>
      </c>
      <c r="J116" s="65" t="s">
        <v>3650</v>
      </c>
      <c r="K116" s="66" t="s">
        <v>3642</v>
      </c>
      <c r="L116" s="67" t="s">
        <v>3659</v>
      </c>
      <c r="M116" s="67" t="s">
        <v>7</v>
      </c>
      <c r="N116" s="68">
        <v>0</v>
      </c>
      <c r="O116" s="67">
        <v>2911</v>
      </c>
      <c r="P116" s="70">
        <v>46813</v>
      </c>
    </row>
    <row r="117" spans="2:16" x14ac:dyDescent="0.25">
      <c r="D117" s="104"/>
      <c r="E117" s="355"/>
      <c r="F117" s="356"/>
      <c r="G117" s="126"/>
      <c r="H117" s="95">
        <v>18</v>
      </c>
      <c r="I117" s="65">
        <v>5440</v>
      </c>
      <c r="J117" s="65" t="s">
        <v>3660</v>
      </c>
      <c r="K117" s="66" t="s">
        <v>3642</v>
      </c>
      <c r="L117" s="67" t="s">
        <v>3661</v>
      </c>
      <c r="M117" s="67" t="s">
        <v>8</v>
      </c>
      <c r="N117" s="68">
        <v>0</v>
      </c>
      <c r="O117" s="67">
        <v>1022</v>
      </c>
      <c r="P117" s="70">
        <v>44287</v>
      </c>
    </row>
    <row r="118" spans="2:16" x14ac:dyDescent="0.25">
      <c r="D118" s="104"/>
      <c r="E118" s="355"/>
      <c r="F118" s="356"/>
      <c r="G118" s="126"/>
      <c r="H118" s="95">
        <v>18</v>
      </c>
      <c r="I118" s="65">
        <v>5480</v>
      </c>
      <c r="J118" s="65" t="s">
        <v>3660</v>
      </c>
      <c r="K118" s="66" t="s">
        <v>3642</v>
      </c>
      <c r="L118" s="67" t="s">
        <v>3661</v>
      </c>
      <c r="M118" s="67" t="s">
        <v>8</v>
      </c>
      <c r="N118" s="68">
        <v>0</v>
      </c>
      <c r="O118" s="67">
        <v>1022</v>
      </c>
      <c r="P118" s="70">
        <v>44287</v>
      </c>
    </row>
    <row r="119" spans="2:16" x14ac:dyDescent="0.25">
      <c r="C119" s="221"/>
      <c r="D119" s="104"/>
      <c r="E119" s="355"/>
      <c r="F119" s="358"/>
      <c r="G119" s="136"/>
      <c r="H119" s="95">
        <v>18</v>
      </c>
      <c r="I119" s="65">
        <v>5490</v>
      </c>
      <c r="J119" s="65" t="s">
        <v>3660</v>
      </c>
      <c r="K119" s="66" t="s">
        <v>3642</v>
      </c>
      <c r="L119" s="67" t="s">
        <v>3661</v>
      </c>
      <c r="M119" s="67" t="s">
        <v>8</v>
      </c>
      <c r="N119" s="68">
        <v>0</v>
      </c>
      <c r="O119" s="67">
        <v>1022</v>
      </c>
      <c r="P119" s="70">
        <v>44287</v>
      </c>
    </row>
    <row r="120" spans="2:16" x14ac:dyDescent="0.25">
      <c r="D120" s="104"/>
      <c r="E120" s="355"/>
      <c r="F120" s="358"/>
      <c r="G120" s="136"/>
      <c r="H120" s="95">
        <v>18</v>
      </c>
      <c r="I120" s="65">
        <v>20</v>
      </c>
      <c r="J120" s="65" t="s">
        <v>3641</v>
      </c>
      <c r="K120" s="66" t="s">
        <v>3642</v>
      </c>
      <c r="L120" s="67" t="s">
        <v>3643</v>
      </c>
      <c r="M120" s="67" t="s">
        <v>8</v>
      </c>
      <c r="N120" s="68">
        <v>0</v>
      </c>
      <c r="O120" s="67">
        <v>1022</v>
      </c>
      <c r="P120" s="70">
        <v>44287</v>
      </c>
    </row>
    <row r="121" spans="2:16" ht="26.25" x14ac:dyDescent="0.25">
      <c r="G121" s="135"/>
      <c r="H121" s="95">
        <v>20</v>
      </c>
      <c r="I121" s="65">
        <v>11</v>
      </c>
      <c r="J121" s="65" t="s">
        <v>3648</v>
      </c>
      <c r="K121" s="66" t="s">
        <v>3642</v>
      </c>
      <c r="L121" s="67" t="s">
        <v>3649</v>
      </c>
      <c r="M121" s="67" t="s">
        <v>8</v>
      </c>
      <c r="N121" s="68">
        <v>0</v>
      </c>
      <c r="O121" s="67">
        <v>1577</v>
      </c>
      <c r="P121" s="70">
        <v>46296</v>
      </c>
    </row>
    <row r="122" spans="2:16" ht="26.25" x14ac:dyDescent="0.25">
      <c r="B122" s="216"/>
      <c r="H122" s="95">
        <v>40</v>
      </c>
      <c r="I122" s="65">
        <v>4730</v>
      </c>
      <c r="J122" s="65" t="s">
        <v>100</v>
      </c>
      <c r="K122" s="66" t="s">
        <v>3642</v>
      </c>
      <c r="L122" s="67" t="s">
        <v>3662</v>
      </c>
      <c r="M122" s="67" t="s">
        <v>8</v>
      </c>
      <c r="N122" s="68">
        <v>0</v>
      </c>
      <c r="O122" s="67">
        <v>1667</v>
      </c>
      <c r="P122" s="70">
        <v>47209</v>
      </c>
    </row>
    <row r="123" spans="2:16" ht="26.25" x14ac:dyDescent="0.25">
      <c r="D123" s="104"/>
      <c r="E123" s="355"/>
      <c r="F123" s="356"/>
      <c r="G123" s="309"/>
      <c r="H123" s="95">
        <v>20</v>
      </c>
      <c r="I123" s="65">
        <v>1415</v>
      </c>
      <c r="J123" s="65" t="s">
        <v>3663</v>
      </c>
      <c r="K123" s="66" t="s">
        <v>3642</v>
      </c>
      <c r="L123" s="67" t="s">
        <v>3664</v>
      </c>
      <c r="M123" s="67" t="s">
        <v>8</v>
      </c>
      <c r="N123" s="68">
        <v>0</v>
      </c>
      <c r="O123" s="67">
        <v>1883</v>
      </c>
      <c r="P123" s="70">
        <v>47574</v>
      </c>
    </row>
    <row r="124" spans="2:16" x14ac:dyDescent="0.25">
      <c r="D124" s="104"/>
      <c r="E124" s="355"/>
      <c r="F124" s="356"/>
      <c r="G124" s="126"/>
      <c r="H124" s="95">
        <v>10</v>
      </c>
      <c r="I124" s="65">
        <v>29</v>
      </c>
      <c r="J124" s="65" t="s">
        <v>3665</v>
      </c>
      <c r="K124" s="66" t="s">
        <v>3642</v>
      </c>
      <c r="L124" s="67" t="s">
        <v>3666</v>
      </c>
      <c r="M124" s="67" t="s">
        <v>8</v>
      </c>
      <c r="N124" s="68">
        <v>0</v>
      </c>
      <c r="O124" s="67">
        <v>2056</v>
      </c>
      <c r="P124" s="70">
        <v>42795</v>
      </c>
    </row>
    <row r="125" spans="2:16" ht="26.25" x14ac:dyDescent="0.25">
      <c r="C125" s="221"/>
      <c r="G125" s="135"/>
      <c r="H125" s="95">
        <v>12</v>
      </c>
      <c r="I125" s="65">
        <v>685</v>
      </c>
      <c r="J125" s="65" t="s">
        <v>3652</v>
      </c>
      <c r="K125" s="66" t="s">
        <v>3642</v>
      </c>
      <c r="L125" s="67" t="s">
        <v>3656</v>
      </c>
      <c r="M125" s="67" t="s">
        <v>8</v>
      </c>
      <c r="N125" s="68">
        <v>0</v>
      </c>
      <c r="O125" s="67">
        <v>2070</v>
      </c>
      <c r="P125" s="70">
        <v>42339</v>
      </c>
    </row>
    <row r="126" spans="2:16" ht="26.25" x14ac:dyDescent="0.25">
      <c r="H126" s="95">
        <v>12</v>
      </c>
      <c r="I126" s="65">
        <v>699</v>
      </c>
      <c r="J126" s="65" t="s">
        <v>3652</v>
      </c>
      <c r="K126" s="66" t="s">
        <v>3642</v>
      </c>
      <c r="L126" s="67" t="s">
        <v>3656</v>
      </c>
      <c r="M126" s="67" t="s">
        <v>8</v>
      </c>
      <c r="N126" s="68">
        <v>0</v>
      </c>
      <c r="O126" s="67">
        <v>2070</v>
      </c>
      <c r="P126" s="70">
        <v>42339</v>
      </c>
    </row>
    <row r="127" spans="2:16" ht="26.25" x14ac:dyDescent="0.25">
      <c r="B127" s="216"/>
      <c r="H127" s="95">
        <v>12</v>
      </c>
      <c r="I127" s="65">
        <v>715</v>
      </c>
      <c r="J127" s="65" t="s">
        <v>3652</v>
      </c>
      <c r="K127" s="66" t="s">
        <v>3642</v>
      </c>
      <c r="L127" s="67" t="s">
        <v>3656</v>
      </c>
      <c r="M127" s="67" t="s">
        <v>8</v>
      </c>
      <c r="N127" s="68">
        <v>0</v>
      </c>
      <c r="O127" s="67">
        <v>2070</v>
      </c>
      <c r="P127" s="70">
        <v>42339</v>
      </c>
    </row>
    <row r="128" spans="2:16" ht="26.25" x14ac:dyDescent="0.25">
      <c r="D128" s="104"/>
      <c r="E128" s="355"/>
      <c r="F128" s="358"/>
      <c r="G128" s="136"/>
      <c r="H128" s="95">
        <v>8</v>
      </c>
      <c r="I128" s="65" t="s">
        <v>3667</v>
      </c>
      <c r="J128" s="65" t="s">
        <v>3648</v>
      </c>
      <c r="K128" s="66" t="s">
        <v>3642</v>
      </c>
      <c r="L128" s="67" t="s">
        <v>3649</v>
      </c>
      <c r="M128" s="67" t="s">
        <v>8</v>
      </c>
      <c r="N128" s="68">
        <v>0</v>
      </c>
      <c r="O128" s="67">
        <v>2688</v>
      </c>
      <c r="P128" s="70">
        <v>44958</v>
      </c>
    </row>
    <row r="129" spans="1:16" ht="26.25" x14ac:dyDescent="0.25">
      <c r="H129" s="95">
        <v>20</v>
      </c>
      <c r="I129" s="65">
        <v>265</v>
      </c>
      <c r="J129" s="65" t="s">
        <v>3668</v>
      </c>
      <c r="K129" s="66" t="s">
        <v>3642</v>
      </c>
      <c r="L129" s="67" t="s">
        <v>3669</v>
      </c>
      <c r="M129" s="67" t="s">
        <v>8</v>
      </c>
      <c r="N129" s="68">
        <v>0</v>
      </c>
      <c r="O129" s="67">
        <v>2911</v>
      </c>
      <c r="P129" s="70">
        <v>46813</v>
      </c>
    </row>
    <row r="130" spans="1:16" x14ac:dyDescent="0.25">
      <c r="C130" s="375"/>
      <c r="H130" s="95">
        <v>11</v>
      </c>
      <c r="I130" s="65">
        <v>410</v>
      </c>
      <c r="J130" s="65" t="s">
        <v>3670</v>
      </c>
      <c r="K130" s="66" t="s">
        <v>3642</v>
      </c>
      <c r="L130" s="67" t="s">
        <v>3671</v>
      </c>
      <c r="M130" s="67" t="s">
        <v>8</v>
      </c>
      <c r="N130" s="68">
        <v>0</v>
      </c>
      <c r="O130" s="67">
        <v>2911</v>
      </c>
      <c r="P130" s="70">
        <v>46813</v>
      </c>
    </row>
    <row r="131" spans="1:16" x14ac:dyDescent="0.25">
      <c r="H131" s="95">
        <v>12</v>
      </c>
      <c r="I131" s="65">
        <v>14</v>
      </c>
      <c r="J131" s="65" t="s">
        <v>3641</v>
      </c>
      <c r="K131" s="66" t="s">
        <v>3642</v>
      </c>
      <c r="L131" s="67" t="s">
        <v>3643</v>
      </c>
      <c r="M131" s="67" t="s">
        <v>9</v>
      </c>
      <c r="N131" s="68">
        <v>0</v>
      </c>
      <c r="O131" s="67">
        <v>1022</v>
      </c>
      <c r="P131" s="70">
        <v>44287</v>
      </c>
    </row>
    <row r="132" spans="1:16" ht="39" x14ac:dyDescent="0.25">
      <c r="B132" s="216"/>
      <c r="H132" s="95">
        <v>51</v>
      </c>
      <c r="I132" s="65">
        <v>12</v>
      </c>
      <c r="J132" s="65" t="s">
        <v>3672</v>
      </c>
      <c r="K132" s="66" t="s">
        <v>3642</v>
      </c>
      <c r="L132" s="67" t="s">
        <v>3673</v>
      </c>
      <c r="M132" s="67" t="s">
        <v>9</v>
      </c>
      <c r="N132" s="68">
        <v>0</v>
      </c>
      <c r="O132" s="67">
        <v>1096</v>
      </c>
      <c r="P132" s="70">
        <v>44927</v>
      </c>
    </row>
    <row r="133" spans="1:16" ht="26.25" x14ac:dyDescent="0.25">
      <c r="D133" s="104"/>
      <c r="E133" s="355"/>
      <c r="F133" s="356"/>
      <c r="G133" s="309"/>
      <c r="H133" s="95">
        <v>30</v>
      </c>
      <c r="I133" s="65">
        <v>3208</v>
      </c>
      <c r="J133" s="65" t="s">
        <v>3674</v>
      </c>
      <c r="K133" s="66" t="s">
        <v>3642</v>
      </c>
      <c r="L133" s="67" t="s">
        <v>3675</v>
      </c>
      <c r="M133" s="67" t="s">
        <v>9</v>
      </c>
      <c r="N133" s="68">
        <v>0</v>
      </c>
      <c r="O133" s="67">
        <v>1619</v>
      </c>
      <c r="P133" s="70">
        <v>46935</v>
      </c>
    </row>
    <row r="134" spans="1:16" x14ac:dyDescent="0.25">
      <c r="H134" s="95">
        <v>20</v>
      </c>
      <c r="I134" s="65">
        <v>1000</v>
      </c>
      <c r="J134" s="65" t="s">
        <v>3676</v>
      </c>
      <c r="K134" s="66" t="s">
        <v>3642</v>
      </c>
      <c r="L134" s="67" t="s">
        <v>3677</v>
      </c>
      <c r="M134" s="67" t="s">
        <v>9</v>
      </c>
      <c r="N134" s="68">
        <v>0</v>
      </c>
      <c r="O134" s="67">
        <v>1880</v>
      </c>
      <c r="P134" s="70">
        <v>47574</v>
      </c>
    </row>
    <row r="135" spans="1:16" ht="26.25" x14ac:dyDescent="0.25">
      <c r="C135" s="580"/>
      <c r="H135" s="95">
        <v>11</v>
      </c>
      <c r="I135" s="65">
        <v>65</v>
      </c>
      <c r="J135" s="65" t="s">
        <v>3678</v>
      </c>
      <c r="K135" s="66" t="s">
        <v>3642</v>
      </c>
      <c r="L135" s="67" t="s">
        <v>3679</v>
      </c>
      <c r="M135" s="67" t="s">
        <v>9</v>
      </c>
      <c r="N135" s="68">
        <v>0</v>
      </c>
      <c r="O135" s="67">
        <v>2689</v>
      </c>
      <c r="P135" s="70">
        <v>44958</v>
      </c>
    </row>
    <row r="136" spans="1:16" x14ac:dyDescent="0.25">
      <c r="H136" s="95">
        <v>10</v>
      </c>
      <c r="I136" s="65">
        <v>9</v>
      </c>
      <c r="J136" s="65" t="s">
        <v>3680</v>
      </c>
      <c r="K136" s="66" t="s">
        <v>3642</v>
      </c>
      <c r="L136" s="67" t="s">
        <v>3681</v>
      </c>
      <c r="M136" s="67" t="s">
        <v>11</v>
      </c>
      <c r="N136" s="68">
        <v>16371.33475</v>
      </c>
      <c r="O136" s="67">
        <v>2257</v>
      </c>
      <c r="P136" s="70">
        <v>43252</v>
      </c>
    </row>
    <row r="137" spans="1:16" x14ac:dyDescent="0.25">
      <c r="B137" s="216"/>
      <c r="H137" s="95">
        <v>12</v>
      </c>
      <c r="I137" s="65">
        <v>876</v>
      </c>
      <c r="J137" s="65" t="s">
        <v>3670</v>
      </c>
      <c r="K137" s="66" t="s">
        <v>3642</v>
      </c>
      <c r="L137" s="67" t="s">
        <v>3682</v>
      </c>
      <c r="M137" s="67" t="s">
        <v>11</v>
      </c>
      <c r="N137" s="68">
        <v>37878.860520000002</v>
      </c>
      <c r="O137" s="67">
        <v>2824</v>
      </c>
      <c r="P137" s="70">
        <v>45597</v>
      </c>
    </row>
    <row r="138" spans="1:16" ht="15.75" thickBot="1" x14ac:dyDescent="0.3"/>
    <row r="139" spans="1:16" ht="45.75" customHeight="1" thickBot="1" x14ac:dyDescent="0.3">
      <c r="A139" s="796" t="s">
        <v>3683</v>
      </c>
      <c r="B139" s="49"/>
      <c r="C139" s="171"/>
      <c r="D139" s="9"/>
      <c r="E139" s="169"/>
      <c r="F139" s="10"/>
    </row>
    <row r="140" spans="1:16" ht="16.5" thickTop="1" thickBot="1" x14ac:dyDescent="0.3">
      <c r="A140" s="11"/>
      <c r="B140" s="12"/>
      <c r="C140" s="169"/>
      <c r="D140" s="9"/>
      <c r="E140" s="169"/>
      <c r="F140" s="10"/>
    </row>
    <row r="141" spans="1:16" ht="45.75" customHeight="1" thickTop="1" thickBot="1" x14ac:dyDescent="0.3">
      <c r="A141" s="788" t="s">
        <v>16</v>
      </c>
      <c r="B141" s="12"/>
      <c r="C141" s="169"/>
      <c r="D141" s="9"/>
      <c r="E141" s="169"/>
      <c r="F141" s="10"/>
      <c r="H141" s="789" t="s">
        <v>17</v>
      </c>
      <c r="I141" s="53"/>
    </row>
    <row r="142" spans="1:16" ht="16.5" thickTop="1" thickBot="1" x14ac:dyDescent="0.3">
      <c r="A142" s="11"/>
      <c r="B142" s="12"/>
      <c r="C142" s="169"/>
      <c r="D142" s="9"/>
      <c r="E142" s="171"/>
      <c r="F142" s="14"/>
    </row>
    <row r="143" spans="1:16" ht="45.75" customHeight="1" thickTop="1" thickBot="1" x14ac:dyDescent="0.3">
      <c r="A143" s="774" t="s">
        <v>2</v>
      </c>
      <c r="B143" s="775" t="s">
        <v>3</v>
      </c>
      <c r="C143" s="776" t="s">
        <v>4</v>
      </c>
      <c r="D143" s="777" t="s">
        <v>5</v>
      </c>
      <c r="E143" s="778" t="s">
        <v>4</v>
      </c>
      <c r="F143" s="779" t="s">
        <v>6</v>
      </c>
      <c r="G143" s="54"/>
      <c r="H143" s="790" t="s">
        <v>18</v>
      </c>
      <c r="I143" s="791" t="s">
        <v>19</v>
      </c>
      <c r="J143" s="792" t="s">
        <v>20</v>
      </c>
      <c r="K143" s="792" t="s">
        <v>21</v>
      </c>
      <c r="L143" s="792" t="s">
        <v>22</v>
      </c>
      <c r="M143" s="792" t="s">
        <v>23</v>
      </c>
      <c r="N143" s="793" t="s">
        <v>6</v>
      </c>
      <c r="O143" s="792" t="s">
        <v>24</v>
      </c>
      <c r="P143" s="794" t="s">
        <v>25</v>
      </c>
    </row>
    <row r="144" spans="1:16" ht="15.75" thickTop="1" x14ac:dyDescent="0.25">
      <c r="A144" s="20" t="s">
        <v>7</v>
      </c>
      <c r="B144" s="21">
        <v>1</v>
      </c>
      <c r="C144" s="27">
        <f>B144/B$153</f>
        <v>8.3333333333333329E-2</v>
      </c>
      <c r="D144" s="23">
        <v>20</v>
      </c>
      <c r="E144" s="27">
        <f>D144/D$153</f>
        <v>0.20202020202020202</v>
      </c>
      <c r="F144" s="24"/>
      <c r="H144" s="95">
        <v>20</v>
      </c>
      <c r="I144" s="65">
        <v>345</v>
      </c>
      <c r="J144" s="65" t="s">
        <v>3684</v>
      </c>
      <c r="K144" s="66" t="s">
        <v>3685</v>
      </c>
      <c r="L144" s="67" t="s">
        <v>3686</v>
      </c>
      <c r="M144" s="67" t="s">
        <v>7</v>
      </c>
      <c r="N144" s="68">
        <v>0</v>
      </c>
      <c r="O144" s="67">
        <v>1575</v>
      </c>
      <c r="P144" s="70">
        <v>46478</v>
      </c>
    </row>
    <row r="145" spans="1:16" ht="26.25" x14ac:dyDescent="0.25">
      <c r="A145" s="25" t="s">
        <v>8</v>
      </c>
      <c r="B145" s="26">
        <v>10</v>
      </c>
      <c r="C145" s="27">
        <f>B145/B$153</f>
        <v>0.83333333333333337</v>
      </c>
      <c r="D145" s="28">
        <v>69</v>
      </c>
      <c r="E145" s="27">
        <f>D145/D$153</f>
        <v>0.69696969696969702</v>
      </c>
      <c r="F145" s="29"/>
      <c r="H145" s="95">
        <v>10</v>
      </c>
      <c r="I145" s="65">
        <v>127</v>
      </c>
      <c r="J145" s="65" t="s">
        <v>1682</v>
      </c>
      <c r="K145" s="66" t="s">
        <v>3687</v>
      </c>
      <c r="L145" s="67" t="s">
        <v>3688</v>
      </c>
      <c r="M145" s="67" t="s">
        <v>8</v>
      </c>
      <c r="N145" s="68">
        <v>0</v>
      </c>
      <c r="O145" s="67">
        <v>2044</v>
      </c>
      <c r="P145" s="70">
        <v>43252</v>
      </c>
    </row>
    <row r="146" spans="1:16" ht="26.25" x14ac:dyDescent="0.25">
      <c r="A146" s="25" t="s">
        <v>9</v>
      </c>
      <c r="B146" s="30">
        <v>0</v>
      </c>
      <c r="C146" s="27">
        <v>0</v>
      </c>
      <c r="D146" s="32">
        <v>0</v>
      </c>
      <c r="E146" s="27">
        <v>0</v>
      </c>
      <c r="F146" s="29"/>
      <c r="H146" s="95">
        <v>24</v>
      </c>
      <c r="I146" s="65">
        <v>2835</v>
      </c>
      <c r="J146" s="65" t="s">
        <v>1792</v>
      </c>
      <c r="K146" s="66" t="s">
        <v>3689</v>
      </c>
      <c r="L146" s="67" t="s">
        <v>3690</v>
      </c>
      <c r="M146" s="67" t="s">
        <v>8</v>
      </c>
      <c r="N146" s="68">
        <v>0</v>
      </c>
      <c r="O146" s="67">
        <v>1186</v>
      </c>
      <c r="P146" s="70">
        <v>45139</v>
      </c>
    </row>
    <row r="147" spans="1:16" ht="26.25" x14ac:dyDescent="0.25">
      <c r="A147" s="780" t="s">
        <v>10</v>
      </c>
      <c r="B147" s="781">
        <f>SUM(B144:B146)</f>
        <v>11</v>
      </c>
      <c r="C147" s="782">
        <f t="shared" ref="C147:F147" si="14">SUM(C144:C146)</f>
        <v>0.91666666666666674</v>
      </c>
      <c r="D147" s="781">
        <f t="shared" si="14"/>
        <v>89</v>
      </c>
      <c r="E147" s="782">
        <f t="shared" si="14"/>
        <v>0.89898989898989901</v>
      </c>
      <c r="F147" s="783">
        <f t="shared" si="14"/>
        <v>0</v>
      </c>
      <c r="H147" s="95">
        <v>10</v>
      </c>
      <c r="I147" s="65">
        <v>2</v>
      </c>
      <c r="J147" s="65" t="s">
        <v>3691</v>
      </c>
      <c r="K147" s="66" t="s">
        <v>3692</v>
      </c>
      <c r="L147" s="67" t="s">
        <v>3693</v>
      </c>
      <c r="M147" s="67" t="s">
        <v>8</v>
      </c>
      <c r="N147" s="68">
        <v>0</v>
      </c>
      <c r="O147" s="67">
        <v>1262</v>
      </c>
      <c r="P147" s="70">
        <v>45931</v>
      </c>
    </row>
    <row r="148" spans="1:16" x14ac:dyDescent="0.25">
      <c r="A148" s="26"/>
      <c r="B148" s="30"/>
      <c r="C148" s="39"/>
      <c r="D148" s="30"/>
      <c r="E148" s="40"/>
      <c r="F148" s="41"/>
      <c r="H148" s="95">
        <v>2</v>
      </c>
      <c r="I148" s="65" t="s">
        <v>75</v>
      </c>
      <c r="J148" s="65" t="s">
        <v>75</v>
      </c>
      <c r="K148" s="66" t="s">
        <v>3694</v>
      </c>
      <c r="L148" s="67" t="s">
        <v>75</v>
      </c>
      <c r="M148" s="67" t="s">
        <v>8</v>
      </c>
      <c r="N148" s="68">
        <v>0</v>
      </c>
      <c r="O148" s="67">
        <v>1261</v>
      </c>
      <c r="P148" s="70">
        <v>45505</v>
      </c>
    </row>
    <row r="149" spans="1:16" x14ac:dyDescent="0.25">
      <c r="A149" s="26" t="s">
        <v>11</v>
      </c>
      <c r="B149" s="30">
        <v>1</v>
      </c>
      <c r="C149" s="27">
        <f>B149/B$153</f>
        <v>8.3333333333333329E-2</v>
      </c>
      <c r="D149" s="32">
        <v>10</v>
      </c>
      <c r="E149" s="27">
        <f>D149/D$153</f>
        <v>0.10101010101010101</v>
      </c>
      <c r="F149" s="389">
        <v>10854.73</v>
      </c>
      <c r="H149" s="95">
        <v>2</v>
      </c>
      <c r="I149" s="65" t="s">
        <v>75</v>
      </c>
      <c r="J149" s="65" t="s">
        <v>75</v>
      </c>
      <c r="K149" s="66" t="s">
        <v>3694</v>
      </c>
      <c r="L149" s="67" t="s">
        <v>75</v>
      </c>
      <c r="M149" s="67" t="s">
        <v>8</v>
      </c>
      <c r="N149" s="68">
        <v>0</v>
      </c>
      <c r="O149" s="67">
        <v>1261</v>
      </c>
      <c r="P149" s="70">
        <v>45505</v>
      </c>
    </row>
    <row r="150" spans="1:16" x14ac:dyDescent="0.25">
      <c r="A150" s="26" t="s">
        <v>12</v>
      </c>
      <c r="B150" s="30">
        <v>0</v>
      </c>
      <c r="C150" s="27">
        <v>0</v>
      </c>
      <c r="D150" s="32">
        <v>0</v>
      </c>
      <c r="E150" s="27">
        <v>0</v>
      </c>
      <c r="F150" s="389">
        <v>0</v>
      </c>
      <c r="H150" s="95">
        <v>2</v>
      </c>
      <c r="I150" s="65" t="s">
        <v>75</v>
      </c>
      <c r="J150" s="65" t="s">
        <v>75</v>
      </c>
      <c r="K150" s="66" t="s">
        <v>3694</v>
      </c>
      <c r="L150" s="67" t="s">
        <v>75</v>
      </c>
      <c r="M150" s="67" t="s">
        <v>8</v>
      </c>
      <c r="N150" s="68">
        <v>0</v>
      </c>
      <c r="O150" s="67">
        <v>1261</v>
      </c>
      <c r="P150" s="70">
        <v>45505</v>
      </c>
    </row>
    <row r="151" spans="1:16" x14ac:dyDescent="0.25">
      <c r="A151" s="780" t="s">
        <v>13</v>
      </c>
      <c r="B151" s="781">
        <f>SUM(B149:B150)</f>
        <v>1</v>
      </c>
      <c r="C151" s="782">
        <f t="shared" ref="C151:F151" si="15">SUM(C149:C150)</f>
        <v>8.3333333333333329E-2</v>
      </c>
      <c r="D151" s="781">
        <f t="shared" si="15"/>
        <v>10</v>
      </c>
      <c r="E151" s="782">
        <f t="shared" si="15"/>
        <v>0.10101010101010101</v>
      </c>
      <c r="F151" s="783">
        <f t="shared" si="15"/>
        <v>10854.73</v>
      </c>
      <c r="G151" s="126"/>
      <c r="H151" s="95">
        <v>2</v>
      </c>
      <c r="I151" s="65" t="s">
        <v>75</v>
      </c>
      <c r="J151" s="65" t="s">
        <v>75</v>
      </c>
      <c r="K151" s="66" t="s">
        <v>3694</v>
      </c>
      <c r="L151" s="67" t="s">
        <v>75</v>
      </c>
      <c r="M151" s="67" t="s">
        <v>8</v>
      </c>
      <c r="N151" s="68">
        <v>0</v>
      </c>
      <c r="O151" s="67">
        <v>1261</v>
      </c>
      <c r="P151" s="70">
        <v>45505</v>
      </c>
    </row>
    <row r="152" spans="1:16" x14ac:dyDescent="0.25">
      <c r="A152" s="44"/>
      <c r="B152" s="30"/>
      <c r="C152" s="45"/>
      <c r="D152" s="30"/>
      <c r="E152" s="46"/>
      <c r="F152" s="47"/>
      <c r="H152" s="95">
        <v>2</v>
      </c>
      <c r="I152" s="65" t="s">
        <v>75</v>
      </c>
      <c r="J152" s="65" t="s">
        <v>75</v>
      </c>
      <c r="K152" s="66" t="s">
        <v>3694</v>
      </c>
      <c r="L152" s="67" t="s">
        <v>75</v>
      </c>
      <c r="M152" s="67" t="s">
        <v>8</v>
      </c>
      <c r="N152" s="68">
        <v>0</v>
      </c>
      <c r="O152" s="67">
        <v>1261</v>
      </c>
      <c r="P152" s="70">
        <v>45505</v>
      </c>
    </row>
    <row r="153" spans="1:16" x14ac:dyDescent="0.25">
      <c r="A153" s="784" t="s">
        <v>2346</v>
      </c>
      <c r="B153" s="785">
        <f>SUM(B147,B151)</f>
        <v>12</v>
      </c>
      <c r="C153" s="782">
        <f t="shared" ref="C153:F153" si="16">SUM(C147,C151)</f>
        <v>1</v>
      </c>
      <c r="D153" s="785">
        <f t="shared" si="16"/>
        <v>99</v>
      </c>
      <c r="E153" s="782">
        <f t="shared" si="16"/>
        <v>1</v>
      </c>
      <c r="F153" s="783">
        <f t="shared" si="16"/>
        <v>10854.73</v>
      </c>
      <c r="H153" s="95">
        <v>2</v>
      </c>
      <c r="I153" s="65" t="s">
        <v>75</v>
      </c>
      <c r="J153" s="65" t="s">
        <v>75</v>
      </c>
      <c r="K153" s="66" t="s">
        <v>3694</v>
      </c>
      <c r="L153" s="67" t="s">
        <v>75</v>
      </c>
      <c r="M153" s="67" t="s">
        <v>8</v>
      </c>
      <c r="N153" s="68">
        <v>0</v>
      </c>
      <c r="O153" s="67">
        <v>1261</v>
      </c>
      <c r="P153" s="70">
        <v>45505</v>
      </c>
    </row>
    <row r="154" spans="1:16" ht="26.25" x14ac:dyDescent="0.25">
      <c r="C154" s="579"/>
      <c r="H154" s="95">
        <v>13</v>
      </c>
      <c r="I154" s="65">
        <v>93</v>
      </c>
      <c r="J154" s="65" t="s">
        <v>3695</v>
      </c>
      <c r="K154" s="66" t="s">
        <v>3694</v>
      </c>
      <c r="L154" s="67" t="s">
        <v>3696</v>
      </c>
      <c r="M154" s="67" t="s">
        <v>8</v>
      </c>
      <c r="N154" s="68">
        <v>0</v>
      </c>
      <c r="O154" s="67">
        <v>1872</v>
      </c>
      <c r="P154" s="70">
        <v>47300</v>
      </c>
    </row>
    <row r="155" spans="1:16" x14ac:dyDescent="0.25">
      <c r="H155" s="95">
        <v>10</v>
      </c>
      <c r="I155" s="65">
        <v>27</v>
      </c>
      <c r="J155" s="65" t="s">
        <v>3697</v>
      </c>
      <c r="K155" s="66" t="s">
        <v>3694</v>
      </c>
      <c r="L155" s="67" t="s">
        <v>3696</v>
      </c>
      <c r="M155" s="67" t="s">
        <v>11</v>
      </c>
      <c r="N155" s="68">
        <v>10854.730505000001</v>
      </c>
      <c r="O155" s="67">
        <v>2967</v>
      </c>
      <c r="P155" s="70">
        <v>45689</v>
      </c>
    </row>
    <row r="156" spans="1:16" ht="15.75" thickBot="1" x14ac:dyDescent="0.3"/>
    <row r="157" spans="1:16" ht="45.75" customHeight="1" thickBot="1" x14ac:dyDescent="0.3">
      <c r="A157" s="787" t="s">
        <v>3698</v>
      </c>
      <c r="B157" s="49"/>
      <c r="C157" s="171"/>
      <c r="D157" s="9"/>
      <c r="E157" s="169"/>
      <c r="F157" s="10"/>
    </row>
    <row r="158" spans="1:16" ht="16.5" thickTop="1" thickBot="1" x14ac:dyDescent="0.3">
      <c r="A158" s="11"/>
      <c r="B158" s="12"/>
      <c r="C158" s="169"/>
      <c r="D158" s="9"/>
      <c r="E158" s="169"/>
      <c r="F158" s="10"/>
    </row>
    <row r="159" spans="1:16" ht="45.75" customHeight="1" thickTop="1" thickBot="1" x14ac:dyDescent="0.3">
      <c r="A159" s="788" t="s">
        <v>16</v>
      </c>
      <c r="B159" s="12"/>
      <c r="C159" s="169"/>
      <c r="D159" s="9"/>
      <c r="E159" s="169"/>
      <c r="F159" s="10"/>
      <c r="H159" s="789" t="s">
        <v>17</v>
      </c>
      <c r="I159" s="53"/>
    </row>
    <row r="160" spans="1:16" ht="16.5" thickTop="1" thickBot="1" x14ac:dyDescent="0.3">
      <c r="A160" s="11"/>
      <c r="B160" s="12"/>
      <c r="C160" s="169"/>
      <c r="D160" s="9"/>
      <c r="E160" s="171"/>
      <c r="F160" s="14"/>
    </row>
    <row r="161" spans="1:16" ht="45.75" customHeight="1" thickTop="1" thickBot="1" x14ac:dyDescent="0.3">
      <c r="A161" s="774" t="s">
        <v>2</v>
      </c>
      <c r="B161" s="775" t="s">
        <v>3</v>
      </c>
      <c r="C161" s="776" t="s">
        <v>4</v>
      </c>
      <c r="D161" s="777" t="s">
        <v>5</v>
      </c>
      <c r="E161" s="778" t="s">
        <v>4</v>
      </c>
      <c r="F161" s="779" t="s">
        <v>6</v>
      </c>
      <c r="G161" s="54"/>
      <c r="H161" s="790" t="s">
        <v>18</v>
      </c>
      <c r="I161" s="791" t="s">
        <v>19</v>
      </c>
      <c r="J161" s="792" t="s">
        <v>20</v>
      </c>
      <c r="K161" s="792" t="s">
        <v>21</v>
      </c>
      <c r="L161" s="792" t="s">
        <v>22</v>
      </c>
      <c r="M161" s="792" t="s">
        <v>23</v>
      </c>
      <c r="N161" s="793" t="s">
        <v>6</v>
      </c>
      <c r="O161" s="792" t="s">
        <v>24</v>
      </c>
      <c r="P161" s="794" t="s">
        <v>25</v>
      </c>
    </row>
    <row r="162" spans="1:16" ht="27" thickTop="1" x14ac:dyDescent="0.25">
      <c r="A162" s="20" t="s">
        <v>7</v>
      </c>
      <c r="B162" s="21">
        <v>5</v>
      </c>
      <c r="C162" s="27">
        <f>B162/B$171</f>
        <v>0.7142857142857143</v>
      </c>
      <c r="D162" s="23">
        <v>61</v>
      </c>
      <c r="E162" s="27">
        <f>D162/D$171</f>
        <v>0.67032967032967028</v>
      </c>
      <c r="F162" s="24"/>
      <c r="H162" s="95">
        <v>20</v>
      </c>
      <c r="I162" s="65">
        <v>4621</v>
      </c>
      <c r="J162" s="65" t="s">
        <v>3699</v>
      </c>
      <c r="K162" s="66" t="s">
        <v>3700</v>
      </c>
      <c r="L162" s="67" t="s">
        <v>3701</v>
      </c>
      <c r="M162" s="67" t="s">
        <v>7</v>
      </c>
      <c r="N162" s="68">
        <v>0</v>
      </c>
      <c r="O162" s="67">
        <v>1681</v>
      </c>
      <c r="P162" s="70">
        <v>46296</v>
      </c>
    </row>
    <row r="163" spans="1:16" ht="26.25" x14ac:dyDescent="0.25">
      <c r="A163" s="25" t="s">
        <v>8</v>
      </c>
      <c r="B163" s="26">
        <v>1</v>
      </c>
      <c r="C163" s="27">
        <f>B163/B$171</f>
        <v>0.14285714285714285</v>
      </c>
      <c r="D163" s="28">
        <v>20</v>
      </c>
      <c r="E163" s="27">
        <f>D163/D$171</f>
        <v>0.21978021978021978</v>
      </c>
      <c r="F163" s="29"/>
      <c r="H163" s="95">
        <v>10</v>
      </c>
      <c r="I163" s="65">
        <v>475</v>
      </c>
      <c r="J163" s="65" t="s">
        <v>3702</v>
      </c>
      <c r="K163" s="66" t="s">
        <v>3703</v>
      </c>
      <c r="L163" s="67" t="s">
        <v>3704</v>
      </c>
      <c r="M163" s="67" t="s">
        <v>7</v>
      </c>
      <c r="N163" s="68">
        <v>0</v>
      </c>
      <c r="O163" s="67">
        <v>1432</v>
      </c>
      <c r="P163" s="70">
        <v>43252</v>
      </c>
    </row>
    <row r="164" spans="1:16" ht="26.25" x14ac:dyDescent="0.25">
      <c r="A164" s="25" t="s">
        <v>9</v>
      </c>
      <c r="B164" s="30">
        <v>0</v>
      </c>
      <c r="C164" s="27">
        <v>0</v>
      </c>
      <c r="D164" s="32">
        <v>0</v>
      </c>
      <c r="E164" s="27">
        <v>0</v>
      </c>
      <c r="F164" s="29"/>
      <c r="H164" s="95">
        <v>10</v>
      </c>
      <c r="I164" s="65">
        <v>524</v>
      </c>
      <c r="J164" s="65" t="s">
        <v>3705</v>
      </c>
      <c r="K164" s="66" t="s">
        <v>3706</v>
      </c>
      <c r="L164" s="67" t="s">
        <v>3707</v>
      </c>
      <c r="M164" s="67" t="s">
        <v>7</v>
      </c>
      <c r="N164" s="68">
        <v>0</v>
      </c>
      <c r="O164" s="67">
        <v>2073</v>
      </c>
      <c r="P164" s="70">
        <v>42430</v>
      </c>
    </row>
    <row r="165" spans="1:16" ht="26.25" x14ac:dyDescent="0.25">
      <c r="A165" s="780" t="s">
        <v>10</v>
      </c>
      <c r="B165" s="781">
        <f>SUM(B162:B164)</f>
        <v>6</v>
      </c>
      <c r="C165" s="782">
        <f t="shared" ref="C165:F165" si="17">SUM(C162:C164)</f>
        <v>0.85714285714285721</v>
      </c>
      <c r="D165" s="781">
        <f t="shared" si="17"/>
        <v>81</v>
      </c>
      <c r="E165" s="782">
        <f t="shared" si="17"/>
        <v>0.89010989010989006</v>
      </c>
      <c r="F165" s="783">
        <f t="shared" si="17"/>
        <v>0</v>
      </c>
      <c r="H165" s="95">
        <v>11</v>
      </c>
      <c r="I165" s="65">
        <v>42</v>
      </c>
      <c r="J165" s="65" t="s">
        <v>3708</v>
      </c>
      <c r="K165" s="66" t="s">
        <v>3709</v>
      </c>
      <c r="L165" s="67" t="s">
        <v>3710</v>
      </c>
      <c r="M165" s="67" t="s">
        <v>7</v>
      </c>
      <c r="N165" s="68">
        <v>0</v>
      </c>
      <c r="O165" s="67">
        <v>2294</v>
      </c>
      <c r="P165" s="70">
        <v>43955</v>
      </c>
    </row>
    <row r="166" spans="1:16" ht="26.25" x14ac:dyDescent="0.25">
      <c r="A166" s="26"/>
      <c r="B166" s="30"/>
      <c r="C166" s="39"/>
      <c r="D166" s="30"/>
      <c r="E166" s="40"/>
      <c r="F166" s="41"/>
      <c r="H166" s="95">
        <v>10</v>
      </c>
      <c r="I166" s="65">
        <v>133</v>
      </c>
      <c r="J166" s="65" t="s">
        <v>2694</v>
      </c>
      <c r="K166" s="66" t="s">
        <v>3711</v>
      </c>
      <c r="L166" s="67" t="s">
        <v>3712</v>
      </c>
      <c r="M166" s="67" t="s">
        <v>7</v>
      </c>
      <c r="N166" s="68">
        <v>0</v>
      </c>
      <c r="O166" s="67">
        <v>2074</v>
      </c>
      <c r="P166" s="70">
        <v>42675</v>
      </c>
    </row>
    <row r="167" spans="1:16" x14ac:dyDescent="0.25">
      <c r="A167" s="26" t="s">
        <v>11</v>
      </c>
      <c r="B167" s="30">
        <v>1</v>
      </c>
      <c r="C167" s="27">
        <f>B167/B$171</f>
        <v>0.14285714285714285</v>
      </c>
      <c r="D167" s="32">
        <v>10</v>
      </c>
      <c r="E167" s="27">
        <f>D167/D$171</f>
        <v>0.10989010989010989</v>
      </c>
      <c r="F167" s="389">
        <f>N168</f>
        <v>97429.714235000007</v>
      </c>
      <c r="H167" s="95">
        <v>20</v>
      </c>
      <c r="I167" s="65">
        <v>1100</v>
      </c>
      <c r="J167" s="65" t="s">
        <v>3713</v>
      </c>
      <c r="K167" s="66" t="s">
        <v>3714</v>
      </c>
      <c r="L167" s="67" t="s">
        <v>3715</v>
      </c>
      <c r="M167" s="67" t="s">
        <v>8</v>
      </c>
      <c r="N167" s="68">
        <v>0</v>
      </c>
      <c r="O167" s="67">
        <v>1677</v>
      </c>
      <c r="P167" s="70">
        <v>46204</v>
      </c>
    </row>
    <row r="168" spans="1:16" x14ac:dyDescent="0.25">
      <c r="A168" s="26" t="s">
        <v>12</v>
      </c>
      <c r="B168" s="30">
        <v>0</v>
      </c>
      <c r="C168" s="27">
        <v>0</v>
      </c>
      <c r="D168" s="32">
        <v>0</v>
      </c>
      <c r="E168" s="27">
        <v>0</v>
      </c>
      <c r="F168" s="389">
        <v>0</v>
      </c>
      <c r="H168" s="95">
        <v>10</v>
      </c>
      <c r="I168" s="65">
        <v>101</v>
      </c>
      <c r="J168" s="65" t="s">
        <v>3697</v>
      </c>
      <c r="K168" s="66" t="s">
        <v>3716</v>
      </c>
      <c r="L168" s="67" t="s">
        <v>3717</v>
      </c>
      <c r="M168" s="67" t="s">
        <v>11</v>
      </c>
      <c r="N168" s="68">
        <v>97429.714235000007</v>
      </c>
      <c r="O168" s="67">
        <v>2973</v>
      </c>
      <c r="P168" s="70">
        <v>45717</v>
      </c>
    </row>
    <row r="169" spans="1:16" x14ac:dyDescent="0.25">
      <c r="A169" s="780" t="s">
        <v>13</v>
      </c>
      <c r="B169" s="781">
        <f>SUM(B167:B168)</f>
        <v>1</v>
      </c>
      <c r="C169" s="782">
        <f t="shared" ref="C169:F169" si="18">SUM(C167:C168)</f>
        <v>0.14285714285714285</v>
      </c>
      <c r="D169" s="781">
        <f t="shared" si="18"/>
        <v>10</v>
      </c>
      <c r="E169" s="782">
        <f t="shared" si="18"/>
        <v>0.10989010989010989</v>
      </c>
      <c r="F169" s="783">
        <f t="shared" si="18"/>
        <v>97429.714235000007</v>
      </c>
      <c r="G169" s="126"/>
      <c r="H169" s="127"/>
      <c r="I169" s="89"/>
    </row>
    <row r="170" spans="1:16" x14ac:dyDescent="0.25">
      <c r="A170" s="44"/>
      <c r="B170" s="30"/>
      <c r="C170" s="45"/>
      <c r="D170" s="30"/>
      <c r="E170" s="46"/>
      <c r="F170" s="47"/>
    </row>
    <row r="171" spans="1:16" x14ac:dyDescent="0.25">
      <c r="A171" s="784" t="s">
        <v>2346</v>
      </c>
      <c r="B171" s="785">
        <f>SUM(B165,B169)</f>
        <v>7</v>
      </c>
      <c r="C171" s="782">
        <f t="shared" ref="C171:F171" si="19">SUM(C165,C169)</f>
        <v>1</v>
      </c>
      <c r="D171" s="785">
        <f t="shared" si="19"/>
        <v>91</v>
      </c>
      <c r="E171" s="782">
        <f t="shared" si="19"/>
        <v>1</v>
      </c>
      <c r="F171" s="783">
        <f t="shared" si="19"/>
        <v>97429.714235000007</v>
      </c>
    </row>
    <row r="172" spans="1:16" ht="15.75" thickBot="1" x14ac:dyDescent="0.3"/>
    <row r="173" spans="1:16" ht="45.75" customHeight="1" thickBot="1" x14ac:dyDescent="0.3">
      <c r="A173" s="787" t="s">
        <v>3718</v>
      </c>
      <c r="B173" s="49"/>
      <c r="C173" s="171"/>
      <c r="D173" s="9"/>
      <c r="E173" s="169"/>
      <c r="F173" s="10"/>
    </row>
    <row r="174" spans="1:16" ht="16.5" thickTop="1" thickBot="1" x14ac:dyDescent="0.3">
      <c r="A174" s="11"/>
      <c r="B174" s="12"/>
      <c r="C174" s="169"/>
      <c r="D174" s="9"/>
      <c r="E174" s="169"/>
      <c r="F174" s="10"/>
    </row>
    <row r="175" spans="1:16" ht="45.75" customHeight="1" thickTop="1" thickBot="1" x14ac:dyDescent="0.3">
      <c r="A175" s="788" t="s">
        <v>16</v>
      </c>
      <c r="B175" s="12"/>
      <c r="C175" s="169"/>
      <c r="D175" s="9"/>
      <c r="E175" s="169"/>
      <c r="F175" s="10"/>
      <c r="H175" s="789" t="s">
        <v>17</v>
      </c>
      <c r="I175" s="53"/>
    </row>
    <row r="176" spans="1:16" ht="16.5" thickTop="1" thickBot="1" x14ac:dyDescent="0.3">
      <c r="A176" s="11"/>
      <c r="B176" s="12"/>
      <c r="C176" s="169"/>
      <c r="D176" s="9"/>
      <c r="E176" s="171"/>
      <c r="F176" s="14"/>
    </row>
    <row r="177" spans="1:16" ht="45.75" customHeight="1" thickTop="1" thickBot="1" x14ac:dyDescent="0.3">
      <c r="A177" s="774" t="s">
        <v>2</v>
      </c>
      <c r="B177" s="775" t="s">
        <v>3</v>
      </c>
      <c r="C177" s="776" t="s">
        <v>4</v>
      </c>
      <c r="D177" s="777" t="s">
        <v>5</v>
      </c>
      <c r="E177" s="778" t="s">
        <v>4</v>
      </c>
      <c r="F177" s="779" t="s">
        <v>6</v>
      </c>
      <c r="G177" s="54"/>
      <c r="H177" s="790" t="s">
        <v>18</v>
      </c>
      <c r="I177" s="791" t="s">
        <v>19</v>
      </c>
      <c r="J177" s="792" t="s">
        <v>20</v>
      </c>
      <c r="K177" s="792" t="s">
        <v>21</v>
      </c>
      <c r="L177" s="792" t="s">
        <v>22</v>
      </c>
      <c r="M177" s="792" t="s">
        <v>23</v>
      </c>
      <c r="N177" s="793" t="s">
        <v>6</v>
      </c>
      <c r="O177" s="792" t="s">
        <v>24</v>
      </c>
      <c r="P177" s="794" t="s">
        <v>25</v>
      </c>
    </row>
    <row r="178" spans="1:16" ht="27" thickTop="1" x14ac:dyDescent="0.25">
      <c r="A178" s="20" t="s">
        <v>7</v>
      </c>
      <c r="B178" s="21">
        <v>20</v>
      </c>
      <c r="C178" s="27">
        <f>B178/B$187</f>
        <v>0.38461538461538464</v>
      </c>
      <c r="D178" s="23">
        <v>171</v>
      </c>
      <c r="E178" s="27">
        <f>D178/D$187</f>
        <v>0.40235294117647058</v>
      </c>
      <c r="F178" s="24"/>
      <c r="H178" s="95">
        <v>6</v>
      </c>
      <c r="I178" s="65">
        <v>436</v>
      </c>
      <c r="J178" s="65" t="s">
        <v>3719</v>
      </c>
      <c r="K178" s="66" t="s">
        <v>3720</v>
      </c>
      <c r="L178" s="67" t="s">
        <v>3721</v>
      </c>
      <c r="M178" s="67" t="s">
        <v>7</v>
      </c>
      <c r="N178" s="68">
        <v>0</v>
      </c>
      <c r="O178" s="67">
        <v>1362</v>
      </c>
      <c r="P178" s="70">
        <v>43955</v>
      </c>
    </row>
    <row r="179" spans="1:16" ht="26.25" x14ac:dyDescent="0.25">
      <c r="A179" s="25" t="s">
        <v>8</v>
      </c>
      <c r="B179" s="26">
        <v>15</v>
      </c>
      <c r="C179" s="27">
        <f>B179/B$187</f>
        <v>0.28846153846153844</v>
      </c>
      <c r="D179" s="28">
        <v>82</v>
      </c>
      <c r="E179" s="27">
        <f>D179/D$187</f>
        <v>0.19294117647058823</v>
      </c>
      <c r="F179" s="29"/>
      <c r="H179" s="95">
        <v>10</v>
      </c>
      <c r="I179" s="65">
        <v>430</v>
      </c>
      <c r="J179" s="65" t="s">
        <v>3719</v>
      </c>
      <c r="K179" s="66" t="s">
        <v>3720</v>
      </c>
      <c r="L179" s="67" t="s">
        <v>3721</v>
      </c>
      <c r="M179" s="67" t="s">
        <v>7</v>
      </c>
      <c r="N179" s="68">
        <v>0</v>
      </c>
      <c r="O179" s="67">
        <v>1362</v>
      </c>
      <c r="P179" s="70">
        <v>43955</v>
      </c>
    </row>
    <row r="180" spans="1:16" x14ac:dyDescent="0.25">
      <c r="A180" s="25" t="s">
        <v>9</v>
      </c>
      <c r="B180" s="30">
        <v>11</v>
      </c>
      <c r="C180" s="27">
        <f>B180/B$187</f>
        <v>0.21153846153846154</v>
      </c>
      <c r="D180" s="32">
        <v>114</v>
      </c>
      <c r="E180" s="27">
        <f>D180/D$187</f>
        <v>0.26823529411764707</v>
      </c>
      <c r="F180" s="29"/>
      <c r="H180" s="95">
        <v>12</v>
      </c>
      <c r="I180" s="65">
        <v>2270</v>
      </c>
      <c r="J180" s="65" t="s">
        <v>3722</v>
      </c>
      <c r="K180" s="66" t="s">
        <v>3723</v>
      </c>
      <c r="L180" s="67" t="s">
        <v>3724</v>
      </c>
      <c r="M180" s="67" t="s">
        <v>7</v>
      </c>
      <c r="N180" s="68">
        <v>0</v>
      </c>
      <c r="O180" s="67">
        <v>1497</v>
      </c>
      <c r="P180" s="70">
        <v>42795</v>
      </c>
    </row>
    <row r="181" spans="1:16" x14ac:dyDescent="0.25">
      <c r="A181" s="780" t="s">
        <v>10</v>
      </c>
      <c r="B181" s="781">
        <f>SUM(B178:B180)</f>
        <v>46</v>
      </c>
      <c r="C181" s="782">
        <f>SUM(C178:C180)</f>
        <v>0.88461538461538469</v>
      </c>
      <c r="D181" s="781">
        <f>SUM(D178:D180)</f>
        <v>367</v>
      </c>
      <c r="E181" s="782">
        <f>SUM(E178:E180)</f>
        <v>0.86352941176470588</v>
      </c>
      <c r="F181" s="783">
        <f>SUM(F178:F180)</f>
        <v>0</v>
      </c>
      <c r="H181" s="95">
        <v>12</v>
      </c>
      <c r="I181" s="65">
        <v>13025</v>
      </c>
      <c r="J181" s="65" t="s">
        <v>3725</v>
      </c>
      <c r="K181" s="66" t="s">
        <v>3723</v>
      </c>
      <c r="L181" s="67" t="s">
        <v>3726</v>
      </c>
      <c r="M181" s="67" t="s">
        <v>7</v>
      </c>
      <c r="N181" s="68">
        <v>0</v>
      </c>
      <c r="O181" s="67">
        <v>1497</v>
      </c>
      <c r="P181" s="70">
        <v>42795</v>
      </c>
    </row>
    <row r="182" spans="1:16" x14ac:dyDescent="0.25">
      <c r="A182" s="26"/>
      <c r="B182" s="30"/>
      <c r="C182" s="39"/>
      <c r="D182" s="30"/>
      <c r="E182" s="40"/>
      <c r="H182" s="95">
        <v>2</v>
      </c>
      <c r="I182" s="65" t="s">
        <v>75</v>
      </c>
      <c r="J182" s="65" t="s">
        <v>75</v>
      </c>
      <c r="K182" s="66" t="s">
        <v>3727</v>
      </c>
      <c r="L182" s="67" t="s">
        <v>75</v>
      </c>
      <c r="M182" s="67" t="s">
        <v>7</v>
      </c>
      <c r="N182" s="68">
        <v>0</v>
      </c>
      <c r="O182" s="67">
        <v>1576</v>
      </c>
      <c r="P182" s="70">
        <v>47209</v>
      </c>
    </row>
    <row r="183" spans="1:16" x14ac:dyDescent="0.25">
      <c r="A183" s="26" t="s">
        <v>11</v>
      </c>
      <c r="B183" s="30">
        <v>4</v>
      </c>
      <c r="C183" s="27">
        <f>B183/B$187</f>
        <v>7.6923076923076927E-2</v>
      </c>
      <c r="D183" s="32">
        <v>35</v>
      </c>
      <c r="E183" s="27">
        <f>D183/D$187</f>
        <v>8.2352941176470587E-2</v>
      </c>
      <c r="F183" s="29">
        <v>384534.91</v>
      </c>
      <c r="H183" s="95">
        <v>2</v>
      </c>
      <c r="I183" s="65" t="s">
        <v>75</v>
      </c>
      <c r="J183" s="65" t="s">
        <v>75</v>
      </c>
      <c r="K183" s="66" t="s">
        <v>3727</v>
      </c>
      <c r="L183" s="67" t="s">
        <v>75</v>
      </c>
      <c r="M183" s="67" t="s">
        <v>7</v>
      </c>
      <c r="N183" s="68">
        <v>0</v>
      </c>
      <c r="O183" s="67">
        <v>1576</v>
      </c>
      <c r="P183" s="70">
        <v>47209</v>
      </c>
    </row>
    <row r="184" spans="1:16" x14ac:dyDescent="0.25">
      <c r="A184" s="26" t="s">
        <v>12</v>
      </c>
      <c r="B184" s="30">
        <v>2</v>
      </c>
      <c r="C184" s="27">
        <f>B184/B$187</f>
        <v>3.8461538461538464E-2</v>
      </c>
      <c r="D184" s="32">
        <v>23</v>
      </c>
      <c r="E184" s="27">
        <f>D184/D$187</f>
        <v>5.4117647058823527E-2</v>
      </c>
      <c r="F184" s="389">
        <v>551225.33322999999</v>
      </c>
      <c r="H184" s="95">
        <v>2</v>
      </c>
      <c r="I184" s="65" t="s">
        <v>75</v>
      </c>
      <c r="J184" s="65" t="s">
        <v>75</v>
      </c>
      <c r="K184" s="66" t="s">
        <v>3727</v>
      </c>
      <c r="L184" s="67" t="s">
        <v>75</v>
      </c>
      <c r="M184" s="67" t="s">
        <v>7</v>
      </c>
      <c r="N184" s="68">
        <v>0</v>
      </c>
      <c r="O184" s="67">
        <v>1576</v>
      </c>
      <c r="P184" s="70">
        <v>47209</v>
      </c>
    </row>
    <row r="185" spans="1:16" ht="26.25" x14ac:dyDescent="0.25">
      <c r="A185" s="780" t="s">
        <v>13</v>
      </c>
      <c r="B185" s="781">
        <f>SUM(B183:B184)</f>
        <v>6</v>
      </c>
      <c r="C185" s="782">
        <f>SUM(C183:C184)</f>
        <v>0.11538461538461539</v>
      </c>
      <c r="D185" s="781">
        <f>SUM(D183:D184)</f>
        <v>58</v>
      </c>
      <c r="E185" s="782">
        <f>SUM(E183:E184)</f>
        <v>0.13647058823529412</v>
      </c>
      <c r="F185" s="783">
        <f>SUM(F183:F184)</f>
        <v>935760.24322999991</v>
      </c>
      <c r="G185" s="126"/>
      <c r="H185" s="95">
        <v>2</v>
      </c>
      <c r="I185" s="65" t="s">
        <v>75</v>
      </c>
      <c r="J185" s="65" t="s">
        <v>75</v>
      </c>
      <c r="K185" s="66" t="s">
        <v>3728</v>
      </c>
      <c r="L185" s="67" t="s">
        <v>75</v>
      </c>
      <c r="M185" s="67" t="s">
        <v>7</v>
      </c>
      <c r="N185" s="68">
        <v>0</v>
      </c>
      <c r="O185" s="67">
        <v>1617</v>
      </c>
      <c r="P185" s="70">
        <v>47209</v>
      </c>
    </row>
    <row r="186" spans="1:16" x14ac:dyDescent="0.25">
      <c r="A186" s="44"/>
      <c r="B186" s="30"/>
      <c r="C186" s="45"/>
      <c r="D186" s="30"/>
      <c r="E186" s="46"/>
      <c r="F186" s="47"/>
      <c r="H186" s="95">
        <v>12</v>
      </c>
      <c r="I186" s="65">
        <v>2250</v>
      </c>
      <c r="J186" s="65" t="s">
        <v>3729</v>
      </c>
      <c r="K186" s="66" t="s">
        <v>3723</v>
      </c>
      <c r="L186" s="67" t="s">
        <v>3730</v>
      </c>
      <c r="M186" s="67" t="s">
        <v>7</v>
      </c>
      <c r="N186" s="68">
        <v>0</v>
      </c>
      <c r="O186" s="67">
        <v>1669</v>
      </c>
      <c r="P186" s="70">
        <v>47484</v>
      </c>
    </row>
    <row r="187" spans="1:16" x14ac:dyDescent="0.25">
      <c r="A187" s="784" t="s">
        <v>2346</v>
      </c>
      <c r="B187" s="785">
        <f>SUM(B181,B185)</f>
        <v>52</v>
      </c>
      <c r="C187" s="782">
        <f>SUM(C181,C185)</f>
        <v>1</v>
      </c>
      <c r="D187" s="785">
        <f>SUM(D181,D185)</f>
        <v>425</v>
      </c>
      <c r="E187" s="782">
        <f>SUM(E181,E185)</f>
        <v>1</v>
      </c>
      <c r="F187" s="783">
        <f>SUM(F181,F185)</f>
        <v>935760.24322999991</v>
      </c>
      <c r="H187" s="95">
        <v>12</v>
      </c>
      <c r="I187" s="65">
        <v>2260</v>
      </c>
      <c r="J187" s="65" t="s">
        <v>3729</v>
      </c>
      <c r="K187" s="66" t="s">
        <v>3723</v>
      </c>
      <c r="L187" s="67" t="s">
        <v>3730</v>
      </c>
      <c r="M187" s="67" t="s">
        <v>7</v>
      </c>
      <c r="N187" s="68">
        <v>0</v>
      </c>
      <c r="O187" s="67">
        <v>1669</v>
      </c>
      <c r="P187" s="70">
        <v>47484</v>
      </c>
    </row>
    <row r="188" spans="1:16" ht="26.25" x14ac:dyDescent="0.25">
      <c r="D188" s="104"/>
      <c r="E188" s="355"/>
      <c r="F188" s="356"/>
      <c r="G188" s="126"/>
      <c r="H188" s="95">
        <v>10</v>
      </c>
      <c r="I188" s="65">
        <v>444</v>
      </c>
      <c r="J188" s="65" t="s">
        <v>2177</v>
      </c>
      <c r="K188" s="66" t="s">
        <v>3731</v>
      </c>
      <c r="L188" s="67" t="s">
        <v>3732</v>
      </c>
      <c r="M188" s="67" t="s">
        <v>7</v>
      </c>
      <c r="N188" s="68">
        <v>0</v>
      </c>
      <c r="O188" s="67">
        <v>2045</v>
      </c>
      <c r="P188" s="70">
        <v>43252</v>
      </c>
    </row>
    <row r="189" spans="1:16" x14ac:dyDescent="0.25">
      <c r="D189" s="104"/>
      <c r="E189" s="355"/>
      <c r="F189" s="356"/>
      <c r="G189" s="126"/>
      <c r="H189" s="95">
        <v>10</v>
      </c>
      <c r="I189" s="65">
        <v>674</v>
      </c>
      <c r="J189" s="65" t="s">
        <v>3733</v>
      </c>
      <c r="K189" s="66" t="s">
        <v>3734</v>
      </c>
      <c r="L189" s="67" t="s">
        <v>3735</v>
      </c>
      <c r="M189" s="67" t="s">
        <v>7</v>
      </c>
      <c r="N189" s="68">
        <v>0</v>
      </c>
      <c r="O189" s="67">
        <v>2047</v>
      </c>
      <c r="P189" s="70">
        <v>42795</v>
      </c>
    </row>
    <row r="190" spans="1:16" x14ac:dyDescent="0.25">
      <c r="D190" s="104"/>
      <c r="E190" s="355"/>
      <c r="F190" s="356"/>
      <c r="G190" s="126"/>
      <c r="H190" s="95">
        <v>20</v>
      </c>
      <c r="I190" s="65">
        <v>200</v>
      </c>
      <c r="J190" s="65" t="s">
        <v>3736</v>
      </c>
      <c r="K190" s="66" t="s">
        <v>3737</v>
      </c>
      <c r="L190" s="67" t="s">
        <v>3738</v>
      </c>
      <c r="M190" s="67" t="s">
        <v>7</v>
      </c>
      <c r="N190" s="68">
        <v>0</v>
      </c>
      <c r="O190" s="67">
        <v>2055</v>
      </c>
      <c r="P190" s="70">
        <v>42675</v>
      </c>
    </row>
    <row r="191" spans="1:16" x14ac:dyDescent="0.25">
      <c r="D191" s="104"/>
      <c r="E191" s="355"/>
      <c r="F191" s="356"/>
      <c r="G191" s="309"/>
      <c r="H191" s="95">
        <v>10</v>
      </c>
      <c r="I191" s="65">
        <v>12</v>
      </c>
      <c r="J191" s="65" t="s">
        <v>3739</v>
      </c>
      <c r="K191" s="66" t="s">
        <v>3740</v>
      </c>
      <c r="L191" s="67" t="s">
        <v>3741</v>
      </c>
      <c r="M191" s="67" t="s">
        <v>7</v>
      </c>
      <c r="N191" s="68">
        <v>0</v>
      </c>
      <c r="O191" s="67">
        <v>2286</v>
      </c>
      <c r="P191" s="70">
        <v>43862</v>
      </c>
    </row>
    <row r="192" spans="1:16" ht="26.25" x14ac:dyDescent="0.25">
      <c r="D192" s="104"/>
      <c r="E192" s="355"/>
      <c r="F192" s="356"/>
      <c r="G192" s="309"/>
      <c r="H192" s="95">
        <v>6</v>
      </c>
      <c r="I192" s="65">
        <v>3</v>
      </c>
      <c r="J192" s="65" t="s">
        <v>3742</v>
      </c>
      <c r="K192" s="66" t="s">
        <v>3740</v>
      </c>
      <c r="L192" s="67" t="s">
        <v>3741</v>
      </c>
      <c r="M192" s="67" t="s">
        <v>7</v>
      </c>
      <c r="N192" s="68">
        <v>0</v>
      </c>
      <c r="O192" s="67">
        <v>2286</v>
      </c>
      <c r="P192" s="70">
        <v>43862</v>
      </c>
    </row>
    <row r="193" spans="2:16" x14ac:dyDescent="0.25">
      <c r="D193" s="104"/>
      <c r="E193" s="355"/>
      <c r="F193" s="356"/>
      <c r="G193" s="126"/>
      <c r="H193" s="95">
        <v>6</v>
      </c>
      <c r="I193" s="65">
        <v>429</v>
      </c>
      <c r="J193" s="65" t="s">
        <v>3743</v>
      </c>
      <c r="K193" s="66" t="s">
        <v>3744</v>
      </c>
      <c r="L193" s="67" t="s">
        <v>3745</v>
      </c>
      <c r="M193" s="67" t="s">
        <v>7</v>
      </c>
      <c r="N193" s="68">
        <v>0</v>
      </c>
      <c r="O193" s="67">
        <v>2287</v>
      </c>
      <c r="P193" s="70">
        <v>43955</v>
      </c>
    </row>
    <row r="194" spans="2:16" x14ac:dyDescent="0.25">
      <c r="D194" s="104"/>
      <c r="E194" s="355"/>
      <c r="F194" s="356"/>
      <c r="G194" s="126"/>
      <c r="H194" s="95">
        <v>10</v>
      </c>
      <c r="I194" s="65">
        <v>437</v>
      </c>
      <c r="J194" s="65" t="s">
        <v>3743</v>
      </c>
      <c r="K194" s="66" t="s">
        <v>3744</v>
      </c>
      <c r="L194" s="67" t="s">
        <v>3745</v>
      </c>
      <c r="M194" s="67" t="s">
        <v>7</v>
      </c>
      <c r="N194" s="68">
        <v>0</v>
      </c>
      <c r="O194" s="67">
        <v>2287</v>
      </c>
      <c r="P194" s="70">
        <v>43955</v>
      </c>
    </row>
    <row r="195" spans="2:16" x14ac:dyDescent="0.25">
      <c r="D195" s="101"/>
      <c r="E195" s="363"/>
      <c r="F195" s="356"/>
      <c r="G195" s="307"/>
      <c r="H195" s="95">
        <v>10</v>
      </c>
      <c r="I195" s="65">
        <v>31</v>
      </c>
      <c r="J195" s="65" t="s">
        <v>245</v>
      </c>
      <c r="K195" s="66" t="s">
        <v>3746</v>
      </c>
      <c r="L195" s="67" t="s">
        <v>3747</v>
      </c>
      <c r="M195" s="67" t="s">
        <v>7</v>
      </c>
      <c r="N195" s="68">
        <v>0</v>
      </c>
      <c r="O195" s="67">
        <v>2675</v>
      </c>
      <c r="P195" s="70">
        <v>44927</v>
      </c>
    </row>
    <row r="196" spans="2:16" x14ac:dyDescent="0.25">
      <c r="D196" s="104"/>
      <c r="E196" s="355"/>
      <c r="F196" s="356"/>
      <c r="G196" s="126"/>
      <c r="H196" s="95">
        <v>11</v>
      </c>
      <c r="I196" s="65">
        <v>1375</v>
      </c>
      <c r="J196" s="65" t="s">
        <v>40</v>
      </c>
      <c r="K196" s="66" t="s">
        <v>3748</v>
      </c>
      <c r="L196" s="67" t="s">
        <v>3749</v>
      </c>
      <c r="M196" s="67" t="s">
        <v>7</v>
      </c>
      <c r="N196" s="68">
        <v>0</v>
      </c>
      <c r="O196" s="67">
        <v>2800</v>
      </c>
      <c r="P196" s="70">
        <v>44256</v>
      </c>
    </row>
    <row r="197" spans="2:16" x14ac:dyDescent="0.25">
      <c r="G197" s="135"/>
      <c r="H197" s="95">
        <v>6</v>
      </c>
      <c r="I197" s="65">
        <v>690</v>
      </c>
      <c r="J197" s="65" t="s">
        <v>3733</v>
      </c>
      <c r="K197" s="66" t="s">
        <v>3734</v>
      </c>
      <c r="L197" s="67" t="s">
        <v>3735</v>
      </c>
      <c r="M197" s="67" t="s">
        <v>7</v>
      </c>
      <c r="N197" s="68">
        <v>0</v>
      </c>
      <c r="O197" s="67">
        <v>2859</v>
      </c>
      <c r="P197" s="70">
        <v>45292</v>
      </c>
    </row>
    <row r="198" spans="2:16" x14ac:dyDescent="0.25">
      <c r="B198" s="216"/>
      <c r="H198" s="95">
        <v>2</v>
      </c>
      <c r="I198" s="65" t="s">
        <v>75</v>
      </c>
      <c r="J198" s="65" t="s">
        <v>75</v>
      </c>
      <c r="K198" s="66" t="s">
        <v>3727</v>
      </c>
      <c r="L198" s="67" t="s">
        <v>75</v>
      </c>
      <c r="M198" s="67" t="s">
        <v>8</v>
      </c>
      <c r="N198" s="68">
        <v>0</v>
      </c>
      <c r="O198" s="67">
        <v>1576</v>
      </c>
      <c r="P198" s="70">
        <v>47209</v>
      </c>
    </row>
    <row r="199" spans="2:16" x14ac:dyDescent="0.25">
      <c r="D199" s="104"/>
      <c r="E199" s="355"/>
      <c r="F199" s="356"/>
      <c r="G199" s="126"/>
      <c r="H199" s="95">
        <v>2</v>
      </c>
      <c r="I199" s="65" t="s">
        <v>75</v>
      </c>
      <c r="J199" s="65" t="s">
        <v>75</v>
      </c>
      <c r="K199" s="66" t="s">
        <v>3727</v>
      </c>
      <c r="L199" s="67" t="s">
        <v>75</v>
      </c>
      <c r="M199" s="67" t="s">
        <v>8</v>
      </c>
      <c r="N199" s="68">
        <v>0</v>
      </c>
      <c r="O199" s="67">
        <v>1576</v>
      </c>
      <c r="P199" s="70">
        <v>47209</v>
      </c>
    </row>
    <row r="200" spans="2:16" x14ac:dyDescent="0.25">
      <c r="H200" s="95">
        <v>2</v>
      </c>
      <c r="I200" s="65" t="s">
        <v>75</v>
      </c>
      <c r="J200" s="65" t="s">
        <v>75</v>
      </c>
      <c r="K200" s="66" t="s">
        <v>3727</v>
      </c>
      <c r="L200" s="67" t="s">
        <v>75</v>
      </c>
      <c r="M200" s="67" t="s">
        <v>8</v>
      </c>
      <c r="N200" s="68">
        <v>0</v>
      </c>
      <c r="O200" s="67">
        <v>1576</v>
      </c>
      <c r="P200" s="70">
        <v>47209</v>
      </c>
    </row>
    <row r="201" spans="2:16" ht="26.25" x14ac:dyDescent="0.25">
      <c r="H201" s="95">
        <v>2</v>
      </c>
      <c r="I201" s="65" t="s">
        <v>75</v>
      </c>
      <c r="J201" s="65" t="s">
        <v>75</v>
      </c>
      <c r="K201" s="66" t="s">
        <v>3728</v>
      </c>
      <c r="L201" s="67" t="s">
        <v>75</v>
      </c>
      <c r="M201" s="67" t="s">
        <v>8</v>
      </c>
      <c r="N201" s="68">
        <v>0</v>
      </c>
      <c r="O201" s="67">
        <v>1617</v>
      </c>
      <c r="P201" s="70">
        <v>47209</v>
      </c>
    </row>
    <row r="202" spans="2:16" ht="26.25" x14ac:dyDescent="0.25">
      <c r="H202" s="95">
        <v>2</v>
      </c>
      <c r="I202" s="65" t="s">
        <v>75</v>
      </c>
      <c r="J202" s="65" t="s">
        <v>75</v>
      </c>
      <c r="K202" s="66" t="s">
        <v>3728</v>
      </c>
      <c r="L202" s="67" t="s">
        <v>75</v>
      </c>
      <c r="M202" s="67" t="s">
        <v>8</v>
      </c>
      <c r="N202" s="68">
        <v>0</v>
      </c>
      <c r="O202" s="67">
        <v>1617</v>
      </c>
      <c r="P202" s="70">
        <v>47209</v>
      </c>
    </row>
    <row r="203" spans="2:16" ht="26.25" x14ac:dyDescent="0.25">
      <c r="H203" s="95">
        <v>2</v>
      </c>
      <c r="I203" s="65" t="s">
        <v>75</v>
      </c>
      <c r="J203" s="65" t="s">
        <v>75</v>
      </c>
      <c r="K203" s="66" t="s">
        <v>3728</v>
      </c>
      <c r="L203" s="67" t="s">
        <v>75</v>
      </c>
      <c r="M203" s="67" t="s">
        <v>8</v>
      </c>
      <c r="N203" s="68">
        <v>0</v>
      </c>
      <c r="O203" s="67">
        <v>1617</v>
      </c>
      <c r="P203" s="70">
        <v>47209</v>
      </c>
    </row>
    <row r="204" spans="2:16" ht="26.25" x14ac:dyDescent="0.25">
      <c r="H204" s="95">
        <v>2</v>
      </c>
      <c r="I204" s="65" t="s">
        <v>75</v>
      </c>
      <c r="J204" s="65" t="s">
        <v>75</v>
      </c>
      <c r="K204" s="66" t="s">
        <v>3728</v>
      </c>
      <c r="L204" s="67" t="s">
        <v>75</v>
      </c>
      <c r="M204" s="67" t="s">
        <v>8</v>
      </c>
      <c r="N204" s="68">
        <v>0</v>
      </c>
      <c r="O204" s="67">
        <v>1617</v>
      </c>
      <c r="P204" s="70">
        <v>47209</v>
      </c>
    </row>
    <row r="205" spans="2:16" ht="26.25" x14ac:dyDescent="0.25">
      <c r="H205" s="95">
        <v>2</v>
      </c>
      <c r="I205" s="65" t="s">
        <v>75</v>
      </c>
      <c r="J205" s="65" t="s">
        <v>75</v>
      </c>
      <c r="K205" s="66" t="s">
        <v>3728</v>
      </c>
      <c r="L205" s="67" t="s">
        <v>75</v>
      </c>
      <c r="M205" s="67" t="s">
        <v>8</v>
      </c>
      <c r="N205" s="68">
        <v>0</v>
      </c>
      <c r="O205" s="67">
        <v>1617</v>
      </c>
      <c r="P205" s="70">
        <v>47209</v>
      </c>
    </row>
    <row r="206" spans="2:16" ht="26.25" x14ac:dyDescent="0.25">
      <c r="H206" s="95">
        <v>2</v>
      </c>
      <c r="I206" s="65" t="s">
        <v>75</v>
      </c>
      <c r="J206" s="65" t="s">
        <v>75</v>
      </c>
      <c r="K206" s="66" t="s">
        <v>3728</v>
      </c>
      <c r="L206" s="67" t="s">
        <v>75</v>
      </c>
      <c r="M206" s="67" t="s">
        <v>8</v>
      </c>
      <c r="N206" s="68">
        <v>0</v>
      </c>
      <c r="O206" s="67">
        <v>1617</v>
      </c>
      <c r="P206" s="70">
        <v>47209</v>
      </c>
    </row>
    <row r="207" spans="2:16" x14ac:dyDescent="0.25">
      <c r="H207" s="95">
        <v>2</v>
      </c>
      <c r="I207" s="65" t="s">
        <v>75</v>
      </c>
      <c r="J207" s="65" t="s">
        <v>75</v>
      </c>
      <c r="K207" s="66" t="s">
        <v>3723</v>
      </c>
      <c r="L207" s="67" t="s">
        <v>75</v>
      </c>
      <c r="M207" s="67" t="s">
        <v>8</v>
      </c>
      <c r="N207" s="68">
        <v>0</v>
      </c>
      <c r="O207" s="67">
        <v>1888</v>
      </c>
      <c r="P207" s="70">
        <v>41974</v>
      </c>
    </row>
    <row r="208" spans="2:16" x14ac:dyDescent="0.25">
      <c r="H208" s="95">
        <v>2</v>
      </c>
      <c r="I208" s="65" t="s">
        <v>75</v>
      </c>
      <c r="J208" s="65" t="s">
        <v>75</v>
      </c>
      <c r="K208" s="66" t="s">
        <v>3723</v>
      </c>
      <c r="L208" s="67" t="s">
        <v>75</v>
      </c>
      <c r="M208" s="67" t="s">
        <v>8</v>
      </c>
      <c r="N208" s="68">
        <v>0</v>
      </c>
      <c r="O208" s="67">
        <v>1888</v>
      </c>
      <c r="P208" s="70">
        <v>41974</v>
      </c>
    </row>
    <row r="209" spans="2:16" x14ac:dyDescent="0.25">
      <c r="H209" s="95">
        <v>10</v>
      </c>
      <c r="I209" s="65">
        <v>1515</v>
      </c>
      <c r="J209" s="65" t="s">
        <v>3750</v>
      </c>
      <c r="K209" s="66" t="s">
        <v>3748</v>
      </c>
      <c r="L209" s="67" t="s">
        <v>3749</v>
      </c>
      <c r="M209" s="67" t="s">
        <v>8</v>
      </c>
      <c r="N209" s="68">
        <v>0</v>
      </c>
      <c r="O209" s="67">
        <v>2048</v>
      </c>
      <c r="P209" s="70">
        <v>42795</v>
      </c>
    </row>
    <row r="210" spans="2:16" x14ac:dyDescent="0.25">
      <c r="H210" s="95">
        <v>30</v>
      </c>
      <c r="I210" s="65">
        <v>11245</v>
      </c>
      <c r="J210" s="65" t="s">
        <v>1952</v>
      </c>
      <c r="K210" s="66" t="s">
        <v>3723</v>
      </c>
      <c r="L210" s="67" t="s">
        <v>3751</v>
      </c>
      <c r="M210" s="67" t="s">
        <v>8</v>
      </c>
      <c r="N210" s="68">
        <v>0</v>
      </c>
      <c r="O210" s="67">
        <v>2050</v>
      </c>
      <c r="P210" s="70">
        <v>42309</v>
      </c>
    </row>
    <row r="211" spans="2:16" x14ac:dyDescent="0.25">
      <c r="H211" s="95">
        <v>10</v>
      </c>
      <c r="I211" s="65">
        <v>25</v>
      </c>
      <c r="J211" s="65" t="s">
        <v>586</v>
      </c>
      <c r="K211" s="66" t="s">
        <v>3752</v>
      </c>
      <c r="L211" s="67" t="s">
        <v>3753</v>
      </c>
      <c r="M211" s="67" t="s">
        <v>8</v>
      </c>
      <c r="N211" s="68">
        <v>0</v>
      </c>
      <c r="O211" s="67">
        <v>2051</v>
      </c>
      <c r="P211" s="70">
        <v>43040</v>
      </c>
    </row>
    <row r="212" spans="2:16" x14ac:dyDescent="0.25">
      <c r="H212" s="95">
        <v>10</v>
      </c>
      <c r="I212" s="65">
        <v>172</v>
      </c>
      <c r="J212" s="65" t="s">
        <v>3308</v>
      </c>
      <c r="K212" s="66" t="s">
        <v>3754</v>
      </c>
      <c r="L212" s="67" t="s">
        <v>3755</v>
      </c>
      <c r="M212" s="67" t="s">
        <v>8</v>
      </c>
      <c r="N212" s="68">
        <v>0</v>
      </c>
      <c r="O212" s="67">
        <v>2052</v>
      </c>
      <c r="P212" s="70">
        <v>43040</v>
      </c>
    </row>
    <row r="213" spans="2:16" x14ac:dyDescent="0.25">
      <c r="H213" s="95">
        <v>2</v>
      </c>
      <c r="I213" s="65" t="s">
        <v>75</v>
      </c>
      <c r="J213" s="65" t="s">
        <v>75</v>
      </c>
      <c r="K213" s="66" t="s">
        <v>3727</v>
      </c>
      <c r="L213" s="67" t="s">
        <v>75</v>
      </c>
      <c r="M213" s="67" t="s">
        <v>9</v>
      </c>
      <c r="N213" s="68">
        <v>0</v>
      </c>
      <c r="O213" s="67">
        <v>1576</v>
      </c>
      <c r="P213" s="70">
        <v>47209</v>
      </c>
    </row>
    <row r="214" spans="2:16" ht="26.25" x14ac:dyDescent="0.25">
      <c r="H214" s="95">
        <v>2</v>
      </c>
      <c r="I214" s="65" t="s">
        <v>75</v>
      </c>
      <c r="J214" s="65" t="s">
        <v>75</v>
      </c>
      <c r="K214" s="66" t="s">
        <v>3728</v>
      </c>
      <c r="L214" s="67" t="s">
        <v>75</v>
      </c>
      <c r="M214" s="67" t="s">
        <v>9</v>
      </c>
      <c r="N214" s="68">
        <v>0</v>
      </c>
      <c r="O214" s="67">
        <v>1617</v>
      </c>
      <c r="P214" s="70">
        <v>47209</v>
      </c>
    </row>
    <row r="215" spans="2:16" ht="26.25" x14ac:dyDescent="0.25">
      <c r="D215" s="104"/>
      <c r="E215" s="355"/>
      <c r="F215" s="358"/>
      <c r="G215" s="136"/>
      <c r="H215" s="95">
        <v>2</v>
      </c>
      <c r="I215" s="65" t="s">
        <v>75</v>
      </c>
      <c r="J215" s="65" t="s">
        <v>75</v>
      </c>
      <c r="K215" s="66" t="s">
        <v>3728</v>
      </c>
      <c r="L215" s="67" t="s">
        <v>75</v>
      </c>
      <c r="M215" s="67" t="s">
        <v>9</v>
      </c>
      <c r="N215" s="68">
        <v>0</v>
      </c>
      <c r="O215" s="67">
        <v>1617</v>
      </c>
      <c r="P215" s="70">
        <v>47209</v>
      </c>
    </row>
    <row r="216" spans="2:16" ht="26.25" x14ac:dyDescent="0.25">
      <c r="C216" s="221"/>
      <c r="D216" s="104"/>
      <c r="E216" s="355"/>
      <c r="F216" s="358"/>
      <c r="G216" s="136"/>
      <c r="H216" s="95">
        <v>2</v>
      </c>
      <c r="I216" s="65" t="s">
        <v>75</v>
      </c>
      <c r="J216" s="65" t="s">
        <v>75</v>
      </c>
      <c r="K216" s="66" t="s">
        <v>3728</v>
      </c>
      <c r="L216" s="67" t="s">
        <v>75</v>
      </c>
      <c r="M216" s="67" t="s">
        <v>9</v>
      </c>
      <c r="N216" s="68">
        <v>0</v>
      </c>
      <c r="O216" s="67">
        <v>1617</v>
      </c>
      <c r="P216" s="70">
        <v>47209</v>
      </c>
    </row>
    <row r="217" spans="2:16" x14ac:dyDescent="0.25">
      <c r="G217" s="135"/>
      <c r="H217" s="95">
        <v>20</v>
      </c>
      <c r="I217" s="65">
        <v>695</v>
      </c>
      <c r="J217" s="65" t="s">
        <v>3756</v>
      </c>
      <c r="K217" s="66" t="s">
        <v>3723</v>
      </c>
      <c r="L217" s="67" t="s">
        <v>3757</v>
      </c>
      <c r="M217" s="67" t="s">
        <v>9</v>
      </c>
      <c r="N217" s="68">
        <v>0</v>
      </c>
      <c r="O217" s="67">
        <v>1678</v>
      </c>
      <c r="P217" s="70">
        <v>46296</v>
      </c>
    </row>
    <row r="218" spans="2:16" x14ac:dyDescent="0.25">
      <c r="B218" s="216"/>
      <c r="H218" s="95">
        <v>20</v>
      </c>
      <c r="I218" s="65">
        <v>725</v>
      </c>
      <c r="J218" s="65" t="s">
        <v>3756</v>
      </c>
      <c r="K218" s="66" t="s">
        <v>3723</v>
      </c>
      <c r="L218" s="67" t="s">
        <v>3757</v>
      </c>
      <c r="M218" s="67" t="s">
        <v>9</v>
      </c>
      <c r="N218" s="68">
        <v>0</v>
      </c>
      <c r="O218" s="67">
        <v>1678</v>
      </c>
      <c r="P218" s="70">
        <v>46296</v>
      </c>
    </row>
    <row r="219" spans="2:16" x14ac:dyDescent="0.25">
      <c r="D219" s="104"/>
      <c r="E219" s="355"/>
      <c r="F219" s="356"/>
      <c r="G219" s="126"/>
      <c r="H219" s="95">
        <v>13</v>
      </c>
      <c r="I219" s="65">
        <v>303</v>
      </c>
      <c r="J219" s="65" t="s">
        <v>3758</v>
      </c>
      <c r="K219" s="66" t="s">
        <v>3759</v>
      </c>
      <c r="L219" s="67" t="s">
        <v>3760</v>
      </c>
      <c r="M219" s="67" t="s">
        <v>9</v>
      </c>
      <c r="N219" s="68">
        <v>0</v>
      </c>
      <c r="O219" s="67">
        <v>1889</v>
      </c>
      <c r="P219" s="70">
        <v>47484</v>
      </c>
    </row>
    <row r="220" spans="2:16" ht="26.25" x14ac:dyDescent="0.25">
      <c r="H220" s="95">
        <v>10</v>
      </c>
      <c r="I220" s="65">
        <v>2690</v>
      </c>
      <c r="J220" s="65" t="s">
        <v>3761</v>
      </c>
      <c r="K220" s="66" t="s">
        <v>3728</v>
      </c>
      <c r="L220" s="67" t="s">
        <v>3762</v>
      </c>
      <c r="M220" s="67" t="s">
        <v>9</v>
      </c>
      <c r="N220" s="68">
        <v>0</v>
      </c>
      <c r="O220" s="67">
        <v>2049</v>
      </c>
      <c r="P220" s="70">
        <v>42795</v>
      </c>
    </row>
    <row r="221" spans="2:16" x14ac:dyDescent="0.25">
      <c r="C221" s="579"/>
      <c r="H221" s="95">
        <v>12</v>
      </c>
      <c r="I221" s="65">
        <v>3550</v>
      </c>
      <c r="J221" s="65" t="s">
        <v>917</v>
      </c>
      <c r="K221" s="66" t="s">
        <v>3723</v>
      </c>
      <c r="L221" s="67" t="s">
        <v>3763</v>
      </c>
      <c r="M221" s="67" t="s">
        <v>9</v>
      </c>
      <c r="N221" s="68">
        <v>0</v>
      </c>
      <c r="O221" s="67">
        <v>2858</v>
      </c>
      <c r="P221" s="70">
        <v>45536</v>
      </c>
    </row>
    <row r="222" spans="2:16" x14ac:dyDescent="0.25">
      <c r="H222" s="95">
        <v>12</v>
      </c>
      <c r="I222" s="65">
        <v>3590</v>
      </c>
      <c r="J222" s="65" t="s">
        <v>917</v>
      </c>
      <c r="K222" s="66" t="s">
        <v>3723</v>
      </c>
      <c r="L222" s="67" t="s">
        <v>3763</v>
      </c>
      <c r="M222" s="67" t="s">
        <v>9</v>
      </c>
      <c r="N222" s="68">
        <v>0</v>
      </c>
      <c r="O222" s="67">
        <v>2858</v>
      </c>
      <c r="P222" s="70">
        <v>45536</v>
      </c>
    </row>
    <row r="223" spans="2:16" ht="26.25" x14ac:dyDescent="0.25">
      <c r="B223" s="216"/>
      <c r="H223" s="95">
        <v>19</v>
      </c>
      <c r="I223" s="65">
        <v>3655</v>
      </c>
      <c r="J223" s="65" t="s">
        <v>3764</v>
      </c>
      <c r="K223" s="66" t="s">
        <v>3723</v>
      </c>
      <c r="L223" s="67" t="s">
        <v>3765</v>
      </c>
      <c r="M223" s="67" t="s">
        <v>9</v>
      </c>
      <c r="N223" s="68">
        <v>0</v>
      </c>
      <c r="O223" s="67">
        <v>3327</v>
      </c>
      <c r="P223" s="70">
        <v>47453</v>
      </c>
    </row>
    <row r="224" spans="2:16" x14ac:dyDescent="0.25">
      <c r="D224" s="104"/>
      <c r="E224" s="355"/>
      <c r="F224" s="356"/>
      <c r="G224" s="126"/>
      <c r="H224" s="95">
        <v>2</v>
      </c>
      <c r="I224" s="65" t="s">
        <v>75</v>
      </c>
      <c r="J224" s="65" t="s">
        <v>75</v>
      </c>
      <c r="K224" s="66" t="s">
        <v>3727</v>
      </c>
      <c r="L224" s="67" t="s">
        <v>75</v>
      </c>
      <c r="M224" s="67" t="s">
        <v>11</v>
      </c>
      <c r="N224" s="68">
        <v>697.87392999999997</v>
      </c>
      <c r="O224" s="67">
        <v>1576</v>
      </c>
      <c r="P224" s="70">
        <v>47209</v>
      </c>
    </row>
    <row r="225" spans="1:16" ht="26.25" x14ac:dyDescent="0.25">
      <c r="H225" s="95">
        <v>21</v>
      </c>
      <c r="I225" s="65">
        <v>27</v>
      </c>
      <c r="J225" s="65" t="s">
        <v>3766</v>
      </c>
      <c r="K225" s="66" t="s">
        <v>3767</v>
      </c>
      <c r="L225" s="67" t="s">
        <v>3768</v>
      </c>
      <c r="M225" s="67" t="s">
        <v>11</v>
      </c>
      <c r="N225" s="68">
        <v>326540.04209499998</v>
      </c>
      <c r="O225" s="67">
        <v>1887</v>
      </c>
      <c r="P225" s="70">
        <v>41974</v>
      </c>
    </row>
    <row r="226" spans="1:16" x14ac:dyDescent="0.25">
      <c r="C226" s="579"/>
      <c r="H226" s="95">
        <v>2</v>
      </c>
      <c r="I226" s="65" t="s">
        <v>75</v>
      </c>
      <c r="J226" s="65" t="s">
        <v>75</v>
      </c>
      <c r="K226" s="66" t="s">
        <v>3723</v>
      </c>
      <c r="L226" s="67" t="s">
        <v>75</v>
      </c>
      <c r="M226" s="67" t="s">
        <v>11</v>
      </c>
      <c r="N226" s="68">
        <v>46791.044970000003</v>
      </c>
      <c r="O226" s="67">
        <v>1888</v>
      </c>
      <c r="P226" s="70">
        <v>41974</v>
      </c>
    </row>
    <row r="227" spans="1:16" x14ac:dyDescent="0.25">
      <c r="H227" s="95">
        <v>10</v>
      </c>
      <c r="I227" s="65">
        <v>5</v>
      </c>
      <c r="J227" s="65" t="s">
        <v>212</v>
      </c>
      <c r="K227" s="66" t="s">
        <v>3769</v>
      </c>
      <c r="L227" s="67" t="s">
        <v>3770</v>
      </c>
      <c r="M227" s="67" t="s">
        <v>11</v>
      </c>
      <c r="N227" s="68">
        <v>10505.941505000001</v>
      </c>
      <c r="O227" s="67">
        <v>2059</v>
      </c>
      <c r="P227" s="70">
        <v>42675</v>
      </c>
    </row>
    <row r="228" spans="1:16" ht="26.25" x14ac:dyDescent="0.25">
      <c r="H228" s="95">
        <v>13</v>
      </c>
      <c r="I228" s="65">
        <v>407</v>
      </c>
      <c r="J228" s="65" t="s">
        <v>194</v>
      </c>
      <c r="K228" s="66" t="s">
        <v>3771</v>
      </c>
      <c r="L228" s="67" t="s">
        <v>3772</v>
      </c>
      <c r="M228" s="67" t="s">
        <v>12</v>
      </c>
      <c r="N228" s="68">
        <v>294759.02912000002</v>
      </c>
      <c r="O228" s="67">
        <v>1886</v>
      </c>
      <c r="P228" s="70">
        <v>41974</v>
      </c>
    </row>
    <row r="229" spans="1:16" x14ac:dyDescent="0.25">
      <c r="B229" s="216"/>
      <c r="H229" s="95">
        <v>10</v>
      </c>
      <c r="I229" s="65">
        <v>730</v>
      </c>
      <c r="J229" s="65" t="s">
        <v>3773</v>
      </c>
      <c r="K229" s="66" t="s">
        <v>3734</v>
      </c>
      <c r="L229" s="67" t="s">
        <v>3735</v>
      </c>
      <c r="M229" s="67" t="s">
        <v>12</v>
      </c>
      <c r="N229" s="68">
        <v>256466.30411</v>
      </c>
      <c r="O229" s="67">
        <v>2965</v>
      </c>
      <c r="P229" s="70">
        <v>45931</v>
      </c>
    </row>
    <row r="230" spans="1:16" ht="15.75" thickBot="1" x14ac:dyDescent="0.3"/>
    <row r="231" spans="1:16" ht="45.75" customHeight="1" thickBot="1" x14ac:dyDescent="0.3">
      <c r="A231" s="787" t="s">
        <v>3774</v>
      </c>
      <c r="B231" s="49"/>
      <c r="C231" s="171"/>
      <c r="D231" s="9"/>
      <c r="E231" s="169"/>
      <c r="F231" s="10"/>
    </row>
    <row r="232" spans="1:16" ht="16.5" thickTop="1" thickBot="1" x14ac:dyDescent="0.3">
      <c r="A232" s="11"/>
      <c r="B232" s="12"/>
      <c r="C232" s="169"/>
      <c r="D232" s="9"/>
      <c r="E232" s="169"/>
      <c r="F232" s="10"/>
    </row>
    <row r="233" spans="1:16" ht="45.75" customHeight="1" thickTop="1" thickBot="1" x14ac:dyDescent="0.3">
      <c r="A233" s="788" t="s">
        <v>16</v>
      </c>
      <c r="B233" s="12"/>
      <c r="C233" s="169"/>
      <c r="D233" s="9"/>
      <c r="E233" s="169"/>
      <c r="F233" s="10"/>
      <c r="H233" s="789" t="s">
        <v>17</v>
      </c>
      <c r="I233" s="53"/>
    </row>
    <row r="234" spans="1:16" ht="16.5" thickTop="1" thickBot="1" x14ac:dyDescent="0.3">
      <c r="A234" s="11"/>
      <c r="B234" s="12"/>
      <c r="C234" s="169"/>
      <c r="D234" s="9"/>
      <c r="E234" s="171"/>
      <c r="F234" s="14"/>
    </row>
    <row r="235" spans="1:16" ht="45.75" customHeight="1" thickTop="1" thickBot="1" x14ac:dyDescent="0.3">
      <c r="A235" s="774" t="s">
        <v>2</v>
      </c>
      <c r="B235" s="775" t="s">
        <v>3</v>
      </c>
      <c r="C235" s="776" t="s">
        <v>4</v>
      </c>
      <c r="D235" s="777" t="s">
        <v>5</v>
      </c>
      <c r="E235" s="778" t="s">
        <v>4</v>
      </c>
      <c r="F235" s="779" t="s">
        <v>6</v>
      </c>
      <c r="G235" s="54"/>
      <c r="H235" s="790" t="s">
        <v>18</v>
      </c>
      <c r="I235" s="791" t="s">
        <v>19</v>
      </c>
      <c r="J235" s="792" t="s">
        <v>20</v>
      </c>
      <c r="K235" s="792" t="s">
        <v>21</v>
      </c>
      <c r="L235" s="792" t="s">
        <v>22</v>
      </c>
      <c r="M235" s="792" t="s">
        <v>23</v>
      </c>
      <c r="N235" s="793" t="s">
        <v>6</v>
      </c>
      <c r="O235" s="792" t="s">
        <v>24</v>
      </c>
      <c r="P235" s="794" t="s">
        <v>25</v>
      </c>
    </row>
    <row r="236" spans="1:16" ht="15.75" thickTop="1" x14ac:dyDescent="0.25">
      <c r="A236" s="20" t="s">
        <v>7</v>
      </c>
      <c r="B236" s="21">
        <v>11</v>
      </c>
      <c r="C236" s="27">
        <f>B236/B$245</f>
        <v>0.3235294117647059</v>
      </c>
      <c r="D236" s="23">
        <v>128</v>
      </c>
      <c r="E236" s="27">
        <f>D236/D$245</f>
        <v>0.46209386281588449</v>
      </c>
      <c r="F236" s="24"/>
      <c r="H236" s="95">
        <v>16</v>
      </c>
      <c r="I236" s="65">
        <v>807</v>
      </c>
      <c r="J236" s="65" t="s">
        <v>429</v>
      </c>
      <c r="K236" s="66" t="s">
        <v>3775</v>
      </c>
      <c r="L236" s="67" t="s">
        <v>3776</v>
      </c>
      <c r="M236" s="67" t="s">
        <v>7</v>
      </c>
      <c r="N236" s="68">
        <v>0</v>
      </c>
      <c r="O236" s="67">
        <v>1023</v>
      </c>
      <c r="P236" s="70">
        <v>43800</v>
      </c>
    </row>
    <row r="237" spans="1:16" x14ac:dyDescent="0.25">
      <c r="A237" s="25" t="s">
        <v>8</v>
      </c>
      <c r="B237" s="26">
        <v>9</v>
      </c>
      <c r="C237" s="27">
        <f>B237/B$245</f>
        <v>0.26470588235294118</v>
      </c>
      <c r="D237" s="28">
        <v>69</v>
      </c>
      <c r="E237" s="27">
        <f>D237/D$245</f>
        <v>0.24909747292418771</v>
      </c>
      <c r="F237" s="29"/>
      <c r="H237" s="95">
        <v>1</v>
      </c>
      <c r="I237" s="65" t="s">
        <v>75</v>
      </c>
      <c r="J237" s="65" t="s">
        <v>75</v>
      </c>
      <c r="K237" s="66" t="s">
        <v>3775</v>
      </c>
      <c r="L237" s="67" t="s">
        <v>75</v>
      </c>
      <c r="M237" s="67" t="s">
        <v>7</v>
      </c>
      <c r="N237" s="68">
        <v>0</v>
      </c>
      <c r="O237" s="67">
        <v>1191</v>
      </c>
      <c r="P237" s="70">
        <v>45992</v>
      </c>
    </row>
    <row r="238" spans="1:16" ht="26.25" x14ac:dyDescent="0.25">
      <c r="A238" s="25" t="s">
        <v>9</v>
      </c>
      <c r="B238" s="30">
        <v>6</v>
      </c>
      <c r="C238" s="27">
        <f>B238/B$245</f>
        <v>0.17647058823529413</v>
      </c>
      <c r="D238" s="32">
        <v>34</v>
      </c>
      <c r="E238" s="27">
        <f>D238/D$245</f>
        <v>0.12274368231046931</v>
      </c>
      <c r="F238" s="29"/>
      <c r="H238" s="95">
        <v>20</v>
      </c>
      <c r="I238" s="65">
        <v>128</v>
      </c>
      <c r="J238" s="65" t="s">
        <v>3777</v>
      </c>
      <c r="K238" s="66" t="s">
        <v>3775</v>
      </c>
      <c r="L238" s="67" t="s">
        <v>3778</v>
      </c>
      <c r="M238" s="67" t="s">
        <v>7</v>
      </c>
      <c r="N238" s="68">
        <v>0</v>
      </c>
      <c r="O238" s="67">
        <v>1573</v>
      </c>
      <c r="P238" s="70">
        <v>46388</v>
      </c>
    </row>
    <row r="239" spans="1:16" x14ac:dyDescent="0.25">
      <c r="A239" s="780" t="s">
        <v>10</v>
      </c>
      <c r="B239" s="781">
        <f>SUM(B236:B238)</f>
        <v>26</v>
      </c>
      <c r="C239" s="782">
        <f t="shared" ref="C239:F239" si="20">SUM(C236:C238)</f>
        <v>0.76470588235294124</v>
      </c>
      <c r="D239" s="781">
        <f t="shared" si="20"/>
        <v>231</v>
      </c>
      <c r="E239" s="782">
        <f t="shared" si="20"/>
        <v>0.83393501805054149</v>
      </c>
      <c r="F239" s="783">
        <f t="shared" si="20"/>
        <v>0</v>
      </c>
      <c r="H239" s="95">
        <v>13</v>
      </c>
      <c r="I239" s="65">
        <v>23</v>
      </c>
      <c r="J239" s="65" t="s">
        <v>3102</v>
      </c>
      <c r="K239" s="66" t="s">
        <v>3779</v>
      </c>
      <c r="L239" s="67" t="s">
        <v>3780</v>
      </c>
      <c r="M239" s="67" t="s">
        <v>7</v>
      </c>
      <c r="N239" s="68">
        <v>0</v>
      </c>
      <c r="O239" s="67">
        <v>1829</v>
      </c>
      <c r="P239" s="70">
        <v>42339</v>
      </c>
    </row>
    <row r="240" spans="1:16" x14ac:dyDescent="0.25">
      <c r="A240" s="26"/>
      <c r="B240" s="30"/>
      <c r="C240" s="39"/>
      <c r="D240" s="30"/>
      <c r="E240" s="40"/>
      <c r="F240" s="41"/>
      <c r="H240" s="95">
        <v>13</v>
      </c>
      <c r="I240" s="65">
        <v>7</v>
      </c>
      <c r="J240" s="65" t="s">
        <v>3781</v>
      </c>
      <c r="K240" s="66" t="s">
        <v>3782</v>
      </c>
      <c r="L240" s="67" t="s">
        <v>3783</v>
      </c>
      <c r="M240" s="67" t="s">
        <v>7</v>
      </c>
      <c r="N240" s="68">
        <v>0</v>
      </c>
      <c r="O240" s="67">
        <v>1830</v>
      </c>
      <c r="P240" s="70">
        <v>42339</v>
      </c>
    </row>
    <row r="241" spans="1:16" x14ac:dyDescent="0.25">
      <c r="A241" s="26" t="s">
        <v>11</v>
      </c>
      <c r="B241" s="30">
        <v>6</v>
      </c>
      <c r="C241" s="27">
        <f>B241/B$245</f>
        <v>0.17647058823529413</v>
      </c>
      <c r="D241" s="32">
        <v>41</v>
      </c>
      <c r="E241" s="27">
        <f>D241/D$245</f>
        <v>0.14801444043321299</v>
      </c>
      <c r="F241" s="389">
        <v>296309.67</v>
      </c>
      <c r="H241" s="95">
        <v>4</v>
      </c>
      <c r="I241" s="65" t="s">
        <v>75</v>
      </c>
      <c r="J241" s="65" t="s">
        <v>75</v>
      </c>
      <c r="K241" s="66" t="s">
        <v>3775</v>
      </c>
      <c r="L241" s="67" t="s">
        <v>75</v>
      </c>
      <c r="M241" s="67" t="s">
        <v>7</v>
      </c>
      <c r="N241" s="68">
        <v>0</v>
      </c>
      <c r="O241" s="67">
        <v>1890</v>
      </c>
      <c r="P241" s="70">
        <v>41974</v>
      </c>
    </row>
    <row r="242" spans="1:16" ht="26.25" x14ac:dyDescent="0.25">
      <c r="A242" s="26" t="s">
        <v>12</v>
      </c>
      <c r="B242" s="30">
        <v>2</v>
      </c>
      <c r="C242" s="27">
        <f>B242/B$245</f>
        <v>5.8823529411764705E-2</v>
      </c>
      <c r="D242" s="32">
        <v>5</v>
      </c>
      <c r="E242" s="27">
        <f>D242/D$245</f>
        <v>1.8050541516245487E-2</v>
      </c>
      <c r="F242" s="389">
        <v>256570.32</v>
      </c>
      <c r="H242" s="95">
        <v>12</v>
      </c>
      <c r="I242" s="65">
        <v>190</v>
      </c>
      <c r="J242" s="65" t="s">
        <v>3784</v>
      </c>
      <c r="K242" s="66" t="s">
        <v>3775</v>
      </c>
      <c r="L242" s="67" t="s">
        <v>3785</v>
      </c>
      <c r="M242" s="67" t="s">
        <v>7</v>
      </c>
      <c r="N242" s="68">
        <v>0</v>
      </c>
      <c r="O242" s="67">
        <v>2064</v>
      </c>
      <c r="P242" s="70">
        <v>43252</v>
      </c>
    </row>
    <row r="243" spans="1:16" ht="26.25" x14ac:dyDescent="0.25">
      <c r="A243" s="780" t="s">
        <v>13</v>
      </c>
      <c r="B243" s="781">
        <f>SUM(B241:B242)</f>
        <v>8</v>
      </c>
      <c r="C243" s="782">
        <f t="shared" ref="C243:F243" si="21">SUM(C241:C242)</f>
        <v>0.23529411764705882</v>
      </c>
      <c r="D243" s="781">
        <f t="shared" si="21"/>
        <v>46</v>
      </c>
      <c r="E243" s="782">
        <f t="shared" si="21"/>
        <v>0.16606498194945848</v>
      </c>
      <c r="F243" s="783">
        <f t="shared" si="21"/>
        <v>552879.99</v>
      </c>
      <c r="G243" s="126"/>
      <c r="H243" s="95">
        <v>13</v>
      </c>
      <c r="I243" s="65">
        <v>920</v>
      </c>
      <c r="J243" s="65" t="s">
        <v>3786</v>
      </c>
      <c r="K243" s="66" t="s">
        <v>3787</v>
      </c>
      <c r="L243" s="67" t="s">
        <v>3788</v>
      </c>
      <c r="M243" s="67" t="s">
        <v>7</v>
      </c>
      <c r="N243" s="68">
        <v>0</v>
      </c>
      <c r="O243" s="67">
        <v>2068</v>
      </c>
      <c r="P243" s="70">
        <v>43617</v>
      </c>
    </row>
    <row r="244" spans="1:16" ht="26.25" x14ac:dyDescent="0.25">
      <c r="A244" s="44"/>
      <c r="B244" s="30"/>
      <c r="C244" s="45"/>
      <c r="D244" s="30"/>
      <c r="E244" s="46"/>
      <c r="F244" s="47"/>
      <c r="H244" s="95">
        <v>10</v>
      </c>
      <c r="I244" s="65">
        <v>34</v>
      </c>
      <c r="J244" s="65" t="s">
        <v>3789</v>
      </c>
      <c r="K244" s="66" t="s">
        <v>3790</v>
      </c>
      <c r="L244" s="67" t="s">
        <v>3791</v>
      </c>
      <c r="M244" s="67" t="s">
        <v>7</v>
      </c>
      <c r="N244" s="68">
        <v>0</v>
      </c>
      <c r="O244" s="67">
        <v>2069</v>
      </c>
      <c r="P244" s="70">
        <v>43252</v>
      </c>
    </row>
    <row r="245" spans="1:16" x14ac:dyDescent="0.25">
      <c r="A245" s="784" t="s">
        <v>2346</v>
      </c>
      <c r="B245" s="785">
        <f>SUM(B239,B243)</f>
        <v>34</v>
      </c>
      <c r="C245" s="782">
        <f>SUM(C239,C243)</f>
        <v>1</v>
      </c>
      <c r="D245" s="785">
        <f>SUM(D239,D243)</f>
        <v>277</v>
      </c>
      <c r="E245" s="782">
        <f>SUM(E239,E243)</f>
        <v>1</v>
      </c>
      <c r="F245" s="783">
        <f>SUM(F239,F243)</f>
        <v>552879.99</v>
      </c>
      <c r="H245" s="95">
        <v>11</v>
      </c>
      <c r="I245" s="65">
        <v>223</v>
      </c>
      <c r="J245" s="65" t="s">
        <v>3792</v>
      </c>
      <c r="K245" s="66" t="s">
        <v>3793</v>
      </c>
      <c r="L245" s="67" t="s">
        <v>3794</v>
      </c>
      <c r="M245" s="67" t="s">
        <v>7</v>
      </c>
      <c r="N245" s="68">
        <v>0</v>
      </c>
      <c r="O245" s="67">
        <v>2292</v>
      </c>
      <c r="P245" s="70">
        <v>43955</v>
      </c>
    </row>
    <row r="246" spans="1:16" ht="26.25" x14ac:dyDescent="0.25">
      <c r="D246" s="104"/>
      <c r="E246" s="355"/>
      <c r="F246" s="356"/>
      <c r="G246" s="126"/>
      <c r="H246" s="95">
        <v>15</v>
      </c>
      <c r="I246" s="65">
        <v>303</v>
      </c>
      <c r="J246" s="65" t="s">
        <v>778</v>
      </c>
      <c r="K246" s="66" t="s">
        <v>3775</v>
      </c>
      <c r="L246" s="67" t="s">
        <v>3795</v>
      </c>
      <c r="M246" s="67" t="s">
        <v>7</v>
      </c>
      <c r="N246" s="68">
        <v>0</v>
      </c>
      <c r="O246" s="67">
        <v>3135</v>
      </c>
      <c r="P246" s="70">
        <v>46235</v>
      </c>
    </row>
    <row r="247" spans="1:16" x14ac:dyDescent="0.25">
      <c r="D247" s="104"/>
      <c r="E247" s="355"/>
      <c r="F247" s="356"/>
      <c r="G247" s="126"/>
      <c r="H247" s="95">
        <v>1</v>
      </c>
      <c r="I247" s="65" t="s">
        <v>75</v>
      </c>
      <c r="J247" s="65" t="s">
        <v>75</v>
      </c>
      <c r="K247" s="66" t="s">
        <v>3775</v>
      </c>
      <c r="L247" s="67" t="s">
        <v>75</v>
      </c>
      <c r="M247" s="67" t="s">
        <v>8</v>
      </c>
      <c r="N247" s="68">
        <v>0</v>
      </c>
      <c r="O247" s="67">
        <v>1191</v>
      </c>
      <c r="P247" s="70">
        <v>45992</v>
      </c>
    </row>
    <row r="248" spans="1:16" x14ac:dyDescent="0.25">
      <c r="D248" s="104"/>
      <c r="E248" s="355"/>
      <c r="F248" s="356"/>
      <c r="G248" s="126"/>
      <c r="H248" s="95">
        <v>1</v>
      </c>
      <c r="I248" s="65" t="s">
        <v>75</v>
      </c>
      <c r="J248" s="65" t="s">
        <v>75</v>
      </c>
      <c r="K248" s="66" t="s">
        <v>3775</v>
      </c>
      <c r="L248" s="67" t="s">
        <v>75</v>
      </c>
      <c r="M248" s="67" t="s">
        <v>8</v>
      </c>
      <c r="N248" s="68">
        <v>0</v>
      </c>
      <c r="O248" s="67">
        <v>1191</v>
      </c>
      <c r="P248" s="70">
        <v>45992</v>
      </c>
    </row>
    <row r="249" spans="1:16" x14ac:dyDescent="0.25">
      <c r="D249" s="104"/>
      <c r="E249" s="355"/>
      <c r="F249" s="356"/>
      <c r="G249" s="126"/>
      <c r="H249" s="95">
        <v>1</v>
      </c>
      <c r="I249" s="65" t="s">
        <v>75</v>
      </c>
      <c r="J249" s="65" t="s">
        <v>75</v>
      </c>
      <c r="K249" s="66" t="s">
        <v>3775</v>
      </c>
      <c r="L249" s="67" t="s">
        <v>75</v>
      </c>
      <c r="M249" s="67" t="s">
        <v>8</v>
      </c>
      <c r="N249" s="68">
        <v>0</v>
      </c>
      <c r="O249" s="67">
        <v>1191</v>
      </c>
      <c r="P249" s="70">
        <v>45992</v>
      </c>
    </row>
    <row r="250" spans="1:16" x14ac:dyDescent="0.25">
      <c r="D250" s="104"/>
      <c r="E250" s="355"/>
      <c r="F250" s="356"/>
      <c r="G250" s="126"/>
      <c r="H250" s="95">
        <v>2</v>
      </c>
      <c r="I250" s="65" t="s">
        <v>75</v>
      </c>
      <c r="J250" s="65" t="s">
        <v>75</v>
      </c>
      <c r="K250" s="66" t="s">
        <v>3775</v>
      </c>
      <c r="L250" s="67" t="s">
        <v>75</v>
      </c>
      <c r="M250" s="67" t="s">
        <v>8</v>
      </c>
      <c r="N250" s="68">
        <v>0</v>
      </c>
      <c r="O250" s="67">
        <v>1890</v>
      </c>
      <c r="P250" s="70">
        <v>41974</v>
      </c>
    </row>
    <row r="251" spans="1:16" x14ac:dyDescent="0.25">
      <c r="D251" s="104"/>
      <c r="E251" s="355"/>
      <c r="F251" s="356"/>
      <c r="G251" s="126"/>
      <c r="H251" s="95">
        <v>4</v>
      </c>
      <c r="I251" s="65" t="s">
        <v>75</v>
      </c>
      <c r="J251" s="65" t="s">
        <v>75</v>
      </c>
      <c r="K251" s="66" t="s">
        <v>3775</v>
      </c>
      <c r="L251" s="67" t="s">
        <v>75</v>
      </c>
      <c r="M251" s="67" t="s">
        <v>8</v>
      </c>
      <c r="N251" s="68">
        <v>0</v>
      </c>
      <c r="O251" s="67">
        <v>1890</v>
      </c>
      <c r="P251" s="70">
        <v>41974</v>
      </c>
    </row>
    <row r="252" spans="1:16" x14ac:dyDescent="0.25">
      <c r="D252" s="104"/>
      <c r="E252" s="355"/>
      <c r="F252" s="356"/>
      <c r="G252" s="126"/>
      <c r="H252" s="95">
        <v>4</v>
      </c>
      <c r="I252" s="65" t="s">
        <v>75</v>
      </c>
      <c r="J252" s="65" t="s">
        <v>75</v>
      </c>
      <c r="K252" s="66" t="s">
        <v>3775</v>
      </c>
      <c r="L252" s="67" t="s">
        <v>75</v>
      </c>
      <c r="M252" s="67" t="s">
        <v>8</v>
      </c>
      <c r="N252" s="68">
        <v>0</v>
      </c>
      <c r="O252" s="67">
        <v>1890</v>
      </c>
      <c r="P252" s="70">
        <v>41974</v>
      </c>
    </row>
    <row r="253" spans="1:16" x14ac:dyDescent="0.25">
      <c r="D253" s="104"/>
      <c r="E253" s="355"/>
      <c r="F253" s="356"/>
      <c r="G253" s="126"/>
      <c r="H253" s="95">
        <v>21</v>
      </c>
      <c r="I253" s="65">
        <v>499</v>
      </c>
      <c r="J253" s="65" t="s">
        <v>3796</v>
      </c>
      <c r="K253" s="66" t="s">
        <v>3775</v>
      </c>
      <c r="L253" s="67" t="s">
        <v>3797</v>
      </c>
      <c r="M253" s="67" t="s">
        <v>8</v>
      </c>
      <c r="N253" s="68">
        <v>0</v>
      </c>
      <c r="O253" s="67">
        <v>1890</v>
      </c>
      <c r="P253" s="70">
        <v>41974</v>
      </c>
    </row>
    <row r="254" spans="1:16" x14ac:dyDescent="0.25">
      <c r="D254" s="104"/>
      <c r="E254" s="355"/>
      <c r="F254" s="356"/>
      <c r="G254" s="126"/>
      <c r="H254" s="95">
        <v>20</v>
      </c>
      <c r="I254" s="65">
        <v>627</v>
      </c>
      <c r="J254" s="65" t="s">
        <v>2288</v>
      </c>
      <c r="K254" s="66" t="s">
        <v>3775</v>
      </c>
      <c r="L254" s="67" t="s">
        <v>3798</v>
      </c>
      <c r="M254" s="67" t="s">
        <v>8</v>
      </c>
      <c r="N254" s="68">
        <v>0</v>
      </c>
      <c r="O254" s="67">
        <v>1891</v>
      </c>
      <c r="P254" s="70">
        <v>42309</v>
      </c>
    </row>
    <row r="255" spans="1:16" x14ac:dyDescent="0.25">
      <c r="D255" s="104"/>
      <c r="E255" s="355"/>
      <c r="F255" s="356"/>
      <c r="G255" s="126"/>
      <c r="H255" s="95">
        <v>15</v>
      </c>
      <c r="I255" s="65">
        <v>325</v>
      </c>
      <c r="J255" s="65" t="s">
        <v>78</v>
      </c>
      <c r="K255" s="66" t="s">
        <v>3799</v>
      </c>
      <c r="L255" s="67" t="s">
        <v>3800</v>
      </c>
      <c r="M255" s="67" t="s">
        <v>8</v>
      </c>
      <c r="N255" s="68">
        <v>0</v>
      </c>
      <c r="O255" s="67">
        <v>2065</v>
      </c>
      <c r="P255" s="70">
        <v>42430</v>
      </c>
    </row>
    <row r="256" spans="1:16" x14ac:dyDescent="0.25">
      <c r="D256" s="104"/>
      <c r="E256" s="355"/>
      <c r="F256" s="356"/>
      <c r="G256" s="126"/>
      <c r="H256" s="95">
        <v>1</v>
      </c>
      <c r="I256" s="65" t="s">
        <v>75</v>
      </c>
      <c r="J256" s="65" t="s">
        <v>75</v>
      </c>
      <c r="K256" s="66" t="s">
        <v>3775</v>
      </c>
      <c r="L256" s="67" t="s">
        <v>75</v>
      </c>
      <c r="M256" s="67" t="s">
        <v>9</v>
      </c>
      <c r="N256" s="68">
        <v>0</v>
      </c>
      <c r="O256" s="67">
        <v>1191</v>
      </c>
      <c r="P256" s="70">
        <v>45992</v>
      </c>
    </row>
    <row r="257" spans="1:16" x14ac:dyDescent="0.25">
      <c r="D257" s="104"/>
      <c r="E257" s="355"/>
      <c r="F257" s="797"/>
      <c r="G257" s="126"/>
      <c r="H257" s="95">
        <v>1</v>
      </c>
      <c r="I257" s="65" t="s">
        <v>75</v>
      </c>
      <c r="J257" s="65" t="s">
        <v>75</v>
      </c>
      <c r="K257" s="66" t="s">
        <v>3775</v>
      </c>
      <c r="L257" s="67" t="s">
        <v>75</v>
      </c>
      <c r="M257" s="67" t="s">
        <v>9</v>
      </c>
      <c r="N257" s="68">
        <v>0</v>
      </c>
      <c r="O257" s="67">
        <v>1191</v>
      </c>
      <c r="P257" s="70">
        <v>45992</v>
      </c>
    </row>
    <row r="258" spans="1:16" x14ac:dyDescent="0.25">
      <c r="D258" s="104"/>
      <c r="E258" s="355"/>
      <c r="F258" s="356"/>
      <c r="G258" s="126"/>
      <c r="H258" s="95">
        <v>2</v>
      </c>
      <c r="I258" s="65" t="s">
        <v>75</v>
      </c>
      <c r="J258" s="65" t="s">
        <v>75</v>
      </c>
      <c r="K258" s="66" t="s">
        <v>3775</v>
      </c>
      <c r="L258" s="67" t="s">
        <v>75</v>
      </c>
      <c r="M258" s="67" t="s">
        <v>9</v>
      </c>
      <c r="N258" s="68">
        <v>0</v>
      </c>
      <c r="O258" s="67">
        <v>1890</v>
      </c>
      <c r="P258" s="70">
        <v>41974</v>
      </c>
    </row>
    <row r="259" spans="1:16" x14ac:dyDescent="0.25">
      <c r="D259" s="104"/>
      <c r="E259" s="355"/>
      <c r="F259" s="356"/>
      <c r="G259" s="126"/>
      <c r="H259" s="95">
        <v>4</v>
      </c>
      <c r="I259" s="65" t="s">
        <v>75</v>
      </c>
      <c r="J259" s="65" t="s">
        <v>75</v>
      </c>
      <c r="K259" s="66" t="s">
        <v>3775</v>
      </c>
      <c r="L259" s="67" t="s">
        <v>75</v>
      </c>
      <c r="M259" s="67" t="s">
        <v>9</v>
      </c>
      <c r="N259" s="68">
        <v>0</v>
      </c>
      <c r="O259" s="67">
        <v>1890</v>
      </c>
      <c r="P259" s="70">
        <v>41974</v>
      </c>
    </row>
    <row r="260" spans="1:16" ht="26.25" x14ac:dyDescent="0.25">
      <c r="D260" s="104"/>
      <c r="E260" s="355"/>
      <c r="F260" s="356"/>
      <c r="G260" s="126"/>
      <c r="H260" s="95">
        <v>15</v>
      </c>
      <c r="I260" s="65">
        <v>215</v>
      </c>
      <c r="J260" s="65" t="s">
        <v>2154</v>
      </c>
      <c r="K260" s="66" t="s">
        <v>3775</v>
      </c>
      <c r="L260" s="67" t="s">
        <v>3801</v>
      </c>
      <c r="M260" s="67" t="s">
        <v>9</v>
      </c>
      <c r="N260" s="68">
        <v>0</v>
      </c>
      <c r="O260" s="67">
        <v>2064</v>
      </c>
      <c r="P260" s="70">
        <v>43252</v>
      </c>
    </row>
    <row r="261" spans="1:16" ht="26.25" x14ac:dyDescent="0.25">
      <c r="D261" s="104"/>
      <c r="E261" s="355"/>
      <c r="F261" s="356"/>
      <c r="G261" s="126"/>
      <c r="H261" s="95">
        <v>11</v>
      </c>
      <c r="I261" s="65">
        <v>322</v>
      </c>
      <c r="J261" s="65" t="s">
        <v>3802</v>
      </c>
      <c r="K261" s="66" t="s">
        <v>3787</v>
      </c>
      <c r="L261" s="67" t="s">
        <v>3788</v>
      </c>
      <c r="M261" s="67" t="s">
        <v>9</v>
      </c>
      <c r="N261" s="68">
        <v>0</v>
      </c>
      <c r="O261" s="67">
        <v>2969</v>
      </c>
      <c r="P261" s="70">
        <v>45870</v>
      </c>
    </row>
    <row r="262" spans="1:16" x14ac:dyDescent="0.25">
      <c r="D262" s="104"/>
      <c r="E262" s="355"/>
      <c r="F262" s="356"/>
      <c r="G262" s="126"/>
      <c r="H262" s="95">
        <v>1</v>
      </c>
      <c r="I262" s="65" t="s">
        <v>75</v>
      </c>
      <c r="J262" s="65" t="s">
        <v>75</v>
      </c>
      <c r="K262" s="66" t="s">
        <v>3775</v>
      </c>
      <c r="L262" s="67" t="s">
        <v>75</v>
      </c>
      <c r="M262" s="67" t="s">
        <v>11</v>
      </c>
      <c r="N262" s="68">
        <v>20695.967445000002</v>
      </c>
      <c r="O262" s="67">
        <v>1191</v>
      </c>
      <c r="P262" s="70">
        <v>45992</v>
      </c>
    </row>
    <row r="263" spans="1:16" x14ac:dyDescent="0.25">
      <c r="D263" s="101"/>
      <c r="E263" s="363"/>
      <c r="F263" s="356"/>
      <c r="G263" s="307"/>
      <c r="H263" s="95">
        <v>1</v>
      </c>
      <c r="I263" s="65" t="s">
        <v>75</v>
      </c>
      <c r="J263" s="65" t="s">
        <v>75</v>
      </c>
      <c r="K263" s="66" t="s">
        <v>3775</v>
      </c>
      <c r="L263" s="67" t="s">
        <v>75</v>
      </c>
      <c r="M263" s="67" t="s">
        <v>11</v>
      </c>
      <c r="N263" s="68">
        <v>10793.119445</v>
      </c>
      <c r="O263" s="67">
        <v>1191</v>
      </c>
      <c r="P263" s="70">
        <v>45992</v>
      </c>
    </row>
    <row r="264" spans="1:16" x14ac:dyDescent="0.25">
      <c r="D264" s="104"/>
      <c r="E264" s="355"/>
      <c r="F264" s="356"/>
      <c r="G264" s="126"/>
      <c r="H264" s="95">
        <v>1</v>
      </c>
      <c r="I264" s="65" t="s">
        <v>75</v>
      </c>
      <c r="J264" s="65" t="s">
        <v>75</v>
      </c>
      <c r="K264" s="66" t="s">
        <v>3775</v>
      </c>
      <c r="L264" s="67" t="s">
        <v>75</v>
      </c>
      <c r="M264" s="67" t="s">
        <v>11</v>
      </c>
      <c r="N264" s="68">
        <v>2324.8511449999996</v>
      </c>
      <c r="O264" s="67">
        <v>1191</v>
      </c>
      <c r="P264" s="70">
        <v>45992</v>
      </c>
    </row>
    <row r="265" spans="1:16" x14ac:dyDescent="0.25">
      <c r="D265" s="104"/>
      <c r="E265" s="355"/>
      <c r="F265" s="356"/>
      <c r="G265" s="126"/>
      <c r="H265" s="95">
        <v>4</v>
      </c>
      <c r="I265" s="65" t="s">
        <v>75</v>
      </c>
      <c r="J265" s="65" t="s">
        <v>75</v>
      </c>
      <c r="K265" s="66" t="s">
        <v>3775</v>
      </c>
      <c r="L265" s="67" t="s">
        <v>75</v>
      </c>
      <c r="M265" s="67" t="s">
        <v>11</v>
      </c>
      <c r="N265" s="68">
        <v>110588.559785</v>
      </c>
      <c r="O265" s="67">
        <v>1192</v>
      </c>
      <c r="P265" s="70">
        <v>45992</v>
      </c>
    </row>
    <row r="266" spans="1:16" x14ac:dyDescent="0.25">
      <c r="D266" s="104"/>
      <c r="E266" s="355"/>
      <c r="F266" s="356"/>
      <c r="G266" s="126"/>
      <c r="H266" s="95">
        <v>4</v>
      </c>
      <c r="I266" s="65" t="s">
        <v>75</v>
      </c>
      <c r="J266" s="65" t="s">
        <v>75</v>
      </c>
      <c r="K266" s="66" t="s">
        <v>3775</v>
      </c>
      <c r="L266" s="67" t="s">
        <v>75</v>
      </c>
      <c r="M266" s="67" t="s">
        <v>11</v>
      </c>
      <c r="N266" s="68">
        <v>106577.47908500001</v>
      </c>
      <c r="O266" s="67">
        <v>1192</v>
      </c>
      <c r="P266" s="70">
        <v>45992</v>
      </c>
    </row>
    <row r="267" spans="1:16" ht="26.25" x14ac:dyDescent="0.25">
      <c r="D267" s="104"/>
      <c r="E267" s="355"/>
      <c r="F267" s="356"/>
      <c r="G267" s="126"/>
      <c r="H267" s="95">
        <v>30</v>
      </c>
      <c r="I267" s="65">
        <v>66</v>
      </c>
      <c r="J267" s="65" t="s">
        <v>3803</v>
      </c>
      <c r="K267" s="66" t="s">
        <v>3775</v>
      </c>
      <c r="L267" s="67" t="s">
        <v>3804</v>
      </c>
      <c r="M267" s="67" t="s">
        <v>11</v>
      </c>
      <c r="N267" s="68">
        <v>45329.697075000004</v>
      </c>
      <c r="O267" s="67">
        <v>2293</v>
      </c>
      <c r="P267" s="70">
        <v>43862</v>
      </c>
    </row>
    <row r="268" spans="1:16" x14ac:dyDescent="0.25">
      <c r="D268" s="104"/>
      <c r="E268" s="355"/>
      <c r="F268" s="356"/>
      <c r="G268" s="309"/>
      <c r="H268" s="95">
        <v>1</v>
      </c>
      <c r="I268" s="65" t="s">
        <v>75</v>
      </c>
      <c r="J268" s="65" t="s">
        <v>75</v>
      </c>
      <c r="K268" s="66" t="s">
        <v>3775</v>
      </c>
      <c r="L268" s="67" t="s">
        <v>75</v>
      </c>
      <c r="M268" s="67" t="s">
        <v>12</v>
      </c>
      <c r="N268" s="68">
        <v>74327.949945</v>
      </c>
      <c r="O268" s="67">
        <v>1191</v>
      </c>
      <c r="P268" s="70">
        <v>45992</v>
      </c>
    </row>
    <row r="269" spans="1:16" x14ac:dyDescent="0.25">
      <c r="D269" s="104"/>
      <c r="E269" s="355"/>
      <c r="F269" s="356"/>
      <c r="G269" s="309"/>
      <c r="H269" s="95">
        <v>4</v>
      </c>
      <c r="I269" s="65" t="s">
        <v>75</v>
      </c>
      <c r="J269" s="65" t="s">
        <v>75</v>
      </c>
      <c r="K269" s="66" t="s">
        <v>3775</v>
      </c>
      <c r="L269" s="67" t="s">
        <v>75</v>
      </c>
      <c r="M269" s="67" t="s">
        <v>12</v>
      </c>
      <c r="N269" s="68">
        <v>182242.36908500001</v>
      </c>
      <c r="O269" s="67">
        <v>1192</v>
      </c>
      <c r="P269" s="70">
        <v>45992</v>
      </c>
    </row>
    <row r="270" spans="1:16" ht="15.75" thickBot="1" x14ac:dyDescent="0.3"/>
    <row r="271" spans="1:16" ht="45.75" customHeight="1" thickBot="1" x14ac:dyDescent="0.3">
      <c r="A271" s="787" t="s">
        <v>3805</v>
      </c>
      <c r="B271" s="49"/>
      <c r="C271" s="171"/>
      <c r="D271" s="9"/>
      <c r="E271" s="169"/>
      <c r="F271" s="10"/>
    </row>
    <row r="272" spans="1:16" ht="16.5" thickTop="1" thickBot="1" x14ac:dyDescent="0.3">
      <c r="A272" s="11"/>
      <c r="B272" s="12"/>
      <c r="C272" s="169"/>
      <c r="D272" s="9"/>
      <c r="E272" s="169"/>
      <c r="F272" s="10"/>
    </row>
    <row r="273" spans="1:16" ht="45.75" customHeight="1" thickTop="1" thickBot="1" x14ac:dyDescent="0.3">
      <c r="A273" s="788" t="s">
        <v>16</v>
      </c>
      <c r="B273" s="12"/>
      <c r="C273" s="169"/>
      <c r="D273" s="9"/>
      <c r="E273" s="169"/>
      <c r="F273" s="10"/>
      <c r="H273" s="789" t="s">
        <v>17</v>
      </c>
      <c r="I273" s="53"/>
    </row>
    <row r="274" spans="1:16" ht="16.5" thickTop="1" thickBot="1" x14ac:dyDescent="0.3">
      <c r="A274" s="11"/>
      <c r="B274" s="12"/>
      <c r="C274" s="169"/>
      <c r="D274" s="9"/>
      <c r="E274" s="171"/>
      <c r="F274" s="14"/>
    </row>
    <row r="275" spans="1:16" ht="45.75" customHeight="1" thickTop="1" thickBot="1" x14ac:dyDescent="0.3">
      <c r="A275" s="774" t="s">
        <v>2</v>
      </c>
      <c r="B275" s="775" t="s">
        <v>3</v>
      </c>
      <c r="C275" s="776" t="s">
        <v>4</v>
      </c>
      <c r="D275" s="777" t="s">
        <v>5</v>
      </c>
      <c r="E275" s="778" t="s">
        <v>4</v>
      </c>
      <c r="F275" s="779" t="s">
        <v>6</v>
      </c>
      <c r="G275" s="54"/>
      <c r="H275" s="790" t="s">
        <v>18</v>
      </c>
      <c r="I275" s="791" t="s">
        <v>19</v>
      </c>
      <c r="J275" s="792" t="s">
        <v>20</v>
      </c>
      <c r="K275" s="792" t="s">
        <v>21</v>
      </c>
      <c r="L275" s="792" t="s">
        <v>22</v>
      </c>
      <c r="M275" s="792" t="s">
        <v>23</v>
      </c>
      <c r="N275" s="793" t="s">
        <v>6</v>
      </c>
      <c r="O275" s="792" t="s">
        <v>24</v>
      </c>
      <c r="P275" s="794" t="s">
        <v>25</v>
      </c>
    </row>
    <row r="276" spans="1:16" ht="15.75" thickTop="1" x14ac:dyDescent="0.25">
      <c r="A276" s="20" t="s">
        <v>7</v>
      </c>
      <c r="B276" s="21">
        <v>13</v>
      </c>
      <c r="C276" s="27">
        <f>B276/B$285</f>
        <v>0.59090909090909094</v>
      </c>
      <c r="D276" s="23">
        <v>66</v>
      </c>
      <c r="E276" s="27">
        <f>D276/D$285</f>
        <v>0.32835820895522388</v>
      </c>
      <c r="F276" s="24"/>
      <c r="H276" s="95">
        <v>6</v>
      </c>
      <c r="I276" s="65">
        <v>160</v>
      </c>
      <c r="J276" s="65" t="s">
        <v>3806</v>
      </c>
      <c r="K276" s="66" t="s">
        <v>3807</v>
      </c>
      <c r="L276" s="67" t="s">
        <v>3808</v>
      </c>
      <c r="M276" s="67" t="s">
        <v>7</v>
      </c>
      <c r="N276" s="68">
        <v>0</v>
      </c>
      <c r="O276" s="67">
        <v>1190</v>
      </c>
      <c r="P276" s="70">
        <v>45505</v>
      </c>
    </row>
    <row r="277" spans="1:16" x14ac:dyDescent="0.25">
      <c r="A277" s="25" t="s">
        <v>8</v>
      </c>
      <c r="B277" s="26">
        <v>2</v>
      </c>
      <c r="C277" s="27">
        <f>B277/B$285</f>
        <v>9.0909090909090912E-2</v>
      </c>
      <c r="D277" s="28">
        <v>38</v>
      </c>
      <c r="E277" s="27">
        <f>D277/D$285</f>
        <v>0.1890547263681592</v>
      </c>
      <c r="F277" s="29"/>
      <c r="H277" s="95">
        <v>6</v>
      </c>
      <c r="I277" s="65">
        <v>1190</v>
      </c>
      <c r="J277" s="65" t="s">
        <v>3809</v>
      </c>
      <c r="K277" s="66" t="s">
        <v>3807</v>
      </c>
      <c r="L277" s="67" t="s">
        <v>3808</v>
      </c>
      <c r="M277" s="67" t="s">
        <v>7</v>
      </c>
      <c r="N277" s="68">
        <v>0</v>
      </c>
      <c r="O277" s="67">
        <v>1190</v>
      </c>
      <c r="P277" s="70">
        <v>45505</v>
      </c>
    </row>
    <row r="278" spans="1:16" x14ac:dyDescent="0.25">
      <c r="A278" s="25" t="s">
        <v>9</v>
      </c>
      <c r="B278" s="30">
        <v>3</v>
      </c>
      <c r="C278" s="27">
        <f>B278/B$285</f>
        <v>0.13636363636363635</v>
      </c>
      <c r="D278" s="32">
        <v>47</v>
      </c>
      <c r="E278" s="27">
        <f>D278/D$285</f>
        <v>0.23383084577114427</v>
      </c>
      <c r="F278" s="29"/>
      <c r="H278" s="95">
        <v>4</v>
      </c>
      <c r="I278" s="65" t="s">
        <v>75</v>
      </c>
      <c r="J278" s="65" t="s">
        <v>75</v>
      </c>
      <c r="K278" s="66" t="s">
        <v>3807</v>
      </c>
      <c r="L278" s="67" t="s">
        <v>75</v>
      </c>
      <c r="M278" s="67" t="s">
        <v>7</v>
      </c>
      <c r="N278" s="68">
        <v>0</v>
      </c>
      <c r="O278" s="67">
        <v>1190</v>
      </c>
      <c r="P278" s="70">
        <v>45505</v>
      </c>
    </row>
    <row r="279" spans="1:16" x14ac:dyDescent="0.25">
      <c r="A279" s="780" t="s">
        <v>10</v>
      </c>
      <c r="B279" s="781">
        <f>SUM(B276:B278)</f>
        <v>18</v>
      </c>
      <c r="C279" s="782">
        <f t="shared" ref="C279:F279" si="22">SUM(C276:C278)</f>
        <v>0.81818181818181823</v>
      </c>
      <c r="D279" s="781">
        <f t="shared" si="22"/>
        <v>151</v>
      </c>
      <c r="E279" s="782">
        <f t="shared" si="22"/>
        <v>0.75124378109452739</v>
      </c>
      <c r="F279" s="783">
        <f t="shared" si="22"/>
        <v>0</v>
      </c>
      <c r="H279" s="95">
        <v>6</v>
      </c>
      <c r="I279" s="65">
        <v>180</v>
      </c>
      <c r="J279" s="65" t="s">
        <v>3806</v>
      </c>
      <c r="K279" s="66" t="s">
        <v>3807</v>
      </c>
      <c r="L279" s="67" t="s">
        <v>3808</v>
      </c>
      <c r="M279" s="67" t="s">
        <v>7</v>
      </c>
      <c r="N279" s="68">
        <v>0</v>
      </c>
      <c r="O279" s="67">
        <v>1190</v>
      </c>
      <c r="P279" s="70">
        <v>45505</v>
      </c>
    </row>
    <row r="280" spans="1:16" x14ac:dyDescent="0.25">
      <c r="A280" s="26"/>
      <c r="B280" s="30"/>
      <c r="C280" s="39"/>
      <c r="D280" s="30"/>
      <c r="E280" s="40"/>
      <c r="F280" s="41"/>
      <c r="H280" s="95">
        <v>4</v>
      </c>
      <c r="I280" s="65" t="s">
        <v>75</v>
      </c>
      <c r="J280" s="65" t="s">
        <v>75</v>
      </c>
      <c r="K280" s="66" t="s">
        <v>3807</v>
      </c>
      <c r="L280" s="67" t="s">
        <v>75</v>
      </c>
      <c r="M280" s="67" t="s">
        <v>7</v>
      </c>
      <c r="N280" s="68">
        <v>0</v>
      </c>
      <c r="O280" s="67">
        <v>1190</v>
      </c>
      <c r="P280" s="70">
        <v>45505</v>
      </c>
    </row>
    <row r="281" spans="1:16" x14ac:dyDescent="0.25">
      <c r="A281" s="26" t="s">
        <v>11</v>
      </c>
      <c r="B281" s="30">
        <v>3</v>
      </c>
      <c r="C281" s="27">
        <f>B281/B$285</f>
        <v>0.13636363636363635</v>
      </c>
      <c r="D281" s="32">
        <v>39</v>
      </c>
      <c r="E281" s="27">
        <f>D281/D$285</f>
        <v>0.19402985074626866</v>
      </c>
      <c r="F281" s="389">
        <v>702343.92</v>
      </c>
      <c r="H281" s="95">
        <v>2</v>
      </c>
      <c r="I281" s="65" t="s">
        <v>75</v>
      </c>
      <c r="J281" s="65" t="s">
        <v>75</v>
      </c>
      <c r="K281" s="66" t="s">
        <v>3807</v>
      </c>
      <c r="L281" s="67" t="s">
        <v>75</v>
      </c>
      <c r="M281" s="67" t="s">
        <v>7</v>
      </c>
      <c r="N281" s="68">
        <v>0</v>
      </c>
      <c r="O281" s="67">
        <v>1190</v>
      </c>
      <c r="P281" s="70">
        <v>45505</v>
      </c>
    </row>
    <row r="282" spans="1:16" x14ac:dyDescent="0.25">
      <c r="A282" s="26" t="s">
        <v>12</v>
      </c>
      <c r="B282" s="30">
        <v>1</v>
      </c>
      <c r="C282" s="27">
        <f>B282/B$285</f>
        <v>4.5454545454545456E-2</v>
      </c>
      <c r="D282" s="32">
        <v>11</v>
      </c>
      <c r="E282" s="27">
        <f>D282/D$285</f>
        <v>5.4726368159203981E-2</v>
      </c>
      <c r="F282" s="389">
        <v>408356.22</v>
      </c>
      <c r="H282" s="95">
        <v>2</v>
      </c>
      <c r="I282" s="65" t="s">
        <v>75</v>
      </c>
      <c r="J282" s="65" t="s">
        <v>75</v>
      </c>
      <c r="K282" s="66" t="s">
        <v>3807</v>
      </c>
      <c r="L282" s="67" t="s">
        <v>75</v>
      </c>
      <c r="M282" s="67" t="s">
        <v>7</v>
      </c>
      <c r="N282" s="68">
        <v>0</v>
      </c>
      <c r="O282" s="67">
        <v>1190</v>
      </c>
      <c r="P282" s="70">
        <v>45505</v>
      </c>
    </row>
    <row r="283" spans="1:16" x14ac:dyDescent="0.25">
      <c r="A283" s="780" t="s">
        <v>13</v>
      </c>
      <c r="B283" s="781">
        <f>SUM(B281:B282)</f>
        <v>4</v>
      </c>
      <c r="C283" s="782">
        <f t="shared" ref="C283:F283" si="23">SUM(C281:C282)</f>
        <v>0.18181818181818182</v>
      </c>
      <c r="D283" s="781">
        <f t="shared" si="23"/>
        <v>50</v>
      </c>
      <c r="E283" s="782">
        <f t="shared" si="23"/>
        <v>0.24875621890547264</v>
      </c>
      <c r="F283" s="783">
        <f t="shared" si="23"/>
        <v>1110700.1400000001</v>
      </c>
      <c r="G283" s="126"/>
      <c r="H283" s="95">
        <v>2</v>
      </c>
      <c r="I283" s="65" t="s">
        <v>75</v>
      </c>
      <c r="J283" s="65" t="s">
        <v>75</v>
      </c>
      <c r="K283" s="66" t="s">
        <v>3807</v>
      </c>
      <c r="L283" s="67" t="s">
        <v>75</v>
      </c>
      <c r="M283" s="67" t="s">
        <v>7</v>
      </c>
      <c r="N283" s="68">
        <v>0</v>
      </c>
      <c r="O283" s="67">
        <v>1190</v>
      </c>
      <c r="P283" s="70">
        <v>45505</v>
      </c>
    </row>
    <row r="284" spans="1:16" x14ac:dyDescent="0.25">
      <c r="A284" s="44"/>
      <c r="B284" s="30"/>
      <c r="C284" s="45"/>
      <c r="D284" s="30"/>
      <c r="E284" s="46"/>
      <c r="F284" s="47"/>
      <c r="H284" s="95">
        <v>6</v>
      </c>
      <c r="I284" s="65">
        <v>1130</v>
      </c>
      <c r="J284" s="65" t="s">
        <v>3809</v>
      </c>
      <c r="K284" s="66" t="s">
        <v>3807</v>
      </c>
      <c r="L284" s="67" t="s">
        <v>3808</v>
      </c>
      <c r="M284" s="67" t="s">
        <v>7</v>
      </c>
      <c r="N284" s="68">
        <v>0</v>
      </c>
      <c r="O284" s="67">
        <v>1190</v>
      </c>
      <c r="P284" s="70">
        <v>45505</v>
      </c>
    </row>
    <row r="285" spans="1:16" x14ac:dyDescent="0.25">
      <c r="A285" s="784" t="s">
        <v>2346</v>
      </c>
      <c r="B285" s="785">
        <f>SUM(B279,B283)</f>
        <v>22</v>
      </c>
      <c r="C285" s="782">
        <f t="shared" ref="C285:F285" si="24">SUM(C279,C283)</f>
        <v>1</v>
      </c>
      <c r="D285" s="785">
        <f t="shared" si="24"/>
        <v>201</v>
      </c>
      <c r="E285" s="782">
        <f t="shared" si="24"/>
        <v>1</v>
      </c>
      <c r="F285" s="783">
        <f t="shared" si="24"/>
        <v>1110700.1400000001</v>
      </c>
      <c r="H285" s="95">
        <v>6</v>
      </c>
      <c r="I285" s="65">
        <v>1132</v>
      </c>
      <c r="J285" s="65" t="s">
        <v>3809</v>
      </c>
      <c r="K285" s="66" t="s">
        <v>3807</v>
      </c>
      <c r="L285" s="67" t="s">
        <v>3808</v>
      </c>
      <c r="M285" s="67" t="s">
        <v>7</v>
      </c>
      <c r="N285" s="68">
        <v>0</v>
      </c>
      <c r="O285" s="67">
        <v>1190</v>
      </c>
      <c r="P285" s="70">
        <v>45505</v>
      </c>
    </row>
    <row r="286" spans="1:16" x14ac:dyDescent="0.25">
      <c r="D286" s="104"/>
      <c r="E286" s="355"/>
      <c r="F286" s="356"/>
      <c r="G286" s="309"/>
      <c r="H286" s="95">
        <v>6</v>
      </c>
      <c r="I286" s="65">
        <v>1134</v>
      </c>
      <c r="J286" s="65" t="s">
        <v>3809</v>
      </c>
      <c r="K286" s="66" t="s">
        <v>3807</v>
      </c>
      <c r="L286" s="67" t="s">
        <v>3808</v>
      </c>
      <c r="M286" s="67" t="s">
        <v>7</v>
      </c>
      <c r="N286" s="68">
        <v>0</v>
      </c>
      <c r="O286" s="67">
        <v>1190</v>
      </c>
      <c r="P286" s="70">
        <v>45505</v>
      </c>
    </row>
    <row r="287" spans="1:16" x14ac:dyDescent="0.25">
      <c r="H287" s="95">
        <v>10</v>
      </c>
      <c r="I287" s="65">
        <v>193</v>
      </c>
      <c r="J287" s="65" t="s">
        <v>194</v>
      </c>
      <c r="K287" s="66" t="s">
        <v>3810</v>
      </c>
      <c r="L287" s="67" t="s">
        <v>3811</v>
      </c>
      <c r="M287" s="67" t="s">
        <v>7</v>
      </c>
      <c r="N287" s="68">
        <v>0</v>
      </c>
      <c r="O287" s="67">
        <v>2285</v>
      </c>
      <c r="P287" s="70">
        <v>43862</v>
      </c>
    </row>
    <row r="288" spans="1:16" ht="26.25" x14ac:dyDescent="0.25">
      <c r="C288" s="580"/>
      <c r="H288" s="95">
        <v>6</v>
      </c>
      <c r="I288" s="65">
        <v>18</v>
      </c>
      <c r="J288" s="65" t="s">
        <v>2429</v>
      </c>
      <c r="K288" s="66" t="s">
        <v>3812</v>
      </c>
      <c r="L288" s="67" t="s">
        <v>3813</v>
      </c>
      <c r="M288" s="67" t="s">
        <v>7</v>
      </c>
      <c r="N288" s="68">
        <v>0</v>
      </c>
      <c r="O288" s="67">
        <v>2966</v>
      </c>
      <c r="P288" s="70">
        <v>45627</v>
      </c>
    </row>
    <row r="289" spans="1:16" ht="26.25" x14ac:dyDescent="0.25">
      <c r="H289" s="95">
        <v>25</v>
      </c>
      <c r="I289" s="65">
        <v>147</v>
      </c>
      <c r="J289" s="65" t="s">
        <v>3814</v>
      </c>
      <c r="K289" s="66" t="s">
        <v>3807</v>
      </c>
      <c r="L289" s="67" t="s">
        <v>3808</v>
      </c>
      <c r="M289" s="67" t="s">
        <v>8</v>
      </c>
      <c r="N289" s="68">
        <v>0</v>
      </c>
      <c r="O289" s="67">
        <v>1664</v>
      </c>
      <c r="P289" s="70">
        <v>47300</v>
      </c>
    </row>
    <row r="290" spans="1:16" ht="26.25" x14ac:dyDescent="0.25">
      <c r="B290" s="216"/>
      <c r="H290" s="95">
        <v>13</v>
      </c>
      <c r="I290" s="65">
        <v>7</v>
      </c>
      <c r="J290" s="65" t="s">
        <v>3815</v>
      </c>
      <c r="K290" s="66" t="s">
        <v>3812</v>
      </c>
      <c r="L290" s="67" t="s">
        <v>3813</v>
      </c>
      <c r="M290" s="67" t="s">
        <v>8</v>
      </c>
      <c r="N290" s="68">
        <v>0</v>
      </c>
      <c r="O290" s="67">
        <v>1871</v>
      </c>
      <c r="P290" s="70">
        <v>41974</v>
      </c>
    </row>
    <row r="291" spans="1:16" x14ac:dyDescent="0.25">
      <c r="D291" s="104"/>
      <c r="E291" s="355"/>
      <c r="F291" s="356"/>
      <c r="G291" s="126"/>
      <c r="H291" s="95">
        <v>22</v>
      </c>
      <c r="I291" s="65">
        <v>207</v>
      </c>
      <c r="J291" s="65" t="s">
        <v>3816</v>
      </c>
      <c r="K291" s="66" t="s">
        <v>3817</v>
      </c>
      <c r="L291" s="67" t="s">
        <v>3818</v>
      </c>
      <c r="M291" s="67" t="s">
        <v>9</v>
      </c>
      <c r="N291" s="68">
        <v>0</v>
      </c>
      <c r="O291" s="67">
        <v>1673</v>
      </c>
      <c r="P291" s="70">
        <v>47119</v>
      </c>
    </row>
    <row r="292" spans="1:16" x14ac:dyDescent="0.25">
      <c r="D292" s="104"/>
      <c r="E292" s="355"/>
      <c r="F292" s="356"/>
      <c r="G292" s="126"/>
      <c r="H292" s="95">
        <v>20</v>
      </c>
      <c r="I292" s="65">
        <v>104</v>
      </c>
      <c r="J292" s="65" t="s">
        <v>2677</v>
      </c>
      <c r="K292" s="66" t="s">
        <v>3819</v>
      </c>
      <c r="L292" s="67" t="s">
        <v>3820</v>
      </c>
      <c r="M292" s="67" t="s">
        <v>9</v>
      </c>
      <c r="N292" s="68">
        <v>0</v>
      </c>
      <c r="O292" s="67">
        <v>1675</v>
      </c>
      <c r="P292" s="70">
        <v>46844</v>
      </c>
    </row>
    <row r="293" spans="1:16" ht="26.25" x14ac:dyDescent="0.25">
      <c r="C293" s="221"/>
      <c r="G293" s="135"/>
      <c r="H293" s="95">
        <v>5</v>
      </c>
      <c r="I293" s="65">
        <v>105</v>
      </c>
      <c r="J293" s="65" t="s">
        <v>3821</v>
      </c>
      <c r="K293" s="66" t="s">
        <v>3822</v>
      </c>
      <c r="L293" s="67" t="s">
        <v>3823</v>
      </c>
      <c r="M293" s="67" t="s">
        <v>9</v>
      </c>
      <c r="N293" s="68">
        <v>0</v>
      </c>
      <c r="O293" s="67">
        <v>2861</v>
      </c>
      <c r="P293" s="70">
        <v>45323</v>
      </c>
    </row>
    <row r="294" spans="1:16" x14ac:dyDescent="0.25">
      <c r="H294" s="95">
        <v>28</v>
      </c>
      <c r="I294" s="65">
        <v>225</v>
      </c>
      <c r="J294" s="65" t="s">
        <v>3824</v>
      </c>
      <c r="K294" s="66" t="s">
        <v>3825</v>
      </c>
      <c r="L294" s="67" t="s">
        <v>3826</v>
      </c>
      <c r="M294" s="67" t="s">
        <v>11</v>
      </c>
      <c r="N294" s="68">
        <v>543189.89119000011</v>
      </c>
      <c r="O294" s="67">
        <v>1266</v>
      </c>
      <c r="P294" s="70">
        <v>45627</v>
      </c>
    </row>
    <row r="295" spans="1:16" x14ac:dyDescent="0.25">
      <c r="B295" s="216"/>
      <c r="H295" s="95">
        <v>5</v>
      </c>
      <c r="I295" s="65">
        <v>208</v>
      </c>
      <c r="J295" s="65" t="s">
        <v>586</v>
      </c>
      <c r="K295" s="66" t="s">
        <v>3825</v>
      </c>
      <c r="L295" s="67" t="s">
        <v>3826</v>
      </c>
      <c r="M295" s="67" t="s">
        <v>11</v>
      </c>
      <c r="N295" s="68">
        <v>71274.061040000001</v>
      </c>
      <c r="O295" s="67">
        <v>2860</v>
      </c>
      <c r="P295" s="70">
        <v>45597</v>
      </c>
    </row>
    <row r="296" spans="1:16" ht="26.25" x14ac:dyDescent="0.25">
      <c r="D296" s="104"/>
      <c r="E296" s="355"/>
      <c r="F296" s="356"/>
      <c r="G296" s="126"/>
      <c r="H296" s="95">
        <v>6</v>
      </c>
      <c r="I296" s="65">
        <v>17</v>
      </c>
      <c r="J296" s="65" t="s">
        <v>1800</v>
      </c>
      <c r="K296" s="66" t="s">
        <v>3827</v>
      </c>
      <c r="L296" s="67" t="s">
        <v>3828</v>
      </c>
      <c r="M296" s="67" t="s">
        <v>11</v>
      </c>
      <c r="N296" s="68">
        <v>87879.96504000001</v>
      </c>
      <c r="O296" s="67">
        <v>3133</v>
      </c>
      <c r="P296" s="70">
        <v>46661</v>
      </c>
    </row>
    <row r="297" spans="1:16" x14ac:dyDescent="0.25">
      <c r="H297" s="95">
        <v>11</v>
      </c>
      <c r="I297" s="65">
        <v>35</v>
      </c>
      <c r="J297" s="65" t="s">
        <v>1727</v>
      </c>
      <c r="K297" s="66" t="s">
        <v>3829</v>
      </c>
      <c r="L297" s="67" t="s">
        <v>3830</v>
      </c>
      <c r="M297" s="67" t="s">
        <v>12</v>
      </c>
      <c r="N297" s="68">
        <v>408356.216105</v>
      </c>
      <c r="O297" s="67">
        <v>3132</v>
      </c>
      <c r="P297" s="70">
        <v>46143</v>
      </c>
    </row>
    <row r="298" spans="1:16" ht="15.75" thickBot="1" x14ac:dyDescent="0.3"/>
    <row r="299" spans="1:16" ht="45.75" customHeight="1" thickBot="1" x14ac:dyDescent="0.3">
      <c r="A299" s="787" t="s">
        <v>3831</v>
      </c>
      <c r="B299" s="49"/>
      <c r="C299" s="171"/>
      <c r="D299" s="9"/>
      <c r="E299" s="169"/>
      <c r="F299" s="10"/>
    </row>
    <row r="300" spans="1:16" ht="16.5" thickTop="1" thickBot="1" x14ac:dyDescent="0.3">
      <c r="A300" s="11"/>
      <c r="B300" s="12"/>
      <c r="C300" s="169"/>
      <c r="D300" s="9"/>
      <c r="E300" s="169"/>
      <c r="F300" s="10"/>
    </row>
    <row r="301" spans="1:16" ht="45.75" customHeight="1" thickTop="1" thickBot="1" x14ac:dyDescent="0.3">
      <c r="A301" s="788" t="s">
        <v>16</v>
      </c>
      <c r="B301" s="12"/>
      <c r="C301" s="169"/>
      <c r="D301" s="9"/>
      <c r="E301" s="169"/>
      <c r="F301" s="10"/>
      <c r="H301" s="789" t="s">
        <v>17</v>
      </c>
      <c r="I301" s="53"/>
    </row>
    <row r="302" spans="1:16" ht="16.5" thickTop="1" thickBot="1" x14ac:dyDescent="0.3">
      <c r="A302" s="11"/>
      <c r="B302" s="12"/>
      <c r="C302" s="169"/>
      <c r="D302" s="9"/>
      <c r="E302" s="171"/>
      <c r="F302" s="14"/>
    </row>
    <row r="303" spans="1:16" ht="45.75" customHeight="1" thickTop="1" thickBot="1" x14ac:dyDescent="0.3">
      <c r="A303" s="774" t="s">
        <v>2</v>
      </c>
      <c r="B303" s="775" t="s">
        <v>3</v>
      </c>
      <c r="C303" s="776" t="s">
        <v>4</v>
      </c>
      <c r="D303" s="777" t="s">
        <v>5</v>
      </c>
      <c r="E303" s="778" t="s">
        <v>4</v>
      </c>
      <c r="F303" s="779" t="s">
        <v>6</v>
      </c>
      <c r="G303" s="54"/>
      <c r="H303" s="790" t="s">
        <v>18</v>
      </c>
      <c r="I303" s="791" t="s">
        <v>19</v>
      </c>
      <c r="J303" s="792" t="s">
        <v>20</v>
      </c>
      <c r="K303" s="792" t="s">
        <v>21</v>
      </c>
      <c r="L303" s="792" t="s">
        <v>22</v>
      </c>
      <c r="M303" s="792" t="s">
        <v>23</v>
      </c>
      <c r="N303" s="793" t="s">
        <v>6</v>
      </c>
      <c r="O303" s="792" t="s">
        <v>24</v>
      </c>
      <c r="P303" s="794" t="s">
        <v>25</v>
      </c>
    </row>
    <row r="304" spans="1:16" ht="15.75" thickTop="1" x14ac:dyDescent="0.25">
      <c r="A304" s="20" t="s">
        <v>7</v>
      </c>
      <c r="B304" s="21">
        <v>7</v>
      </c>
      <c r="C304" s="27">
        <f>B304/B$313</f>
        <v>0.5</v>
      </c>
      <c r="D304" s="23">
        <v>63</v>
      </c>
      <c r="E304" s="27">
        <f>D304/D$313</f>
        <v>0.42857142857142855</v>
      </c>
      <c r="F304" s="24"/>
      <c r="H304" s="95">
        <v>6</v>
      </c>
      <c r="I304" s="65">
        <v>240</v>
      </c>
      <c r="J304" s="65" t="s">
        <v>3832</v>
      </c>
      <c r="K304" s="66" t="s">
        <v>3833</v>
      </c>
      <c r="L304" s="67" t="s">
        <v>3834</v>
      </c>
      <c r="M304" s="67" t="s">
        <v>7</v>
      </c>
      <c r="N304" s="68">
        <v>0</v>
      </c>
      <c r="O304" s="67">
        <v>2061</v>
      </c>
      <c r="P304" s="70">
        <v>42795</v>
      </c>
    </row>
    <row r="305" spans="1:16" x14ac:dyDescent="0.25">
      <c r="A305" s="25" t="s">
        <v>8</v>
      </c>
      <c r="B305" s="26">
        <v>4</v>
      </c>
      <c r="C305" s="27">
        <f>B305/B$313</f>
        <v>0.2857142857142857</v>
      </c>
      <c r="D305" s="28">
        <v>45</v>
      </c>
      <c r="E305" s="27">
        <f>D305/D$313</f>
        <v>0.30612244897959184</v>
      </c>
      <c r="F305" s="29"/>
      <c r="H305" s="95">
        <v>10</v>
      </c>
      <c r="I305" s="65">
        <v>135</v>
      </c>
      <c r="J305" s="65" t="s">
        <v>3835</v>
      </c>
      <c r="K305" s="66" t="s">
        <v>3836</v>
      </c>
      <c r="L305" s="67" t="s">
        <v>3837</v>
      </c>
      <c r="M305" s="67" t="s">
        <v>7</v>
      </c>
      <c r="N305" s="68">
        <v>0</v>
      </c>
      <c r="O305" s="67">
        <v>2053</v>
      </c>
      <c r="P305" s="70">
        <v>42795</v>
      </c>
    </row>
    <row r="306" spans="1:16" x14ac:dyDescent="0.25">
      <c r="A306" s="25" t="s">
        <v>9</v>
      </c>
      <c r="B306" s="30">
        <v>0</v>
      </c>
      <c r="C306" s="27">
        <f>B306/B$313</f>
        <v>0</v>
      </c>
      <c r="D306" s="32">
        <v>0</v>
      </c>
      <c r="E306" s="27">
        <f>D306/D$313</f>
        <v>0</v>
      </c>
      <c r="F306" s="29"/>
      <c r="H306" s="95">
        <v>11</v>
      </c>
      <c r="I306" s="65">
        <v>110</v>
      </c>
      <c r="J306" s="65" t="s">
        <v>3838</v>
      </c>
      <c r="K306" s="66" t="s">
        <v>3839</v>
      </c>
      <c r="L306" s="67" t="s">
        <v>3840</v>
      </c>
      <c r="M306" s="67" t="s">
        <v>7</v>
      </c>
      <c r="N306" s="68">
        <v>0</v>
      </c>
      <c r="O306" s="67">
        <v>2674</v>
      </c>
      <c r="P306" s="70">
        <v>44256</v>
      </c>
    </row>
    <row r="307" spans="1:16" x14ac:dyDescent="0.25">
      <c r="A307" s="780" t="s">
        <v>10</v>
      </c>
      <c r="B307" s="781">
        <f>SUM(B304:B306)</f>
        <v>11</v>
      </c>
      <c r="C307" s="782">
        <f t="shared" ref="C307:F307" si="25">SUM(C304:C306)</f>
        <v>0.7857142857142857</v>
      </c>
      <c r="D307" s="781">
        <f t="shared" si="25"/>
        <v>108</v>
      </c>
      <c r="E307" s="782">
        <f t="shared" si="25"/>
        <v>0.73469387755102034</v>
      </c>
      <c r="F307" s="783">
        <f t="shared" si="25"/>
        <v>0</v>
      </c>
      <c r="H307" s="95">
        <v>6</v>
      </c>
      <c r="I307" s="65">
        <v>238</v>
      </c>
      <c r="J307" s="65" t="s">
        <v>3832</v>
      </c>
      <c r="K307" s="66" t="s">
        <v>3833</v>
      </c>
      <c r="L307" s="67" t="s">
        <v>3834</v>
      </c>
      <c r="M307" s="67" t="s">
        <v>7</v>
      </c>
      <c r="N307" s="68">
        <v>0</v>
      </c>
      <c r="O307" s="67">
        <v>2061</v>
      </c>
      <c r="P307" s="70">
        <v>42795</v>
      </c>
    </row>
    <row r="308" spans="1:16" x14ac:dyDescent="0.25">
      <c r="A308" s="26"/>
      <c r="B308" s="30"/>
      <c r="C308" s="39"/>
      <c r="D308" s="30"/>
      <c r="E308" s="40"/>
      <c r="F308" s="41"/>
      <c r="H308" s="95">
        <v>10</v>
      </c>
      <c r="I308" s="65">
        <v>381</v>
      </c>
      <c r="J308" s="65" t="s">
        <v>3841</v>
      </c>
      <c r="K308" s="66" t="s">
        <v>3842</v>
      </c>
      <c r="L308" s="67" t="s">
        <v>3843</v>
      </c>
      <c r="M308" s="67" t="s">
        <v>7</v>
      </c>
      <c r="N308" s="68">
        <v>0</v>
      </c>
      <c r="O308" s="67">
        <v>2060</v>
      </c>
      <c r="P308" s="70">
        <v>42795</v>
      </c>
    </row>
    <row r="309" spans="1:16" x14ac:dyDescent="0.25">
      <c r="A309" s="26" t="s">
        <v>11</v>
      </c>
      <c r="B309" s="30">
        <v>3</v>
      </c>
      <c r="C309" s="27">
        <f>B309/B$313</f>
        <v>0.21428571428571427</v>
      </c>
      <c r="D309" s="32">
        <v>39</v>
      </c>
      <c r="E309" s="27">
        <f>D309/D$313</f>
        <v>0.26530612244897961</v>
      </c>
      <c r="F309" s="389">
        <v>279188.21999999997</v>
      </c>
      <c r="H309" s="95">
        <v>10</v>
      </c>
      <c r="I309" s="65">
        <v>565</v>
      </c>
      <c r="J309" s="65" t="s">
        <v>3844</v>
      </c>
      <c r="K309" s="66" t="s">
        <v>3845</v>
      </c>
      <c r="L309" s="67" t="s">
        <v>3846</v>
      </c>
      <c r="M309" s="67" t="s">
        <v>7</v>
      </c>
      <c r="N309" s="68">
        <v>0</v>
      </c>
      <c r="O309" s="67">
        <v>2058</v>
      </c>
      <c r="P309" s="70">
        <v>43252</v>
      </c>
    </row>
    <row r="310" spans="1:16" x14ac:dyDescent="0.25">
      <c r="A310" s="26" t="s">
        <v>12</v>
      </c>
      <c r="B310" s="30">
        <v>0</v>
      </c>
      <c r="C310" s="27">
        <f>B310/B$313</f>
        <v>0</v>
      </c>
      <c r="D310" s="32">
        <v>0</v>
      </c>
      <c r="E310" s="27">
        <f>D310/D$313</f>
        <v>0</v>
      </c>
      <c r="F310" s="389"/>
      <c r="H310" s="95">
        <v>10</v>
      </c>
      <c r="I310" s="65">
        <v>48</v>
      </c>
      <c r="J310" s="65" t="s">
        <v>3847</v>
      </c>
      <c r="K310" s="66" t="s">
        <v>3848</v>
      </c>
      <c r="L310" s="67" t="s">
        <v>3849</v>
      </c>
      <c r="M310" s="67" t="s">
        <v>7</v>
      </c>
      <c r="N310" s="68">
        <v>0</v>
      </c>
      <c r="O310" s="67">
        <v>2673</v>
      </c>
      <c r="P310" s="70">
        <v>44927</v>
      </c>
    </row>
    <row r="311" spans="1:16" x14ac:dyDescent="0.25">
      <c r="A311" s="780" t="s">
        <v>13</v>
      </c>
      <c r="B311" s="781">
        <f>SUM(B309:B310)</f>
        <v>3</v>
      </c>
      <c r="C311" s="782">
        <f t="shared" ref="C311:F311" si="26">SUM(C309:C310)</f>
        <v>0.21428571428571427</v>
      </c>
      <c r="D311" s="781">
        <f t="shared" si="26"/>
        <v>39</v>
      </c>
      <c r="E311" s="782">
        <f t="shared" si="26"/>
        <v>0.26530612244897961</v>
      </c>
      <c r="F311" s="783">
        <f t="shared" si="26"/>
        <v>279188.21999999997</v>
      </c>
      <c r="G311" s="126"/>
      <c r="H311" s="95">
        <v>13</v>
      </c>
      <c r="I311" s="65">
        <v>625</v>
      </c>
      <c r="J311" s="65" t="s">
        <v>3850</v>
      </c>
      <c r="K311" s="66" t="s">
        <v>3851</v>
      </c>
      <c r="L311" s="67" t="s">
        <v>3852</v>
      </c>
      <c r="M311" s="67" t="s">
        <v>8</v>
      </c>
      <c r="N311" s="68">
        <v>0</v>
      </c>
      <c r="O311" s="67">
        <v>1899</v>
      </c>
      <c r="P311" s="70">
        <v>42339</v>
      </c>
    </row>
    <row r="312" spans="1:16" ht="26.25" x14ac:dyDescent="0.25">
      <c r="A312" s="44"/>
      <c r="B312" s="30"/>
      <c r="C312" s="45"/>
      <c r="D312" s="30"/>
      <c r="E312" s="46"/>
      <c r="F312" s="47"/>
      <c r="H312" s="95">
        <v>10</v>
      </c>
      <c r="I312" s="65">
        <v>298</v>
      </c>
      <c r="J312" s="65" t="s">
        <v>346</v>
      </c>
      <c r="K312" s="66" t="s">
        <v>3853</v>
      </c>
      <c r="L312" s="67" t="s">
        <v>3854</v>
      </c>
      <c r="M312" s="67" t="s">
        <v>8</v>
      </c>
      <c r="N312" s="68">
        <v>0</v>
      </c>
      <c r="O312" s="67">
        <v>2057</v>
      </c>
      <c r="P312" s="70">
        <v>42675</v>
      </c>
    </row>
    <row r="313" spans="1:16" x14ac:dyDescent="0.25">
      <c r="A313" s="784" t="s">
        <v>2346</v>
      </c>
      <c r="B313" s="785">
        <f>SUM(B307,B311)</f>
        <v>14</v>
      </c>
      <c r="C313" s="782">
        <f t="shared" ref="C313:F313" si="27">SUM(C307,C311)</f>
        <v>1</v>
      </c>
      <c r="D313" s="785">
        <f t="shared" si="27"/>
        <v>147</v>
      </c>
      <c r="E313" s="782">
        <f t="shared" si="27"/>
        <v>1</v>
      </c>
      <c r="F313" s="783">
        <f t="shared" si="27"/>
        <v>279188.21999999997</v>
      </c>
      <c r="H313" s="95">
        <v>11</v>
      </c>
      <c r="I313" s="65" t="s">
        <v>3855</v>
      </c>
      <c r="J313" s="65" t="s">
        <v>194</v>
      </c>
      <c r="K313" s="66" t="s">
        <v>3856</v>
      </c>
      <c r="L313" s="67" t="s">
        <v>3857</v>
      </c>
      <c r="M313" s="67" t="s">
        <v>8</v>
      </c>
      <c r="N313" s="68">
        <v>0</v>
      </c>
      <c r="O313" s="67">
        <v>2288</v>
      </c>
      <c r="P313" s="70">
        <v>43955</v>
      </c>
    </row>
    <row r="314" spans="1:16" ht="26.25" x14ac:dyDescent="0.25">
      <c r="H314" s="95">
        <v>11</v>
      </c>
      <c r="I314" s="65">
        <v>120</v>
      </c>
      <c r="J314" s="65" t="s">
        <v>3858</v>
      </c>
      <c r="K314" s="66" t="s">
        <v>3859</v>
      </c>
      <c r="L314" s="67" t="s">
        <v>3860</v>
      </c>
      <c r="M314" s="67" t="s">
        <v>8</v>
      </c>
      <c r="N314" s="68">
        <v>0</v>
      </c>
      <c r="O314" s="67">
        <v>2289</v>
      </c>
      <c r="P314" s="70">
        <v>43955</v>
      </c>
    </row>
    <row r="315" spans="1:16" x14ac:dyDescent="0.25">
      <c r="H315" s="95">
        <v>10</v>
      </c>
      <c r="I315" s="65">
        <v>105</v>
      </c>
      <c r="J315" s="65" t="s">
        <v>3861</v>
      </c>
      <c r="K315" s="66" t="s">
        <v>3862</v>
      </c>
      <c r="L315" s="67" t="s">
        <v>3863</v>
      </c>
      <c r="M315" s="67" t="s">
        <v>11</v>
      </c>
      <c r="N315" s="68">
        <v>51637.005160000008</v>
      </c>
      <c r="O315" s="67">
        <v>2054</v>
      </c>
      <c r="P315" s="70">
        <v>42795</v>
      </c>
    </row>
    <row r="316" spans="1:16" ht="26.25" x14ac:dyDescent="0.25">
      <c r="H316" s="95">
        <v>21</v>
      </c>
      <c r="I316" s="65">
        <v>100</v>
      </c>
      <c r="J316" s="65" t="s">
        <v>3858</v>
      </c>
      <c r="K316" s="66" t="s">
        <v>3859</v>
      </c>
      <c r="L316" s="67" t="s">
        <v>3860</v>
      </c>
      <c r="M316" s="67" t="s">
        <v>11</v>
      </c>
      <c r="N316" s="68">
        <v>101033.63030500001</v>
      </c>
      <c r="O316" s="67">
        <v>1881</v>
      </c>
      <c r="P316" s="70">
        <v>41974</v>
      </c>
    </row>
    <row r="317" spans="1:16" x14ac:dyDescent="0.25">
      <c r="H317" s="95">
        <v>8</v>
      </c>
      <c r="I317" s="65">
        <v>111</v>
      </c>
      <c r="J317" s="65" t="s">
        <v>3864</v>
      </c>
      <c r="K317" s="66" t="s">
        <v>3839</v>
      </c>
      <c r="L317" s="67" t="s">
        <v>3840</v>
      </c>
      <c r="M317" s="67" t="s">
        <v>11</v>
      </c>
      <c r="N317" s="68">
        <v>126517.58021500002</v>
      </c>
      <c r="O317" s="67">
        <v>2963</v>
      </c>
      <c r="P317" s="70">
        <v>46023</v>
      </c>
    </row>
    <row r="318" spans="1:16" ht="15.75" thickBot="1" x14ac:dyDescent="0.3"/>
    <row r="319" spans="1:16" ht="45.75" customHeight="1" thickBot="1" x14ac:dyDescent="0.3">
      <c r="A319" s="796" t="s">
        <v>3865</v>
      </c>
      <c r="B319" s="49"/>
      <c r="C319" s="171"/>
      <c r="D319" s="9"/>
      <c r="E319" s="169"/>
      <c r="F319" s="10"/>
    </row>
    <row r="320" spans="1:16" ht="16.5" thickTop="1" thickBot="1" x14ac:dyDescent="0.3">
      <c r="A320" s="11"/>
      <c r="B320" s="12"/>
      <c r="C320" s="169"/>
      <c r="D320" s="9"/>
      <c r="E320" s="169"/>
      <c r="F320" s="10"/>
    </row>
    <row r="321" spans="1:16" ht="45.75" customHeight="1" thickTop="1" thickBot="1" x14ac:dyDescent="0.3">
      <c r="A321" s="788" t="s">
        <v>16</v>
      </c>
      <c r="B321" s="12"/>
      <c r="C321" s="169"/>
      <c r="D321" s="9"/>
      <c r="E321" s="169"/>
      <c r="F321" s="10"/>
      <c r="H321" s="789" t="s">
        <v>17</v>
      </c>
      <c r="I321" s="53"/>
    </row>
    <row r="322" spans="1:16" ht="16.5" thickTop="1" thickBot="1" x14ac:dyDescent="0.3">
      <c r="A322" s="11"/>
      <c r="B322" s="12"/>
      <c r="C322" s="169"/>
      <c r="D322" s="9"/>
      <c r="E322" s="171"/>
      <c r="F322" s="14"/>
    </row>
    <row r="323" spans="1:16" ht="45.75" customHeight="1" thickTop="1" thickBot="1" x14ac:dyDescent="0.3">
      <c r="A323" s="774" t="s">
        <v>2</v>
      </c>
      <c r="B323" s="775" t="s">
        <v>3</v>
      </c>
      <c r="C323" s="776" t="s">
        <v>4</v>
      </c>
      <c r="D323" s="777" t="s">
        <v>5</v>
      </c>
      <c r="E323" s="778" t="s">
        <v>4</v>
      </c>
      <c r="F323" s="779" t="s">
        <v>6</v>
      </c>
      <c r="G323" s="54"/>
      <c r="H323" s="790" t="s">
        <v>18</v>
      </c>
      <c r="I323" s="791" t="s">
        <v>19</v>
      </c>
      <c r="J323" s="792" t="s">
        <v>20</v>
      </c>
      <c r="K323" s="792" t="s">
        <v>21</v>
      </c>
      <c r="L323" s="792" t="s">
        <v>22</v>
      </c>
      <c r="M323" s="792" t="s">
        <v>23</v>
      </c>
      <c r="N323" s="793" t="s">
        <v>6</v>
      </c>
      <c r="O323" s="792" t="s">
        <v>24</v>
      </c>
      <c r="P323" s="794" t="s">
        <v>25</v>
      </c>
    </row>
    <row r="324" spans="1:16" ht="27" thickTop="1" x14ac:dyDescent="0.25">
      <c r="A324" s="20" t="s">
        <v>7</v>
      </c>
      <c r="B324" s="21">
        <v>1</v>
      </c>
      <c r="C324" s="27">
        <f>B324/B$333</f>
        <v>7.1428571428571425E-2</v>
      </c>
      <c r="D324" s="23">
        <v>51</v>
      </c>
      <c r="E324" s="27">
        <f>D324/D$333</f>
        <v>0.31677018633540371</v>
      </c>
      <c r="F324" s="24"/>
      <c r="H324" s="95">
        <v>51</v>
      </c>
      <c r="I324" s="65">
        <v>55</v>
      </c>
      <c r="J324" s="65" t="s">
        <v>3866</v>
      </c>
      <c r="K324" s="66" t="s">
        <v>3867</v>
      </c>
      <c r="L324" s="67" t="s">
        <v>3868</v>
      </c>
      <c r="M324" s="67" t="s">
        <v>7</v>
      </c>
      <c r="N324" s="68">
        <v>0</v>
      </c>
      <c r="O324" s="67">
        <v>1870</v>
      </c>
      <c r="P324" s="70">
        <v>42795</v>
      </c>
    </row>
    <row r="325" spans="1:16" x14ac:dyDescent="0.25">
      <c r="A325" s="25" t="s">
        <v>8</v>
      </c>
      <c r="B325" s="26">
        <v>3</v>
      </c>
      <c r="C325" s="27">
        <f>B325/B$333</f>
        <v>0.21428571428571427</v>
      </c>
      <c r="D325" s="28">
        <f>SUM(H325:H327)</f>
        <v>40</v>
      </c>
      <c r="E325" s="27">
        <f>D325/D$333</f>
        <v>0.2484472049689441</v>
      </c>
      <c r="F325" s="29"/>
      <c r="H325" s="95">
        <v>20</v>
      </c>
      <c r="I325" s="65">
        <v>250</v>
      </c>
      <c r="J325" s="65" t="s">
        <v>3869</v>
      </c>
      <c r="K325" s="66" t="s">
        <v>3867</v>
      </c>
      <c r="L325" s="67" t="s">
        <v>3870</v>
      </c>
      <c r="M325" s="67" t="s">
        <v>8</v>
      </c>
      <c r="N325" s="68">
        <v>0</v>
      </c>
      <c r="O325" s="67">
        <v>1436</v>
      </c>
      <c r="P325" s="70">
        <v>43252</v>
      </c>
    </row>
    <row r="326" spans="1:16" ht="26.25" x14ac:dyDescent="0.25">
      <c r="A326" s="25" t="s">
        <v>9</v>
      </c>
      <c r="B326" s="30">
        <v>2</v>
      </c>
      <c r="C326" s="27">
        <f>B326/B$333</f>
        <v>0.14285714285714285</v>
      </c>
      <c r="D326" s="32">
        <v>25</v>
      </c>
      <c r="E326" s="27">
        <f>D326/D$333</f>
        <v>0.15527950310559005</v>
      </c>
      <c r="F326" s="29"/>
      <c r="H326" s="95">
        <v>10</v>
      </c>
      <c r="I326" s="65">
        <v>25</v>
      </c>
      <c r="J326" s="65" t="s">
        <v>3871</v>
      </c>
      <c r="K326" s="66" t="s">
        <v>3872</v>
      </c>
      <c r="L326" s="67" t="s">
        <v>3873</v>
      </c>
      <c r="M326" s="67" t="s">
        <v>8</v>
      </c>
      <c r="N326" s="68">
        <v>0</v>
      </c>
      <c r="O326" s="67">
        <v>2309</v>
      </c>
      <c r="P326" s="70">
        <v>43862</v>
      </c>
    </row>
    <row r="327" spans="1:16" ht="26.25" x14ac:dyDescent="0.25">
      <c r="A327" s="780" t="s">
        <v>10</v>
      </c>
      <c r="B327" s="781">
        <f>SUM(B324:B326)</f>
        <v>6</v>
      </c>
      <c r="C327" s="782">
        <f t="shared" ref="C327:F327" si="28">SUM(C324:C326)</f>
        <v>0.42857142857142855</v>
      </c>
      <c r="D327" s="781">
        <f t="shared" si="28"/>
        <v>116</v>
      </c>
      <c r="E327" s="782">
        <f t="shared" si="28"/>
        <v>0.7204968944099378</v>
      </c>
      <c r="F327" s="783">
        <f t="shared" si="28"/>
        <v>0</v>
      </c>
      <c r="H327" s="95">
        <v>10</v>
      </c>
      <c r="I327" s="65">
        <v>25</v>
      </c>
      <c r="J327" s="65" t="s">
        <v>3874</v>
      </c>
      <c r="K327" s="66" t="s">
        <v>3875</v>
      </c>
      <c r="L327" s="67" t="s">
        <v>3876</v>
      </c>
      <c r="M327" s="67" t="s">
        <v>8</v>
      </c>
      <c r="N327" s="68">
        <v>0</v>
      </c>
      <c r="O327" s="67">
        <v>2692</v>
      </c>
      <c r="P327" s="70">
        <v>44562</v>
      </c>
    </row>
    <row r="328" spans="1:16" ht="26.25" x14ac:dyDescent="0.25">
      <c r="A328" s="26"/>
      <c r="B328" s="30"/>
      <c r="C328" s="39"/>
      <c r="D328" s="30"/>
      <c r="E328" s="40"/>
      <c r="F328" s="41"/>
      <c r="H328" s="95">
        <v>20</v>
      </c>
      <c r="I328" s="65">
        <v>11</v>
      </c>
      <c r="J328" s="65" t="s">
        <v>3877</v>
      </c>
      <c r="K328" s="66" t="s">
        <v>3878</v>
      </c>
      <c r="L328" s="67" t="s">
        <v>3879</v>
      </c>
      <c r="M328" s="67" t="s">
        <v>9</v>
      </c>
      <c r="N328" s="68">
        <v>0</v>
      </c>
      <c r="O328" s="67">
        <v>1758</v>
      </c>
      <c r="P328" s="70">
        <v>47209</v>
      </c>
    </row>
    <row r="329" spans="1:16" ht="26.25" x14ac:dyDescent="0.25">
      <c r="A329" s="26" t="s">
        <v>11</v>
      </c>
      <c r="B329" s="30">
        <v>8</v>
      </c>
      <c r="C329" s="27">
        <f>B329/B$333</f>
        <v>0.5714285714285714</v>
      </c>
      <c r="D329" s="32">
        <v>45</v>
      </c>
      <c r="E329" s="27">
        <f>D329/D$333</f>
        <v>0.27950310559006208</v>
      </c>
      <c r="F329" s="389">
        <v>627638.28</v>
      </c>
      <c r="H329" s="95">
        <v>5</v>
      </c>
      <c r="I329" s="65">
        <v>2</v>
      </c>
      <c r="J329" s="65" t="s">
        <v>3880</v>
      </c>
      <c r="K329" s="66" t="s">
        <v>3878</v>
      </c>
      <c r="L329" s="67" t="s">
        <v>3879</v>
      </c>
      <c r="M329" s="67" t="s">
        <v>9</v>
      </c>
      <c r="N329" s="68">
        <v>0</v>
      </c>
      <c r="O329" s="67">
        <v>1758</v>
      </c>
      <c r="P329" s="70">
        <v>47209</v>
      </c>
    </row>
    <row r="330" spans="1:16" x14ac:dyDescent="0.25">
      <c r="A330" s="26" t="s">
        <v>12</v>
      </c>
      <c r="B330" s="30">
        <v>0</v>
      </c>
      <c r="C330" s="27">
        <f>B330/B$333</f>
        <v>0</v>
      </c>
      <c r="D330" s="32">
        <v>0</v>
      </c>
      <c r="E330" s="27">
        <f>D330/D$333</f>
        <v>0</v>
      </c>
      <c r="F330" s="389"/>
      <c r="H330" s="95">
        <v>8</v>
      </c>
      <c r="I330" s="65">
        <v>63</v>
      </c>
      <c r="J330" s="65" t="s">
        <v>3881</v>
      </c>
      <c r="K330" s="66" t="s">
        <v>3867</v>
      </c>
      <c r="L330" s="67" t="s">
        <v>3882</v>
      </c>
      <c r="M330" s="67" t="s">
        <v>11</v>
      </c>
      <c r="N330" s="68">
        <v>148837.28959</v>
      </c>
      <c r="O330" s="67">
        <v>1017</v>
      </c>
      <c r="P330" s="70">
        <v>44197</v>
      </c>
    </row>
    <row r="331" spans="1:16" x14ac:dyDescent="0.25">
      <c r="A331" s="780" t="s">
        <v>13</v>
      </c>
      <c r="B331" s="781">
        <f>SUM(B329:B330)</f>
        <v>8</v>
      </c>
      <c r="C331" s="782">
        <f t="shared" ref="C331:F331" si="29">SUM(C329:C330)</f>
        <v>0.5714285714285714</v>
      </c>
      <c r="D331" s="781">
        <f t="shared" si="29"/>
        <v>45</v>
      </c>
      <c r="E331" s="782">
        <f t="shared" si="29"/>
        <v>0.27950310559006208</v>
      </c>
      <c r="F331" s="783">
        <f t="shared" si="29"/>
        <v>627638.28</v>
      </c>
      <c r="G331" s="126"/>
      <c r="H331" s="95">
        <v>4</v>
      </c>
      <c r="I331" s="65" t="s">
        <v>75</v>
      </c>
      <c r="J331" s="65" t="s">
        <v>75</v>
      </c>
      <c r="K331" s="66" t="s">
        <v>3867</v>
      </c>
      <c r="L331" s="67" t="s">
        <v>75</v>
      </c>
      <c r="M331" s="67" t="s">
        <v>11</v>
      </c>
      <c r="N331" s="68">
        <v>92909.730030000006</v>
      </c>
      <c r="O331" s="67">
        <v>1017</v>
      </c>
      <c r="P331" s="70">
        <v>44197</v>
      </c>
    </row>
    <row r="332" spans="1:16" x14ac:dyDescent="0.25">
      <c r="A332" s="44"/>
      <c r="B332" s="30"/>
      <c r="C332" s="45"/>
      <c r="D332" s="30"/>
      <c r="E332" s="46"/>
      <c r="F332" s="47"/>
      <c r="H332" s="95">
        <v>6</v>
      </c>
      <c r="I332" s="65">
        <v>39</v>
      </c>
      <c r="J332" s="65" t="s">
        <v>3881</v>
      </c>
      <c r="K332" s="66" t="s">
        <v>3867</v>
      </c>
      <c r="L332" s="67" t="s">
        <v>3882</v>
      </c>
      <c r="M332" s="67" t="s">
        <v>11</v>
      </c>
      <c r="N332" s="68">
        <v>145890.72196000002</v>
      </c>
      <c r="O332" s="67">
        <v>1017</v>
      </c>
      <c r="P332" s="70">
        <v>44197</v>
      </c>
    </row>
    <row r="333" spans="1:16" x14ac:dyDescent="0.25">
      <c r="A333" s="784" t="s">
        <v>2346</v>
      </c>
      <c r="B333" s="785">
        <f>SUM(B327,B331)</f>
        <v>14</v>
      </c>
      <c r="C333" s="782">
        <f t="shared" ref="C333:F333" si="30">SUM(C327,C331)</f>
        <v>1</v>
      </c>
      <c r="D333" s="785">
        <f t="shared" si="30"/>
        <v>161</v>
      </c>
      <c r="E333" s="782">
        <f t="shared" si="30"/>
        <v>0.99999999999999989</v>
      </c>
      <c r="F333" s="783">
        <f t="shared" si="30"/>
        <v>627638.28</v>
      </c>
      <c r="H333" s="95">
        <v>6</v>
      </c>
      <c r="I333" s="65">
        <v>19</v>
      </c>
      <c r="J333" s="65" t="s">
        <v>3881</v>
      </c>
      <c r="K333" s="66" t="s">
        <v>3867</v>
      </c>
      <c r="L333" s="67" t="s">
        <v>3882</v>
      </c>
      <c r="M333" s="67" t="s">
        <v>11</v>
      </c>
      <c r="N333" s="68">
        <v>82523.337375000003</v>
      </c>
      <c r="O333" s="67">
        <v>1017</v>
      </c>
      <c r="P333" s="70">
        <v>44197</v>
      </c>
    </row>
    <row r="334" spans="1:16" x14ac:dyDescent="0.25">
      <c r="H334" s="95">
        <v>6</v>
      </c>
      <c r="I334" s="65">
        <v>15</v>
      </c>
      <c r="J334" s="65" t="s">
        <v>3881</v>
      </c>
      <c r="K334" s="66" t="s">
        <v>3867</v>
      </c>
      <c r="L334" s="67" t="s">
        <v>3882</v>
      </c>
      <c r="M334" s="67" t="s">
        <v>11</v>
      </c>
      <c r="N334" s="68">
        <v>74439.410545000006</v>
      </c>
      <c r="O334" s="67">
        <v>1017</v>
      </c>
      <c r="P334" s="70">
        <v>44197</v>
      </c>
    </row>
    <row r="335" spans="1:16" ht="26.25" x14ac:dyDescent="0.25">
      <c r="B335" s="216"/>
      <c r="H335" s="95">
        <v>5</v>
      </c>
      <c r="I335" s="65">
        <v>2</v>
      </c>
      <c r="J335" s="65" t="s">
        <v>3883</v>
      </c>
      <c r="K335" s="66" t="s">
        <v>3878</v>
      </c>
      <c r="L335" s="67" t="s">
        <v>3879</v>
      </c>
      <c r="M335" s="67" t="s">
        <v>11</v>
      </c>
      <c r="N335" s="68">
        <v>40397.871120000003</v>
      </c>
      <c r="O335" s="67">
        <v>1758</v>
      </c>
      <c r="P335" s="70">
        <v>47209</v>
      </c>
    </row>
    <row r="336" spans="1:16" ht="26.25" x14ac:dyDescent="0.25">
      <c r="D336" s="104"/>
      <c r="E336" s="355"/>
      <c r="F336" s="356"/>
      <c r="G336" s="126"/>
      <c r="H336" s="95">
        <v>5</v>
      </c>
      <c r="I336" s="65">
        <v>1</v>
      </c>
      <c r="J336" s="65" t="s">
        <v>3880</v>
      </c>
      <c r="K336" s="66" t="s">
        <v>3878</v>
      </c>
      <c r="L336" s="67" t="s">
        <v>3879</v>
      </c>
      <c r="M336" s="67" t="s">
        <v>11</v>
      </c>
      <c r="N336" s="68">
        <v>13765.47112</v>
      </c>
      <c r="O336" s="67">
        <v>1758</v>
      </c>
      <c r="P336" s="70">
        <v>47209</v>
      </c>
    </row>
    <row r="337" spans="1:16" ht="26.25" x14ac:dyDescent="0.25">
      <c r="D337" s="104"/>
      <c r="E337" s="355"/>
      <c r="F337" s="356"/>
      <c r="G337" s="126"/>
      <c r="H337" s="95">
        <v>5</v>
      </c>
      <c r="I337" s="65">
        <v>1</v>
      </c>
      <c r="J337" s="65" t="s">
        <v>3877</v>
      </c>
      <c r="K337" s="66" t="s">
        <v>3878</v>
      </c>
      <c r="L337" s="67" t="s">
        <v>3879</v>
      </c>
      <c r="M337" s="67" t="s">
        <v>11</v>
      </c>
      <c r="N337" s="68">
        <v>28874.451119999998</v>
      </c>
      <c r="O337" s="67">
        <v>1758</v>
      </c>
      <c r="P337" s="70">
        <v>47209</v>
      </c>
    </row>
    <row r="338" spans="1:16" ht="15.75" customHeight="1" thickBot="1" x14ac:dyDescent="0.3"/>
    <row r="339" spans="1:16" ht="45.75" customHeight="1" thickBot="1" x14ac:dyDescent="0.3">
      <c r="A339" s="787" t="s">
        <v>3884</v>
      </c>
      <c r="B339" s="49"/>
      <c r="C339" s="171"/>
      <c r="D339" s="9"/>
      <c r="E339" s="169"/>
      <c r="F339" s="10"/>
    </row>
    <row r="340" spans="1:16" ht="15.75" customHeight="1" thickTop="1" thickBot="1" x14ac:dyDescent="0.3">
      <c r="A340" s="11"/>
      <c r="B340" s="12"/>
      <c r="C340" s="169"/>
      <c r="D340" s="9"/>
      <c r="E340" s="169"/>
      <c r="F340" s="10"/>
    </row>
    <row r="341" spans="1:16" ht="45.75" customHeight="1" thickTop="1" thickBot="1" x14ac:dyDescent="0.3">
      <c r="A341" s="788" t="s">
        <v>16</v>
      </c>
      <c r="B341" s="12"/>
      <c r="C341" s="169"/>
      <c r="D341" s="9"/>
      <c r="E341" s="169"/>
      <c r="F341" s="10"/>
      <c r="H341" s="789" t="s">
        <v>17</v>
      </c>
      <c r="I341" s="53"/>
    </row>
    <row r="342" spans="1:16" ht="16.5" thickTop="1" thickBot="1" x14ac:dyDescent="0.3">
      <c r="A342" s="11"/>
      <c r="B342" s="12"/>
      <c r="C342" s="169"/>
      <c r="D342" s="9"/>
      <c r="E342" s="171"/>
      <c r="F342" s="14"/>
    </row>
    <row r="343" spans="1:16" ht="45.75" customHeight="1" thickTop="1" thickBot="1" x14ac:dyDescent="0.3">
      <c r="A343" s="774" t="s">
        <v>2</v>
      </c>
      <c r="B343" s="775" t="s">
        <v>3</v>
      </c>
      <c r="C343" s="776" t="s">
        <v>4</v>
      </c>
      <c r="D343" s="777" t="s">
        <v>5</v>
      </c>
      <c r="E343" s="778" t="s">
        <v>4</v>
      </c>
      <c r="F343" s="779" t="s">
        <v>6</v>
      </c>
      <c r="G343" s="54"/>
      <c r="H343" s="790" t="s">
        <v>18</v>
      </c>
      <c r="I343" s="791" t="s">
        <v>19</v>
      </c>
      <c r="J343" s="792" t="s">
        <v>20</v>
      </c>
      <c r="K343" s="792" t="s">
        <v>21</v>
      </c>
      <c r="L343" s="792" t="s">
        <v>22</v>
      </c>
      <c r="M343" s="792" t="s">
        <v>23</v>
      </c>
      <c r="N343" s="793" t="s">
        <v>6</v>
      </c>
      <c r="O343" s="792" t="s">
        <v>24</v>
      </c>
      <c r="P343" s="794" t="s">
        <v>25</v>
      </c>
    </row>
    <row r="344" spans="1:16" ht="15.75" thickTop="1" x14ac:dyDescent="0.25">
      <c r="A344" s="20" t="s">
        <v>7</v>
      </c>
      <c r="B344" s="21">
        <v>10</v>
      </c>
      <c r="C344" s="27">
        <f>B344/B$353</f>
        <v>0.47619047619047616</v>
      </c>
      <c r="D344" s="23">
        <v>38</v>
      </c>
      <c r="E344" s="27">
        <f>D344/D$353</f>
        <v>0.38775510204081631</v>
      </c>
      <c r="F344" s="24"/>
      <c r="H344" s="95">
        <v>2</v>
      </c>
      <c r="I344" s="65" t="s">
        <v>75</v>
      </c>
      <c r="J344" s="65" t="s">
        <v>75</v>
      </c>
      <c r="K344" s="66" t="s">
        <v>3885</v>
      </c>
      <c r="L344" s="67" t="s">
        <v>75</v>
      </c>
      <c r="M344" s="67" t="s">
        <v>7</v>
      </c>
      <c r="N344" s="68">
        <v>0</v>
      </c>
      <c r="O344" s="67">
        <v>1267</v>
      </c>
      <c r="P344" s="70">
        <v>45474</v>
      </c>
    </row>
    <row r="345" spans="1:16" x14ac:dyDescent="0.25">
      <c r="A345" s="25" t="s">
        <v>8</v>
      </c>
      <c r="B345" s="26">
        <v>1</v>
      </c>
      <c r="C345" s="27">
        <f>B345/B$353</f>
        <v>4.7619047619047616E-2</v>
      </c>
      <c r="D345" s="28">
        <v>2</v>
      </c>
      <c r="E345" s="27">
        <f>D345/D$353</f>
        <v>2.0408163265306121E-2</v>
      </c>
      <c r="F345" s="29"/>
      <c r="H345" s="95">
        <v>2</v>
      </c>
      <c r="I345" s="65" t="s">
        <v>75</v>
      </c>
      <c r="J345" s="65" t="s">
        <v>75</v>
      </c>
      <c r="K345" s="66" t="s">
        <v>3885</v>
      </c>
      <c r="L345" s="67" t="s">
        <v>75</v>
      </c>
      <c r="M345" s="67" t="s">
        <v>7</v>
      </c>
      <c r="N345" s="68">
        <v>0</v>
      </c>
      <c r="O345" s="67">
        <v>1267</v>
      </c>
      <c r="P345" s="70">
        <v>45474</v>
      </c>
    </row>
    <row r="346" spans="1:16" x14ac:dyDescent="0.25">
      <c r="A346" s="25" t="s">
        <v>9</v>
      </c>
      <c r="B346" s="30">
        <v>1</v>
      </c>
      <c r="C346" s="27">
        <f>B346/B$353</f>
        <v>4.7619047619047616E-2</v>
      </c>
      <c r="D346" s="32">
        <v>13</v>
      </c>
      <c r="E346" s="27">
        <f>D346/D$353</f>
        <v>0.1326530612244898</v>
      </c>
      <c r="F346" s="29"/>
      <c r="H346" s="95">
        <v>2</v>
      </c>
      <c r="I346" s="65" t="s">
        <v>75</v>
      </c>
      <c r="J346" s="65" t="s">
        <v>75</v>
      </c>
      <c r="K346" s="66" t="s">
        <v>3885</v>
      </c>
      <c r="L346" s="67" t="s">
        <v>75</v>
      </c>
      <c r="M346" s="67" t="s">
        <v>7</v>
      </c>
      <c r="N346" s="68">
        <v>0</v>
      </c>
      <c r="O346" s="67">
        <v>1267</v>
      </c>
      <c r="P346" s="70">
        <v>45474</v>
      </c>
    </row>
    <row r="347" spans="1:16" x14ac:dyDescent="0.25">
      <c r="A347" s="780" t="s">
        <v>10</v>
      </c>
      <c r="B347" s="781">
        <f>SUM(B344:B346)</f>
        <v>12</v>
      </c>
      <c r="C347" s="782">
        <f t="shared" ref="C347:F347" si="31">SUM(C344:C346)</f>
        <v>0.5714285714285714</v>
      </c>
      <c r="D347" s="781">
        <f t="shared" si="31"/>
        <v>53</v>
      </c>
      <c r="E347" s="782">
        <f t="shared" si="31"/>
        <v>0.54081632653061229</v>
      </c>
      <c r="F347" s="783">
        <f t="shared" si="31"/>
        <v>0</v>
      </c>
      <c r="H347" s="95">
        <v>2</v>
      </c>
      <c r="I347" s="65" t="s">
        <v>75</v>
      </c>
      <c r="J347" s="65" t="s">
        <v>75</v>
      </c>
      <c r="K347" s="66" t="s">
        <v>3885</v>
      </c>
      <c r="L347" s="67" t="s">
        <v>75</v>
      </c>
      <c r="M347" s="67" t="s">
        <v>7</v>
      </c>
      <c r="N347" s="68">
        <v>0</v>
      </c>
      <c r="O347" s="67">
        <v>1267</v>
      </c>
      <c r="P347" s="70">
        <v>45474</v>
      </c>
    </row>
    <row r="348" spans="1:16" ht="15.75" customHeight="1" x14ac:dyDescent="0.25">
      <c r="A348" s="26"/>
      <c r="B348" s="30"/>
      <c r="C348" s="39"/>
      <c r="D348" s="30"/>
      <c r="E348" s="40"/>
      <c r="F348" s="41"/>
      <c r="H348" s="95">
        <v>2</v>
      </c>
      <c r="I348" s="65" t="s">
        <v>75</v>
      </c>
      <c r="J348" s="65" t="s">
        <v>75</v>
      </c>
      <c r="K348" s="66" t="s">
        <v>3885</v>
      </c>
      <c r="L348" s="67" t="s">
        <v>75</v>
      </c>
      <c r="M348" s="67" t="s">
        <v>7</v>
      </c>
      <c r="N348" s="68">
        <v>0</v>
      </c>
      <c r="O348" s="67">
        <v>1267</v>
      </c>
      <c r="P348" s="70">
        <v>45474</v>
      </c>
    </row>
    <row r="349" spans="1:16" x14ac:dyDescent="0.25">
      <c r="A349" s="26" t="s">
        <v>11</v>
      </c>
      <c r="B349" s="30">
        <v>9</v>
      </c>
      <c r="C349" s="27">
        <f>B349/B$353</f>
        <v>0.42857142857142855</v>
      </c>
      <c r="D349" s="32">
        <v>45</v>
      </c>
      <c r="E349" s="27">
        <f>D349/D$353</f>
        <v>0.45918367346938777</v>
      </c>
      <c r="F349" s="389">
        <v>466417.95</v>
      </c>
      <c r="H349" s="95">
        <v>2</v>
      </c>
      <c r="I349" s="65" t="s">
        <v>75</v>
      </c>
      <c r="J349" s="65" t="s">
        <v>75</v>
      </c>
      <c r="K349" s="66" t="s">
        <v>3885</v>
      </c>
      <c r="L349" s="67" t="s">
        <v>75</v>
      </c>
      <c r="M349" s="67" t="s">
        <v>7</v>
      </c>
      <c r="N349" s="68">
        <v>0</v>
      </c>
      <c r="O349" s="67">
        <v>1267</v>
      </c>
      <c r="P349" s="70">
        <v>45474</v>
      </c>
    </row>
    <row r="350" spans="1:16" ht="15.75" customHeight="1" x14ac:dyDescent="0.25">
      <c r="A350" s="26" t="s">
        <v>12</v>
      </c>
      <c r="B350" s="30">
        <v>0</v>
      </c>
      <c r="C350" s="27">
        <v>0</v>
      </c>
      <c r="D350" s="32">
        <v>0</v>
      </c>
      <c r="E350" s="27">
        <v>0</v>
      </c>
      <c r="F350" s="389">
        <v>0</v>
      </c>
      <c r="H350" s="95">
        <v>2</v>
      </c>
      <c r="I350" s="65" t="s">
        <v>75</v>
      </c>
      <c r="J350" s="65" t="s">
        <v>75</v>
      </c>
      <c r="K350" s="66" t="s">
        <v>3885</v>
      </c>
      <c r="L350" s="67" t="s">
        <v>75</v>
      </c>
      <c r="M350" s="67" t="s">
        <v>7</v>
      </c>
      <c r="N350" s="68">
        <v>0</v>
      </c>
      <c r="O350" s="67">
        <v>1267</v>
      </c>
      <c r="P350" s="70">
        <v>45474</v>
      </c>
    </row>
    <row r="351" spans="1:16" ht="15.75" customHeight="1" x14ac:dyDescent="0.25">
      <c r="A351" s="780" t="s">
        <v>13</v>
      </c>
      <c r="B351" s="781">
        <f>SUM(B349:B350)</f>
        <v>9</v>
      </c>
      <c r="C351" s="782">
        <f t="shared" ref="C351:F351" si="32">SUM(C349:C350)</f>
        <v>0.42857142857142855</v>
      </c>
      <c r="D351" s="781">
        <f t="shared" si="32"/>
        <v>45</v>
      </c>
      <c r="E351" s="782">
        <f t="shared" si="32"/>
        <v>0.45918367346938777</v>
      </c>
      <c r="F351" s="783">
        <f t="shared" si="32"/>
        <v>466417.95</v>
      </c>
      <c r="G351" s="126"/>
      <c r="H351" s="95">
        <v>2</v>
      </c>
      <c r="I351" s="65" t="s">
        <v>75</v>
      </c>
      <c r="J351" s="65" t="s">
        <v>75</v>
      </c>
      <c r="K351" s="66" t="s">
        <v>3885</v>
      </c>
      <c r="L351" s="67" t="s">
        <v>75</v>
      </c>
      <c r="M351" s="67" t="s">
        <v>7</v>
      </c>
      <c r="N351" s="68">
        <v>0</v>
      </c>
      <c r="O351" s="67">
        <v>1267</v>
      </c>
      <c r="P351" s="70">
        <v>45474</v>
      </c>
    </row>
    <row r="352" spans="1:16" ht="15.75" customHeight="1" x14ac:dyDescent="0.25">
      <c r="A352" s="44"/>
      <c r="B352" s="30"/>
      <c r="C352" s="45"/>
      <c r="D352" s="30"/>
      <c r="E352" s="46"/>
      <c r="F352" s="47"/>
      <c r="H352" s="95">
        <v>11</v>
      </c>
      <c r="I352" s="65">
        <v>900</v>
      </c>
      <c r="J352" s="65" t="s">
        <v>3886</v>
      </c>
      <c r="K352" s="66" t="s">
        <v>3887</v>
      </c>
      <c r="L352" s="67" t="s">
        <v>3888</v>
      </c>
      <c r="M352" s="67" t="s">
        <v>7</v>
      </c>
      <c r="N352" s="68">
        <v>0</v>
      </c>
      <c r="O352" s="67">
        <v>2295</v>
      </c>
      <c r="P352" s="70">
        <v>44927</v>
      </c>
    </row>
    <row r="353" spans="1:16" ht="15.75" customHeight="1" x14ac:dyDescent="0.25">
      <c r="A353" s="784" t="s">
        <v>2346</v>
      </c>
      <c r="B353" s="785">
        <f>SUM(B347,B351)</f>
        <v>21</v>
      </c>
      <c r="C353" s="782">
        <f t="shared" ref="C353:F353" si="33">SUM(C347,C351)</f>
        <v>1</v>
      </c>
      <c r="D353" s="785">
        <f t="shared" si="33"/>
        <v>98</v>
      </c>
      <c r="E353" s="782">
        <f t="shared" si="33"/>
        <v>1</v>
      </c>
      <c r="F353" s="783">
        <f t="shared" si="33"/>
        <v>466417.95</v>
      </c>
      <c r="H353" s="95">
        <v>11</v>
      </c>
      <c r="I353" s="65">
        <v>40</v>
      </c>
      <c r="J353" s="65" t="s">
        <v>3889</v>
      </c>
      <c r="K353" s="66" t="s">
        <v>3890</v>
      </c>
      <c r="L353" s="67" t="s">
        <v>3891</v>
      </c>
      <c r="M353" s="67" t="s">
        <v>7</v>
      </c>
      <c r="N353" s="68">
        <v>0</v>
      </c>
      <c r="O353" s="67">
        <v>2690</v>
      </c>
      <c r="P353" s="70">
        <v>44958</v>
      </c>
    </row>
    <row r="354" spans="1:16" x14ac:dyDescent="0.25">
      <c r="H354" s="95">
        <v>2</v>
      </c>
      <c r="I354" s="65" t="s">
        <v>75</v>
      </c>
      <c r="J354" s="65" t="s">
        <v>75</v>
      </c>
      <c r="K354" s="66" t="s">
        <v>3885</v>
      </c>
      <c r="L354" s="67" t="s">
        <v>75</v>
      </c>
      <c r="M354" s="67" t="s">
        <v>8</v>
      </c>
      <c r="N354" s="68">
        <v>0</v>
      </c>
      <c r="O354" s="67">
        <v>1267</v>
      </c>
      <c r="P354" s="70">
        <v>45474</v>
      </c>
    </row>
    <row r="355" spans="1:16" ht="15" customHeight="1" x14ac:dyDescent="0.25">
      <c r="C355" s="579"/>
      <c r="H355" s="95">
        <v>13</v>
      </c>
      <c r="I355" s="65">
        <v>122</v>
      </c>
      <c r="J355" s="65" t="s">
        <v>1954</v>
      </c>
      <c r="K355" s="66" t="s">
        <v>3892</v>
      </c>
      <c r="L355" s="67" t="s">
        <v>3893</v>
      </c>
      <c r="M355" s="67" t="s">
        <v>9</v>
      </c>
      <c r="N355" s="68">
        <v>0</v>
      </c>
      <c r="O355" s="67">
        <v>1896</v>
      </c>
      <c r="P355" s="70">
        <v>42430</v>
      </c>
    </row>
    <row r="356" spans="1:16" x14ac:dyDescent="0.25">
      <c r="C356" s="579"/>
      <c r="H356" s="95">
        <v>4</v>
      </c>
      <c r="I356" s="65" t="s">
        <v>75</v>
      </c>
      <c r="J356" s="65" t="s">
        <v>75</v>
      </c>
      <c r="K356" s="66" t="s">
        <v>3885</v>
      </c>
      <c r="L356" s="67" t="s">
        <v>75</v>
      </c>
      <c r="M356" s="67" t="s">
        <v>11</v>
      </c>
      <c r="N356" s="68">
        <v>55239.027860000002</v>
      </c>
      <c r="O356" s="67">
        <v>1267</v>
      </c>
      <c r="P356" s="70">
        <v>45474</v>
      </c>
    </row>
    <row r="357" spans="1:16" x14ac:dyDescent="0.25">
      <c r="B357" s="216"/>
      <c r="C357" s="579"/>
      <c r="H357" s="95">
        <v>4</v>
      </c>
      <c r="I357" s="65" t="s">
        <v>75</v>
      </c>
      <c r="J357" s="65" t="s">
        <v>75</v>
      </c>
      <c r="K357" s="66" t="s">
        <v>3885</v>
      </c>
      <c r="L357" s="67" t="s">
        <v>75</v>
      </c>
      <c r="M357" s="67" t="s">
        <v>11</v>
      </c>
      <c r="N357" s="68">
        <v>52122.647859999997</v>
      </c>
      <c r="O357" s="67">
        <v>1267</v>
      </c>
      <c r="P357" s="70">
        <v>45474</v>
      </c>
    </row>
    <row r="358" spans="1:16" x14ac:dyDescent="0.25">
      <c r="C358" s="579"/>
      <c r="D358" s="104"/>
      <c r="E358" s="355"/>
      <c r="F358" s="356"/>
      <c r="G358" s="126"/>
      <c r="H358" s="95">
        <v>4</v>
      </c>
      <c r="I358" s="65" t="s">
        <v>75</v>
      </c>
      <c r="J358" s="65" t="s">
        <v>75</v>
      </c>
      <c r="K358" s="66" t="s">
        <v>3885</v>
      </c>
      <c r="L358" s="67" t="s">
        <v>75</v>
      </c>
      <c r="M358" s="67" t="s">
        <v>11</v>
      </c>
      <c r="N358" s="68">
        <v>54013.667859999994</v>
      </c>
      <c r="O358" s="67">
        <v>1267</v>
      </c>
      <c r="P358" s="70">
        <v>45474</v>
      </c>
    </row>
    <row r="359" spans="1:16" x14ac:dyDescent="0.25">
      <c r="C359" s="579"/>
      <c r="H359" s="95">
        <v>4</v>
      </c>
      <c r="I359" s="65" t="s">
        <v>75</v>
      </c>
      <c r="J359" s="65" t="s">
        <v>75</v>
      </c>
      <c r="K359" s="66" t="s">
        <v>3885</v>
      </c>
      <c r="L359" s="67" t="s">
        <v>75</v>
      </c>
      <c r="M359" s="67" t="s">
        <v>11</v>
      </c>
      <c r="N359" s="68">
        <v>57676.457859999995</v>
      </c>
      <c r="O359" s="67">
        <v>1267</v>
      </c>
      <c r="P359" s="70">
        <v>45474</v>
      </c>
    </row>
    <row r="360" spans="1:16" x14ac:dyDescent="0.25">
      <c r="C360" s="579"/>
      <c r="H360" s="95">
        <v>4</v>
      </c>
      <c r="I360" s="65" t="s">
        <v>75</v>
      </c>
      <c r="J360" s="65" t="s">
        <v>75</v>
      </c>
      <c r="K360" s="66" t="s">
        <v>3885</v>
      </c>
      <c r="L360" s="67" t="s">
        <v>75</v>
      </c>
      <c r="M360" s="67" t="s">
        <v>11</v>
      </c>
      <c r="N360" s="68">
        <v>57882.772860000005</v>
      </c>
      <c r="O360" s="67">
        <v>1267</v>
      </c>
      <c r="P360" s="70">
        <v>45474</v>
      </c>
    </row>
    <row r="361" spans="1:16" x14ac:dyDescent="0.25">
      <c r="H361" s="95">
        <v>4</v>
      </c>
      <c r="I361" s="65" t="s">
        <v>75</v>
      </c>
      <c r="J361" s="65" t="s">
        <v>75</v>
      </c>
      <c r="K361" s="66" t="s">
        <v>3885</v>
      </c>
      <c r="L361" s="67" t="s">
        <v>75</v>
      </c>
      <c r="M361" s="67" t="s">
        <v>11</v>
      </c>
      <c r="N361" s="68">
        <v>49342.762859999995</v>
      </c>
      <c r="O361" s="67">
        <v>1267</v>
      </c>
      <c r="P361" s="70">
        <v>45474</v>
      </c>
    </row>
    <row r="362" spans="1:16" x14ac:dyDescent="0.25">
      <c r="B362" s="216"/>
      <c r="H362" s="95">
        <v>4</v>
      </c>
      <c r="I362" s="65" t="s">
        <v>75</v>
      </c>
      <c r="J362" s="65" t="s">
        <v>75</v>
      </c>
      <c r="K362" s="66" t="s">
        <v>3885</v>
      </c>
      <c r="L362" s="67" t="s">
        <v>75</v>
      </c>
      <c r="M362" s="67" t="s">
        <v>11</v>
      </c>
      <c r="N362" s="68">
        <v>44154.837860000007</v>
      </c>
      <c r="O362" s="67">
        <v>1267</v>
      </c>
      <c r="P362" s="70">
        <v>45474</v>
      </c>
    </row>
    <row r="363" spans="1:16" x14ac:dyDescent="0.25">
      <c r="D363" s="104"/>
      <c r="E363" s="355"/>
      <c r="F363" s="356"/>
      <c r="G363" s="126"/>
      <c r="H363" s="95">
        <v>4</v>
      </c>
      <c r="I363" s="65" t="s">
        <v>75</v>
      </c>
      <c r="J363" s="65" t="s">
        <v>75</v>
      </c>
      <c r="K363" s="66" t="s">
        <v>3885</v>
      </c>
      <c r="L363" s="67" t="s">
        <v>75</v>
      </c>
      <c r="M363" s="67" t="s">
        <v>11</v>
      </c>
      <c r="N363" s="68">
        <v>61055.102860000006</v>
      </c>
      <c r="O363" s="67">
        <v>1267</v>
      </c>
      <c r="P363" s="70">
        <v>45474</v>
      </c>
    </row>
    <row r="364" spans="1:16" ht="15.75" customHeight="1" x14ac:dyDescent="0.25">
      <c r="D364" s="104"/>
      <c r="E364" s="355"/>
      <c r="F364" s="356"/>
      <c r="G364" s="126"/>
      <c r="H364" s="95">
        <v>13</v>
      </c>
      <c r="I364" s="65">
        <v>203</v>
      </c>
      <c r="J364" s="65" t="s">
        <v>3894</v>
      </c>
      <c r="K364" s="66" t="s">
        <v>3885</v>
      </c>
      <c r="L364" s="67" t="s">
        <v>3895</v>
      </c>
      <c r="M364" s="67" t="s">
        <v>11</v>
      </c>
      <c r="N364" s="68">
        <v>34930.669195000002</v>
      </c>
      <c r="O364" s="67">
        <v>1894</v>
      </c>
      <c r="P364" s="70">
        <v>42430</v>
      </c>
    </row>
    <row r="367" spans="1:16" ht="15.75" customHeight="1" x14ac:dyDescent="0.25"/>
    <row r="369" spans="2:9" ht="15.75" customHeight="1" x14ac:dyDescent="0.25"/>
    <row r="370" spans="2:9" ht="15.75" customHeight="1" x14ac:dyDescent="0.25"/>
    <row r="371" spans="2:9" x14ac:dyDescent="0.25">
      <c r="D371" s="104"/>
      <c r="E371" s="355"/>
      <c r="F371" s="356"/>
      <c r="G371" s="126"/>
      <c r="H371" s="127"/>
      <c r="I371" s="89"/>
    </row>
    <row r="372" spans="2:9" x14ac:dyDescent="0.25">
      <c r="D372" s="101"/>
      <c r="E372" s="363"/>
      <c r="F372" s="358"/>
      <c r="G372" s="578"/>
      <c r="H372" s="134"/>
      <c r="I372" s="89"/>
    </row>
    <row r="373" spans="2:9" x14ac:dyDescent="0.25">
      <c r="C373" s="221"/>
      <c r="G373" s="135"/>
    </row>
    <row r="375" spans="2:9" x14ac:dyDescent="0.25">
      <c r="B375" s="216"/>
    </row>
    <row r="376" spans="2:9" x14ac:dyDescent="0.25">
      <c r="D376" s="104"/>
      <c r="E376" s="355"/>
      <c r="F376" s="356"/>
      <c r="G376" s="126"/>
      <c r="H376" s="127"/>
      <c r="I376" s="89"/>
    </row>
    <row r="378" spans="2:9" x14ac:dyDescent="0.25">
      <c r="C378" s="579"/>
    </row>
    <row r="380" spans="2:9" x14ac:dyDescent="0.25">
      <c r="B380" s="216"/>
    </row>
    <row r="381" spans="2:9" x14ac:dyDescent="0.25">
      <c r="D381" s="104"/>
      <c r="E381" s="355"/>
      <c r="F381" s="356"/>
      <c r="G381" s="126"/>
      <c r="H381" s="127"/>
      <c r="I381" s="89"/>
    </row>
    <row r="382" spans="2:9" x14ac:dyDescent="0.25">
      <c r="D382" s="104"/>
      <c r="E382" s="355"/>
      <c r="F382" s="356"/>
      <c r="G382" s="126"/>
      <c r="H382" s="127"/>
      <c r="I382" s="89"/>
    </row>
    <row r="383" spans="2:9" x14ac:dyDescent="0.25">
      <c r="C383" s="221"/>
      <c r="D383" s="104"/>
      <c r="E383" s="355"/>
      <c r="F383" s="356"/>
      <c r="G383" s="126"/>
      <c r="H383" s="127"/>
      <c r="I383" s="89"/>
    </row>
    <row r="384" spans="2:9" x14ac:dyDescent="0.25">
      <c r="G384" s="135"/>
    </row>
    <row r="385" spans="2:9" x14ac:dyDescent="0.25">
      <c r="B385" s="216"/>
    </row>
    <row r="386" spans="2:9" ht="15" customHeight="1" x14ac:dyDescent="0.25">
      <c r="D386" s="104"/>
      <c r="E386" s="355"/>
      <c r="F386" s="356"/>
      <c r="G386" s="126"/>
      <c r="H386" s="127"/>
      <c r="I386" s="89"/>
    </row>
    <row r="387" spans="2:9" ht="15" customHeight="1" x14ac:dyDescent="0.25">
      <c r="B387" s="235"/>
      <c r="D387" s="104"/>
      <c r="E387" s="355"/>
      <c r="F387" s="356"/>
      <c r="G387" s="126"/>
      <c r="H387" s="127"/>
      <c r="I387" s="89"/>
    </row>
    <row r="388" spans="2:9" ht="15" customHeight="1" x14ac:dyDescent="0.25">
      <c r="D388" s="104"/>
      <c r="E388" s="355"/>
      <c r="F388" s="356"/>
      <c r="G388" s="126"/>
      <c r="H388" s="127"/>
      <c r="I388" s="89"/>
    </row>
    <row r="389" spans="2:9" ht="15" customHeight="1" x14ac:dyDescent="0.25">
      <c r="D389" s="104"/>
      <c r="E389" s="355"/>
      <c r="F389" s="356"/>
      <c r="G389" s="126"/>
      <c r="H389" s="127"/>
      <c r="I389" s="89"/>
    </row>
    <row r="390" spans="2:9" ht="15" customHeight="1" x14ac:dyDescent="0.25">
      <c r="D390" s="104"/>
      <c r="E390" s="355"/>
      <c r="F390" s="356"/>
      <c r="G390" s="126"/>
      <c r="H390" s="127"/>
      <c r="I390" s="89"/>
    </row>
    <row r="391" spans="2:9" ht="15" customHeight="1" x14ac:dyDescent="0.25">
      <c r="C391" s="574"/>
      <c r="D391" s="104"/>
      <c r="E391" s="355"/>
      <c r="F391" s="356"/>
      <c r="G391" s="126"/>
      <c r="H391" s="127"/>
      <c r="I391" s="89"/>
    </row>
    <row r="392" spans="2:9" ht="15" customHeight="1" x14ac:dyDescent="0.25">
      <c r="D392" s="104"/>
      <c r="E392" s="355"/>
      <c r="F392" s="356"/>
      <c r="G392" s="126"/>
      <c r="H392" s="127"/>
      <c r="I392" s="89"/>
    </row>
    <row r="393" spans="2:9" ht="45.75" customHeight="1" x14ac:dyDescent="0.25"/>
    <row r="394" spans="2:9" ht="15" customHeight="1" x14ac:dyDescent="0.25"/>
    <row r="395" spans="2:9" ht="15" customHeight="1" x14ac:dyDescent="0.25"/>
    <row r="396" spans="2:9" ht="15" customHeight="1" x14ac:dyDescent="0.25"/>
    <row r="397" spans="2:9" ht="15" customHeight="1" x14ac:dyDescent="0.25"/>
    <row r="398" spans="2:9" ht="15" customHeight="1" x14ac:dyDescent="0.25"/>
    <row r="410" spans="2:9" x14ac:dyDescent="0.25">
      <c r="B410" s="216"/>
    </row>
    <row r="411" spans="2:9" x14ac:dyDescent="0.25">
      <c r="D411" s="104"/>
      <c r="E411" s="355"/>
      <c r="F411" s="356"/>
      <c r="G411" s="126"/>
      <c r="H411" s="127"/>
      <c r="I411" s="89"/>
    </row>
    <row r="413" spans="2:9" x14ac:dyDescent="0.25">
      <c r="C413" s="579"/>
    </row>
    <row r="415" spans="2:9" x14ac:dyDescent="0.25">
      <c r="B415" s="216"/>
    </row>
    <row r="416" spans="2:9" ht="15" customHeight="1" x14ac:dyDescent="0.25">
      <c r="D416" s="104"/>
      <c r="E416" s="355"/>
      <c r="F416" s="356"/>
      <c r="G416" s="126"/>
      <c r="H416" s="127"/>
      <c r="I416" s="89"/>
    </row>
    <row r="418" spans="2:9" x14ac:dyDescent="0.25">
      <c r="C418" s="579"/>
    </row>
    <row r="420" spans="2:9" x14ac:dyDescent="0.25">
      <c r="B420" s="216"/>
    </row>
    <row r="421" spans="2:9" x14ac:dyDescent="0.25">
      <c r="D421" s="104"/>
      <c r="E421" s="355"/>
      <c r="F421" s="356"/>
      <c r="G421" s="126"/>
      <c r="H421" s="127"/>
      <c r="I421" s="89"/>
    </row>
    <row r="423" spans="2:9" x14ac:dyDescent="0.25">
      <c r="C423" s="579"/>
    </row>
    <row r="425" spans="2:9" x14ac:dyDescent="0.25">
      <c r="B425" s="216"/>
    </row>
    <row r="426" spans="2:9" x14ac:dyDescent="0.25">
      <c r="D426" s="104"/>
      <c r="E426" s="355"/>
      <c r="F426" s="358"/>
      <c r="G426" s="136"/>
      <c r="H426" s="88"/>
      <c r="I426" s="89"/>
    </row>
    <row r="428" spans="2:9" x14ac:dyDescent="0.25">
      <c r="C428" s="375"/>
    </row>
    <row r="430" spans="2:9" x14ac:dyDescent="0.25">
      <c r="B430" s="216"/>
    </row>
    <row r="431" spans="2:9" x14ac:dyDescent="0.25">
      <c r="D431" s="104"/>
      <c r="E431" s="355"/>
      <c r="F431" s="356"/>
      <c r="G431" s="126"/>
      <c r="H431" s="127"/>
      <c r="I431" s="89"/>
    </row>
    <row r="458" ht="15" customHeight="1" x14ac:dyDescent="0.25"/>
    <row r="478" spans="2:3" x14ac:dyDescent="0.25">
      <c r="C478" s="692"/>
    </row>
    <row r="480" spans="2:3" x14ac:dyDescent="0.25">
      <c r="B480" s="216"/>
    </row>
    <row r="481" spans="2:9" x14ac:dyDescent="0.25">
      <c r="D481" s="104"/>
      <c r="E481" s="355"/>
      <c r="F481" s="356"/>
      <c r="G481" s="126"/>
      <c r="H481" s="127"/>
      <c r="I481" s="89"/>
    </row>
    <row r="483" spans="2:9" x14ac:dyDescent="0.25">
      <c r="C483" s="579"/>
    </row>
    <row r="485" spans="2:9" x14ac:dyDescent="0.25">
      <c r="B485" s="216"/>
    </row>
    <row r="486" spans="2:9" x14ac:dyDescent="0.25">
      <c r="D486" s="104"/>
      <c r="E486" s="355"/>
      <c r="F486" s="356"/>
      <c r="G486" s="126"/>
      <c r="H486" s="127"/>
      <c r="I486" s="89"/>
    </row>
    <row r="487" spans="2:9" x14ac:dyDescent="0.25">
      <c r="D487" s="104"/>
      <c r="E487" s="355"/>
      <c r="F487" s="356"/>
      <c r="G487" s="520"/>
      <c r="H487" s="127"/>
      <c r="I487" s="89"/>
    </row>
    <row r="488" spans="2:9" x14ac:dyDescent="0.25">
      <c r="C488" s="221"/>
      <c r="G488" s="135"/>
    </row>
    <row r="490" spans="2:9" x14ac:dyDescent="0.25">
      <c r="B490" s="216"/>
    </row>
    <row r="491" spans="2:9" x14ac:dyDescent="0.25">
      <c r="D491" s="104"/>
      <c r="E491" s="355"/>
      <c r="F491" s="356"/>
      <c r="G491" s="309"/>
      <c r="H491" s="127"/>
      <c r="I491" s="89"/>
    </row>
    <row r="492" spans="2:9" x14ac:dyDescent="0.25">
      <c r="D492" s="104"/>
      <c r="E492" s="355"/>
      <c r="F492" s="356"/>
      <c r="G492" s="126"/>
      <c r="H492" s="127"/>
      <c r="I492" s="89"/>
    </row>
    <row r="493" spans="2:9" x14ac:dyDescent="0.25">
      <c r="C493" s="221"/>
      <c r="G493" s="135"/>
    </row>
    <row r="495" spans="2:9" x14ac:dyDescent="0.25">
      <c r="B495" s="216"/>
    </row>
    <row r="496" spans="2:9" x14ac:dyDescent="0.25">
      <c r="D496" s="101"/>
      <c r="E496" s="363"/>
      <c r="F496" s="356"/>
      <c r="G496" s="307"/>
      <c r="H496" s="198"/>
      <c r="I496" s="89"/>
    </row>
    <row r="498" spans="2:9" x14ac:dyDescent="0.25">
      <c r="C498" s="692"/>
    </row>
    <row r="500" spans="2:9" x14ac:dyDescent="0.25">
      <c r="B500" s="216"/>
    </row>
    <row r="501" spans="2:9" x14ac:dyDescent="0.25">
      <c r="D501" s="104"/>
      <c r="E501" s="355"/>
      <c r="F501" s="356"/>
      <c r="G501" s="126"/>
      <c r="H501" s="127"/>
      <c r="I501" s="89"/>
    </row>
    <row r="503" spans="2:9" x14ac:dyDescent="0.25">
      <c r="C503" s="579"/>
    </row>
    <row r="505" spans="2:9" x14ac:dyDescent="0.25">
      <c r="B505" s="216"/>
    </row>
    <row r="506" spans="2:9" x14ac:dyDescent="0.25">
      <c r="D506" s="104"/>
      <c r="E506" s="355"/>
      <c r="F506" s="356"/>
      <c r="G506" s="126"/>
      <c r="H506" s="127"/>
      <c r="I506" s="89"/>
    </row>
    <row r="507" spans="2:9" x14ac:dyDescent="0.25">
      <c r="D507" s="104"/>
      <c r="E507" s="355"/>
      <c r="F507" s="356"/>
      <c r="G507" s="126"/>
      <c r="H507" s="127"/>
      <c r="I507" s="89"/>
    </row>
    <row r="508" spans="2:9" x14ac:dyDescent="0.25">
      <c r="C508" s="221"/>
      <c r="G508" s="135"/>
    </row>
    <row r="510" spans="2:9" x14ac:dyDescent="0.25">
      <c r="B510" s="216"/>
    </row>
    <row r="511" spans="2:9" x14ac:dyDescent="0.25">
      <c r="D511" s="104"/>
      <c r="E511" s="355"/>
      <c r="F511" s="356"/>
      <c r="G511" s="126"/>
      <c r="H511" s="127"/>
      <c r="I511" s="89"/>
    </row>
    <row r="513" spans="2:9" x14ac:dyDescent="0.25">
      <c r="C513" s="579"/>
    </row>
    <row r="515" spans="2:9" x14ac:dyDescent="0.25">
      <c r="B515" s="216"/>
    </row>
    <row r="516" spans="2:9" x14ac:dyDescent="0.25">
      <c r="D516" s="104"/>
      <c r="E516" s="355"/>
      <c r="F516" s="356"/>
      <c r="G516" s="126"/>
      <c r="H516" s="127"/>
      <c r="I516" s="89"/>
    </row>
    <row r="518" spans="2:9" x14ac:dyDescent="0.25">
      <c r="C518" s="579"/>
    </row>
    <row r="520" spans="2:9" x14ac:dyDescent="0.25">
      <c r="B520" s="216"/>
    </row>
    <row r="521" spans="2:9" x14ac:dyDescent="0.25">
      <c r="D521" s="104"/>
      <c r="E521" s="355"/>
      <c r="F521" s="356"/>
      <c r="G521" s="126"/>
      <c r="H521" s="127"/>
      <c r="I521" s="89"/>
    </row>
    <row r="522" spans="2:9" x14ac:dyDescent="0.25">
      <c r="D522" s="104"/>
      <c r="E522" s="355"/>
      <c r="F522" s="356"/>
      <c r="G522" s="126"/>
      <c r="H522" s="127"/>
      <c r="I522" s="89"/>
    </row>
    <row r="523" spans="2:9" x14ac:dyDescent="0.25">
      <c r="C523" s="221"/>
      <c r="D523" s="104"/>
      <c r="E523" s="355"/>
      <c r="F523" s="356"/>
      <c r="G523" s="126"/>
      <c r="H523" s="127"/>
      <c r="I523" s="89"/>
    </row>
    <row r="524" spans="2:9" x14ac:dyDescent="0.25">
      <c r="G524" s="135"/>
    </row>
    <row r="525" spans="2:9" x14ac:dyDescent="0.25">
      <c r="B525" s="216"/>
    </row>
    <row r="526" spans="2:9" x14ac:dyDescent="0.25">
      <c r="D526" s="104"/>
      <c r="E526" s="355"/>
      <c r="F526" s="358"/>
      <c r="G526" s="136"/>
      <c r="H526" s="88"/>
      <c r="I526" s="89"/>
    </row>
    <row r="528" spans="2:9" x14ac:dyDescent="0.25">
      <c r="C528" s="375"/>
    </row>
    <row r="530" spans="2:9" x14ac:dyDescent="0.25">
      <c r="B530" s="216"/>
    </row>
    <row r="531" spans="2:9" x14ac:dyDescent="0.25">
      <c r="D531" s="104"/>
      <c r="E531" s="355"/>
      <c r="F531" s="356"/>
      <c r="G531" s="126"/>
      <c r="H531" s="127"/>
      <c r="I531" s="89"/>
    </row>
    <row r="532" spans="2:9" x14ac:dyDescent="0.25">
      <c r="D532" s="104"/>
      <c r="E532" s="355"/>
      <c r="F532" s="356"/>
      <c r="G532" s="126"/>
      <c r="H532" s="127"/>
      <c r="I532" s="89"/>
    </row>
    <row r="533" spans="2:9" x14ac:dyDescent="0.25">
      <c r="C533" s="221"/>
      <c r="D533" s="101"/>
      <c r="E533" s="363"/>
      <c r="F533" s="356"/>
      <c r="G533" s="307"/>
      <c r="H533" s="198"/>
      <c r="I533" s="89"/>
    </row>
    <row r="534" spans="2:9" x14ac:dyDescent="0.25">
      <c r="D534" s="101"/>
      <c r="E534" s="363"/>
      <c r="F534" s="356"/>
      <c r="G534" s="307"/>
      <c r="H534" s="198"/>
      <c r="I534" s="89"/>
    </row>
    <row r="535" spans="2:9" x14ac:dyDescent="0.25">
      <c r="D535" s="101"/>
      <c r="E535" s="363"/>
      <c r="F535" s="356"/>
      <c r="G535" s="307"/>
      <c r="H535" s="198"/>
      <c r="I535" s="89"/>
    </row>
    <row r="536" spans="2:9" x14ac:dyDescent="0.25">
      <c r="D536" s="101"/>
      <c r="E536" s="363"/>
      <c r="F536" s="356"/>
      <c r="G536" s="307"/>
      <c r="H536" s="198"/>
      <c r="I536" s="89"/>
    </row>
    <row r="537" spans="2:9" x14ac:dyDescent="0.25">
      <c r="D537" s="104"/>
      <c r="E537" s="355"/>
      <c r="F537" s="356"/>
      <c r="G537" s="126"/>
      <c r="H537" s="127"/>
      <c r="I537" s="89"/>
    </row>
    <row r="538" spans="2:9" x14ac:dyDescent="0.25">
      <c r="D538" s="104"/>
      <c r="E538" s="355"/>
      <c r="F538" s="356"/>
      <c r="G538" s="126"/>
      <c r="H538" s="127"/>
      <c r="I538" s="89"/>
    </row>
    <row r="539" spans="2:9" x14ac:dyDescent="0.25">
      <c r="D539" s="104"/>
      <c r="E539" s="355"/>
      <c r="F539" s="356"/>
      <c r="G539" s="126"/>
      <c r="H539" s="127"/>
      <c r="I539" s="89"/>
    </row>
    <row r="540" spans="2:9" x14ac:dyDescent="0.25">
      <c r="D540" s="104"/>
      <c r="E540" s="355"/>
      <c r="F540" s="356"/>
      <c r="G540" s="126"/>
      <c r="H540" s="127"/>
      <c r="I540" s="89"/>
    </row>
    <row r="541" spans="2:9" x14ac:dyDescent="0.25">
      <c r="D541" s="104"/>
      <c r="E541" s="355"/>
      <c r="F541" s="356"/>
      <c r="G541" s="126"/>
      <c r="H541" s="127"/>
      <c r="I541" s="89"/>
    </row>
    <row r="558" ht="15" customHeight="1" x14ac:dyDescent="0.25"/>
    <row r="559" ht="15" customHeight="1" x14ac:dyDescent="0.25"/>
    <row r="568" spans="3:7" x14ac:dyDescent="0.25">
      <c r="C568" s="221"/>
      <c r="G568" s="135"/>
    </row>
    <row r="569" spans="3:7" x14ac:dyDescent="0.25">
      <c r="G569" s="50"/>
    </row>
    <row r="621" ht="15" customHeight="1" x14ac:dyDescent="0.25"/>
    <row r="715" ht="15" customHeight="1" x14ac:dyDescent="0.25"/>
  </sheetData>
  <mergeCells count="1"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7F743-32A5-4FA4-9775-7C819B6C5DC3}">
  <dimension ref="A1:P1038"/>
  <sheetViews>
    <sheetView workbookViewId="0">
      <selection activeCell="H10" sqref="H10"/>
    </sheetView>
  </sheetViews>
  <sheetFormatPr baseColWidth="10" defaultRowHeight="15" x14ac:dyDescent="0.25"/>
  <cols>
    <col min="1" max="1" width="26.28515625" customWidth="1"/>
    <col min="2" max="2" width="13.28515625" customWidth="1"/>
    <col min="3" max="3" width="11.140625" style="322" customWidth="1"/>
    <col min="4" max="4" width="15.7109375" customWidth="1"/>
    <col min="5" max="5" width="9.7109375" style="221" customWidth="1"/>
    <col min="6" max="6" width="14.7109375" style="50" customWidth="1"/>
    <col min="7" max="7" width="15.7109375" customWidth="1"/>
    <col min="8" max="8" width="16.85546875" customWidth="1"/>
    <col min="9" max="9" width="13" customWidth="1"/>
    <col min="10" max="10" width="16.42578125" customWidth="1"/>
    <col min="11" max="11" width="16.7109375" customWidth="1"/>
    <col min="13" max="13" width="14.42578125" bestFit="1" customWidth="1"/>
    <col min="14" max="14" width="14.42578125" style="50" customWidth="1"/>
  </cols>
  <sheetData>
    <row r="1" spans="1:10" ht="45.75" customHeight="1" thickTop="1" thickBot="1" x14ac:dyDescent="0.3">
      <c r="A1" s="833" t="s">
        <v>4127</v>
      </c>
      <c r="B1" s="2" t="s">
        <v>1788</v>
      </c>
      <c r="C1" s="489"/>
      <c r="D1" s="4"/>
      <c r="E1" s="490"/>
      <c r="F1" s="6"/>
      <c r="G1" s="377"/>
      <c r="H1" s="7"/>
      <c r="I1" s="7"/>
      <c r="J1" s="7"/>
    </row>
    <row r="2" spans="1:10" ht="45.75" customHeight="1" thickTop="1" thickBot="1" x14ac:dyDescent="0.3">
      <c r="A2" s="7"/>
      <c r="B2" s="2"/>
      <c r="C2" s="489"/>
      <c r="D2" s="4"/>
      <c r="E2" s="490"/>
      <c r="F2" s="6"/>
      <c r="G2" s="377"/>
      <c r="H2" s="7"/>
      <c r="I2" s="7"/>
      <c r="J2" s="7"/>
    </row>
    <row r="3" spans="1:10" ht="45.75" customHeight="1" thickBot="1" x14ac:dyDescent="0.3">
      <c r="A3" s="834" t="s">
        <v>4128</v>
      </c>
      <c r="B3" s="835"/>
      <c r="C3" s="169"/>
      <c r="D3" s="9"/>
      <c r="E3" s="169"/>
      <c r="F3" s="10"/>
      <c r="G3" s="377"/>
      <c r="H3" s="7"/>
      <c r="I3" s="7"/>
      <c r="J3" s="7"/>
    </row>
    <row r="4" spans="1:10" ht="15.75" thickBot="1" x14ac:dyDescent="0.3">
      <c r="A4" s="11"/>
      <c r="B4" s="12"/>
      <c r="C4" s="169"/>
      <c r="D4" s="9"/>
      <c r="E4" s="171"/>
      <c r="F4" s="14"/>
      <c r="G4" s="377"/>
      <c r="H4" s="7"/>
      <c r="I4" s="7"/>
      <c r="J4" s="7"/>
    </row>
    <row r="5" spans="1:10" ht="45.75" customHeight="1" thickBot="1" x14ac:dyDescent="0.3">
      <c r="A5" s="836" t="s">
        <v>2</v>
      </c>
      <c r="B5" s="837" t="s">
        <v>3</v>
      </c>
      <c r="C5" s="838" t="s">
        <v>4</v>
      </c>
      <c r="D5" s="839" t="s">
        <v>5</v>
      </c>
      <c r="E5" s="840" t="s">
        <v>4</v>
      </c>
      <c r="F5" s="841" t="s">
        <v>6</v>
      </c>
      <c r="G5" s="377"/>
      <c r="H5" s="7"/>
      <c r="I5" s="7"/>
      <c r="J5" s="7"/>
    </row>
    <row r="6" spans="1:10" ht="15.75" thickTop="1" x14ac:dyDescent="0.25">
      <c r="A6" s="20" t="s">
        <v>7</v>
      </c>
      <c r="B6" s="21">
        <v>46</v>
      </c>
      <c r="C6" s="27">
        <f>B6/B$15</f>
        <v>0.37704918032786883</v>
      </c>
      <c r="D6" s="23">
        <v>587</v>
      </c>
      <c r="E6" s="27">
        <f>D6/D$15</f>
        <v>0.51311188811188813</v>
      </c>
      <c r="F6" s="24"/>
      <c r="G6" s="377"/>
    </row>
    <row r="7" spans="1:10" x14ac:dyDescent="0.25">
      <c r="A7" s="25" t="s">
        <v>8</v>
      </c>
      <c r="B7" s="26">
        <v>42</v>
      </c>
      <c r="C7" s="27">
        <f>B7/B$15</f>
        <v>0.34426229508196721</v>
      </c>
      <c r="D7" s="28">
        <v>349</v>
      </c>
      <c r="E7" s="27">
        <f>D7/D$15</f>
        <v>0.30506993006993005</v>
      </c>
      <c r="F7" s="29"/>
      <c r="G7" s="377"/>
      <c r="H7" s="50"/>
    </row>
    <row r="8" spans="1:10" x14ac:dyDescent="0.25">
      <c r="A8" s="25" t="s">
        <v>9</v>
      </c>
      <c r="B8" s="30">
        <v>15</v>
      </c>
      <c r="C8" s="27">
        <f>B8/B$15</f>
        <v>0.12295081967213115</v>
      </c>
      <c r="D8" s="32">
        <v>66</v>
      </c>
      <c r="E8" s="27">
        <f>D8/D$15</f>
        <v>5.7692307692307696E-2</v>
      </c>
      <c r="F8" s="29"/>
      <c r="G8" s="377"/>
    </row>
    <row r="9" spans="1:10" x14ac:dyDescent="0.25">
      <c r="A9" s="842" t="s">
        <v>10</v>
      </c>
      <c r="B9" s="843">
        <f>SUM(B6:B8)</f>
        <v>103</v>
      </c>
      <c r="C9" s="844">
        <f t="shared" ref="C9:F9" si="0">SUM(C6:C8)</f>
        <v>0.84426229508196715</v>
      </c>
      <c r="D9" s="843">
        <f t="shared" si="0"/>
        <v>1002</v>
      </c>
      <c r="E9" s="844">
        <f t="shared" si="0"/>
        <v>0.87587412587412583</v>
      </c>
      <c r="F9" s="845">
        <f t="shared" si="0"/>
        <v>0</v>
      </c>
      <c r="G9" s="377"/>
    </row>
    <row r="10" spans="1:10" x14ac:dyDescent="0.25">
      <c r="A10" s="26"/>
      <c r="B10" s="30"/>
      <c r="C10" s="39"/>
      <c r="D10" s="30"/>
      <c r="E10" s="40"/>
      <c r="F10" s="41"/>
      <c r="G10" s="377"/>
      <c r="H10" s="7"/>
      <c r="I10" s="7"/>
      <c r="J10" s="7"/>
    </row>
    <row r="11" spans="1:10" x14ac:dyDescent="0.25">
      <c r="A11" s="26" t="s">
        <v>11</v>
      </c>
      <c r="B11" s="30">
        <v>13</v>
      </c>
      <c r="C11" s="27">
        <f>B11/B$15</f>
        <v>0.10655737704918032</v>
      </c>
      <c r="D11" s="32">
        <v>106</v>
      </c>
      <c r="E11" s="27">
        <f>D11/D$15</f>
        <v>9.2657342657342656E-2</v>
      </c>
      <c r="F11" s="389">
        <v>886803.45</v>
      </c>
      <c r="G11" s="377"/>
      <c r="H11" s="7"/>
      <c r="I11" s="7"/>
      <c r="J11" s="7"/>
    </row>
    <row r="12" spans="1:10" x14ac:dyDescent="0.25">
      <c r="A12" s="26" t="s">
        <v>12</v>
      </c>
      <c r="B12" s="30">
        <v>6</v>
      </c>
      <c r="C12" s="27">
        <f>B12/B$15</f>
        <v>4.9180327868852458E-2</v>
      </c>
      <c r="D12" s="32">
        <v>36</v>
      </c>
      <c r="E12" s="27">
        <f>D12/D$15</f>
        <v>3.1468531468531472E-2</v>
      </c>
      <c r="F12" s="389">
        <v>2228701.0099999998</v>
      </c>
      <c r="G12" s="377"/>
      <c r="H12" s="7"/>
      <c r="I12" s="7"/>
      <c r="J12" s="7"/>
    </row>
    <row r="13" spans="1:10" x14ac:dyDescent="0.25">
      <c r="A13" s="842" t="s">
        <v>13</v>
      </c>
      <c r="B13" s="843">
        <f>SUM(B11:B12)</f>
        <v>19</v>
      </c>
      <c r="C13" s="844">
        <f t="shared" ref="C13:F13" si="1">SUM(C11:C12)</f>
        <v>0.15573770491803279</v>
      </c>
      <c r="D13" s="843">
        <f t="shared" si="1"/>
        <v>142</v>
      </c>
      <c r="E13" s="844">
        <f t="shared" si="1"/>
        <v>0.12412587412587413</v>
      </c>
      <c r="F13" s="845">
        <f t="shared" si="1"/>
        <v>3115504.46</v>
      </c>
      <c r="G13" s="377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377"/>
      <c r="H14" s="7"/>
      <c r="I14" s="7"/>
      <c r="J14" s="7"/>
    </row>
    <row r="15" spans="1:10" x14ac:dyDescent="0.25">
      <c r="A15" s="846" t="s">
        <v>4129</v>
      </c>
      <c r="B15" s="847">
        <f>SUM(B9,B13)</f>
        <v>122</v>
      </c>
      <c r="C15" s="844">
        <f t="shared" ref="C15:F15" si="2">SUM(C9,C13)</f>
        <v>1</v>
      </c>
      <c r="D15" s="847">
        <f t="shared" si="2"/>
        <v>1144</v>
      </c>
      <c r="E15" s="844">
        <f t="shared" si="2"/>
        <v>1</v>
      </c>
      <c r="F15" s="845">
        <f t="shared" si="2"/>
        <v>3115504.46</v>
      </c>
      <c r="G15" s="96"/>
    </row>
    <row r="16" spans="1:10" ht="15.75" thickBot="1" x14ac:dyDescent="0.3">
      <c r="A16" s="148"/>
      <c r="B16" s="329"/>
      <c r="C16" s="130"/>
      <c r="D16" s="330"/>
      <c r="E16" s="132"/>
      <c r="F16" s="133"/>
      <c r="G16" s="96"/>
    </row>
    <row r="17" spans="1:16" ht="45.75" customHeight="1" thickBot="1" x14ac:dyDescent="0.3">
      <c r="A17" s="848" t="s">
        <v>4130</v>
      </c>
      <c r="B17" s="49"/>
      <c r="C17" s="171"/>
      <c r="D17" s="9"/>
      <c r="E17" s="169"/>
      <c r="F17" s="10"/>
    </row>
    <row r="18" spans="1:16" ht="16.5" thickTop="1" thickBot="1" x14ac:dyDescent="0.3">
      <c r="A18" s="11"/>
      <c r="B18" s="12"/>
      <c r="C18" s="169"/>
      <c r="D18" s="9"/>
      <c r="E18" s="169"/>
      <c r="F18" s="10"/>
    </row>
    <row r="19" spans="1:16" ht="45.75" customHeight="1" thickTop="1" thickBot="1" x14ac:dyDescent="0.3">
      <c r="A19" s="849" t="s">
        <v>16</v>
      </c>
      <c r="B19" s="12"/>
      <c r="C19" s="169"/>
      <c r="D19" s="9"/>
      <c r="E19" s="169"/>
      <c r="F19" s="10"/>
      <c r="H19" s="850" t="s">
        <v>17</v>
      </c>
      <c r="I19" s="53"/>
    </row>
    <row r="20" spans="1:16" ht="16.5" thickTop="1" thickBot="1" x14ac:dyDescent="0.3">
      <c r="A20" s="11"/>
      <c r="B20" s="12"/>
      <c r="C20" s="169"/>
      <c r="D20" s="9"/>
      <c r="E20" s="171"/>
      <c r="F20" s="14"/>
    </row>
    <row r="21" spans="1:16" ht="45.75" customHeight="1" thickTop="1" thickBot="1" x14ac:dyDescent="0.3">
      <c r="A21" s="836" t="s">
        <v>2</v>
      </c>
      <c r="B21" s="837" t="s">
        <v>3</v>
      </c>
      <c r="C21" s="838" t="s">
        <v>4</v>
      </c>
      <c r="D21" s="839" t="s">
        <v>5</v>
      </c>
      <c r="E21" s="840" t="s">
        <v>4</v>
      </c>
      <c r="F21" s="841" t="s">
        <v>6</v>
      </c>
      <c r="G21" s="54"/>
      <c r="H21" s="851" t="s">
        <v>18</v>
      </c>
      <c r="I21" s="852" t="s">
        <v>19</v>
      </c>
      <c r="J21" s="853" t="s">
        <v>20</v>
      </c>
      <c r="K21" s="853" t="s">
        <v>21</v>
      </c>
      <c r="L21" s="853" t="s">
        <v>22</v>
      </c>
      <c r="M21" s="853" t="s">
        <v>23</v>
      </c>
      <c r="N21" s="854" t="s">
        <v>6</v>
      </c>
      <c r="O21" s="853" t="s">
        <v>24</v>
      </c>
      <c r="P21" s="855" t="s">
        <v>25</v>
      </c>
    </row>
    <row r="22" spans="1:16" ht="15.75" thickTop="1" x14ac:dyDescent="0.25">
      <c r="A22" s="20" t="s">
        <v>7</v>
      </c>
      <c r="B22" s="21">
        <v>2</v>
      </c>
      <c r="C22" s="27">
        <v>1</v>
      </c>
      <c r="D22" s="23">
        <v>21</v>
      </c>
      <c r="E22" s="27">
        <v>1</v>
      </c>
      <c r="F22" s="24"/>
      <c r="H22" s="95">
        <v>15</v>
      </c>
      <c r="I22" s="65">
        <v>412</v>
      </c>
      <c r="J22" s="65" t="s">
        <v>194</v>
      </c>
      <c r="K22" s="66" t="s">
        <v>4131</v>
      </c>
      <c r="L22" s="67" t="s">
        <v>4132</v>
      </c>
      <c r="M22" s="67" t="s">
        <v>7</v>
      </c>
      <c r="N22" s="824">
        <v>0</v>
      </c>
      <c r="O22" s="67">
        <v>2137</v>
      </c>
      <c r="P22" s="70">
        <v>43252</v>
      </c>
    </row>
    <row r="23" spans="1:16" ht="15" customHeight="1" x14ac:dyDescent="0.25">
      <c r="A23" s="25" t="s">
        <v>8</v>
      </c>
      <c r="B23" s="26">
        <v>0</v>
      </c>
      <c r="C23" s="856">
        <v>0</v>
      </c>
      <c r="D23" s="28">
        <v>0</v>
      </c>
      <c r="E23" s="27">
        <v>0</v>
      </c>
      <c r="F23" s="29"/>
      <c r="H23" s="95">
        <v>6</v>
      </c>
      <c r="I23" s="65">
        <v>3</v>
      </c>
      <c r="J23" s="65" t="s">
        <v>4133</v>
      </c>
      <c r="K23" s="66" t="s">
        <v>4134</v>
      </c>
      <c r="L23" s="67" t="s">
        <v>4135</v>
      </c>
      <c r="M23" s="67" t="s">
        <v>7</v>
      </c>
      <c r="N23" s="857">
        <v>0</v>
      </c>
      <c r="O23" s="67">
        <v>3182</v>
      </c>
      <c r="P23" s="70">
        <v>46478</v>
      </c>
    </row>
    <row r="24" spans="1:16" ht="15" customHeight="1" x14ac:dyDescent="0.25">
      <c r="A24" s="25" t="s">
        <v>9</v>
      </c>
      <c r="B24" s="30">
        <v>0</v>
      </c>
      <c r="C24" s="27">
        <v>0</v>
      </c>
      <c r="D24" s="32">
        <v>0</v>
      </c>
      <c r="E24" s="27">
        <v>0</v>
      </c>
      <c r="F24" s="29"/>
    </row>
    <row r="25" spans="1:16" ht="15" customHeight="1" x14ac:dyDescent="0.25">
      <c r="A25" s="842" t="s">
        <v>10</v>
      </c>
      <c r="B25" s="843">
        <f>SUM(B22:B24)</f>
        <v>2</v>
      </c>
      <c r="C25" s="844">
        <f>SUM(C22:C24)</f>
        <v>1</v>
      </c>
      <c r="D25" s="858">
        <f>SUM(D22:D24)</f>
        <v>21</v>
      </c>
      <c r="E25" s="844">
        <f>SUM(E22:E24)</f>
        <v>1</v>
      </c>
      <c r="F25" s="845"/>
    </row>
    <row r="26" spans="1:16" ht="15" customHeight="1" x14ac:dyDescent="0.25">
      <c r="A26" s="26"/>
      <c r="B26" s="30"/>
      <c r="C26" s="39"/>
      <c r="D26" s="30"/>
      <c r="E26" s="40"/>
      <c r="F26" s="41"/>
    </row>
    <row r="27" spans="1:16" ht="15" customHeight="1" x14ac:dyDescent="0.25">
      <c r="A27" s="26" t="s">
        <v>11</v>
      </c>
      <c r="B27" s="30">
        <v>0</v>
      </c>
      <c r="C27" s="27">
        <v>0</v>
      </c>
      <c r="D27" s="32">
        <v>0</v>
      </c>
      <c r="E27" s="27">
        <v>0</v>
      </c>
      <c r="F27" s="389"/>
    </row>
    <row r="28" spans="1:16" ht="15" customHeight="1" x14ac:dyDescent="0.25">
      <c r="A28" s="26" t="s">
        <v>12</v>
      </c>
      <c r="B28" s="30">
        <v>0</v>
      </c>
      <c r="C28" s="27">
        <v>0</v>
      </c>
      <c r="D28" s="32">
        <v>0</v>
      </c>
      <c r="E28" s="27">
        <v>0</v>
      </c>
      <c r="F28" s="389"/>
    </row>
    <row r="29" spans="1:16" ht="15" customHeight="1" x14ac:dyDescent="0.25">
      <c r="A29" s="842" t="s">
        <v>13</v>
      </c>
      <c r="B29" s="843">
        <v>0</v>
      </c>
      <c r="C29" s="844">
        <v>0</v>
      </c>
      <c r="D29" s="843">
        <v>0</v>
      </c>
      <c r="E29" s="844">
        <v>0</v>
      </c>
      <c r="F29" s="845">
        <v>0</v>
      </c>
      <c r="G29" s="126"/>
      <c r="H29" s="127"/>
      <c r="I29" s="89"/>
    </row>
    <row r="30" spans="1:16" ht="15" customHeight="1" x14ac:dyDescent="0.25">
      <c r="A30" s="44"/>
      <c r="B30" s="30"/>
      <c r="C30" s="45"/>
      <c r="D30" s="30"/>
      <c r="E30" s="46"/>
      <c r="F30" s="47"/>
    </row>
    <row r="31" spans="1:16" ht="15" customHeight="1" x14ac:dyDescent="0.25">
      <c r="A31" s="846" t="s">
        <v>2346</v>
      </c>
      <c r="B31" s="847">
        <f>SUM(B25:B30)</f>
        <v>2</v>
      </c>
      <c r="C31" s="844">
        <f t="shared" ref="C31:F31" si="3">SUM(C25:C30)</f>
        <v>1</v>
      </c>
      <c r="D31" s="847">
        <f t="shared" si="3"/>
        <v>21</v>
      </c>
      <c r="E31" s="844">
        <f t="shared" si="3"/>
        <v>1</v>
      </c>
      <c r="F31" s="845">
        <f t="shared" si="3"/>
        <v>0</v>
      </c>
    </row>
    <row r="32" spans="1:16" ht="15" customHeight="1" thickBot="1" x14ac:dyDescent="0.3"/>
    <row r="33" spans="1:16" ht="45.75" customHeight="1" thickBot="1" x14ac:dyDescent="0.3">
      <c r="A33" s="859" t="s">
        <v>4136</v>
      </c>
      <c r="B33" s="49"/>
      <c r="C33" s="171"/>
      <c r="D33" s="9"/>
      <c r="E33" s="169"/>
      <c r="F33" s="10"/>
    </row>
    <row r="34" spans="1:16" ht="15" customHeight="1" thickTop="1" thickBot="1" x14ac:dyDescent="0.3">
      <c r="A34" s="11"/>
      <c r="B34" s="12"/>
      <c r="C34" s="169"/>
      <c r="D34" s="9"/>
      <c r="E34" s="169"/>
      <c r="F34" s="10"/>
    </row>
    <row r="35" spans="1:16" ht="45.75" customHeight="1" thickTop="1" thickBot="1" x14ac:dyDescent="0.3">
      <c r="A35" s="849" t="s">
        <v>16</v>
      </c>
      <c r="B35" s="12"/>
      <c r="C35" s="169"/>
      <c r="D35" s="9"/>
      <c r="E35" s="169"/>
      <c r="F35" s="10"/>
      <c r="H35" s="850" t="s">
        <v>17</v>
      </c>
      <c r="I35" s="53"/>
    </row>
    <row r="36" spans="1:16" ht="15" customHeight="1" thickTop="1" thickBot="1" x14ac:dyDescent="0.3">
      <c r="A36" s="11"/>
      <c r="B36" s="12"/>
      <c r="C36" s="169"/>
      <c r="D36" s="9"/>
      <c r="E36" s="171"/>
      <c r="F36" s="14"/>
    </row>
    <row r="37" spans="1:16" ht="45.75" customHeight="1" thickTop="1" thickBot="1" x14ac:dyDescent="0.3">
      <c r="A37" s="836" t="s">
        <v>2</v>
      </c>
      <c r="B37" s="837" t="s">
        <v>3</v>
      </c>
      <c r="C37" s="838" t="s">
        <v>4</v>
      </c>
      <c r="D37" s="839" t="s">
        <v>5</v>
      </c>
      <c r="E37" s="840" t="s">
        <v>4</v>
      </c>
      <c r="F37" s="841" t="s">
        <v>6</v>
      </c>
      <c r="G37" s="54"/>
      <c r="H37" s="851" t="s">
        <v>18</v>
      </c>
      <c r="I37" s="852" t="s">
        <v>19</v>
      </c>
      <c r="J37" s="853" t="s">
        <v>20</v>
      </c>
      <c r="K37" s="853" t="s">
        <v>21</v>
      </c>
      <c r="L37" s="853" t="s">
        <v>22</v>
      </c>
      <c r="M37" s="853" t="s">
        <v>23</v>
      </c>
      <c r="N37" s="854" t="s">
        <v>6</v>
      </c>
      <c r="O37" s="853" t="s">
        <v>24</v>
      </c>
      <c r="P37" s="855" t="s">
        <v>25</v>
      </c>
    </row>
    <row r="38" spans="1:16" ht="15.75" thickTop="1" x14ac:dyDescent="0.25">
      <c r="A38" s="20" t="s">
        <v>7</v>
      </c>
      <c r="B38" s="21">
        <v>1</v>
      </c>
      <c r="C38" s="27">
        <v>1</v>
      </c>
      <c r="D38" s="23">
        <v>20</v>
      </c>
      <c r="E38" s="27">
        <v>1</v>
      </c>
      <c r="F38" s="24"/>
      <c r="H38" s="64">
        <v>20</v>
      </c>
      <c r="I38" s="65">
        <v>2</v>
      </c>
      <c r="J38" s="65" t="s">
        <v>3031</v>
      </c>
      <c r="K38" s="66" t="s">
        <v>4137</v>
      </c>
      <c r="L38" s="67" t="s">
        <v>4138</v>
      </c>
      <c r="M38" s="67" t="s">
        <v>7</v>
      </c>
      <c r="N38" s="68">
        <v>0</v>
      </c>
      <c r="O38" s="69">
        <v>2135</v>
      </c>
      <c r="P38" s="70">
        <v>42795</v>
      </c>
    </row>
    <row r="39" spans="1:16" ht="15" customHeight="1" x14ac:dyDescent="0.25">
      <c r="A39" s="25" t="s">
        <v>8</v>
      </c>
      <c r="B39" s="26">
        <v>0</v>
      </c>
      <c r="C39" s="27">
        <v>0</v>
      </c>
      <c r="D39" s="28">
        <v>0</v>
      </c>
      <c r="E39" s="27">
        <v>0</v>
      </c>
      <c r="F39" s="29"/>
    </row>
    <row r="40" spans="1:16" ht="15" customHeight="1" x14ac:dyDescent="0.25">
      <c r="A40" s="25" t="s">
        <v>9</v>
      </c>
      <c r="B40" s="30">
        <v>0</v>
      </c>
      <c r="C40" s="27">
        <v>0</v>
      </c>
      <c r="D40" s="32">
        <v>0</v>
      </c>
      <c r="E40" s="27">
        <v>0</v>
      </c>
      <c r="F40" s="29"/>
    </row>
    <row r="41" spans="1:16" ht="15" customHeight="1" x14ac:dyDescent="0.25">
      <c r="A41" s="842" t="s">
        <v>10</v>
      </c>
      <c r="B41" s="843">
        <f>SUM(B38:B40)</f>
        <v>1</v>
      </c>
      <c r="C41" s="844">
        <f>SUM(C38:C40)</f>
        <v>1</v>
      </c>
      <c r="D41" s="858">
        <f>SUM(D38:D40)</f>
        <v>20</v>
      </c>
      <c r="E41" s="844">
        <f>SUM(E38:E40)</f>
        <v>1</v>
      </c>
      <c r="F41" s="845">
        <v>0</v>
      </c>
    </row>
    <row r="42" spans="1:16" ht="15" customHeight="1" x14ac:dyDescent="0.25">
      <c r="A42" s="26"/>
      <c r="B42" s="30"/>
      <c r="C42" s="39"/>
      <c r="D42" s="30"/>
      <c r="E42" s="40"/>
      <c r="F42" s="41"/>
    </row>
    <row r="43" spans="1:16" ht="15" customHeight="1" x14ac:dyDescent="0.25">
      <c r="A43" s="26" t="s">
        <v>11</v>
      </c>
      <c r="B43" s="139">
        <v>0</v>
      </c>
      <c r="C43" s="27">
        <v>0</v>
      </c>
      <c r="D43" s="32">
        <v>0</v>
      </c>
      <c r="E43" s="27">
        <v>0</v>
      </c>
      <c r="F43" s="389">
        <v>0</v>
      </c>
    </row>
    <row r="44" spans="1:16" ht="15" customHeight="1" x14ac:dyDescent="0.25">
      <c r="A44" s="26" t="s">
        <v>12</v>
      </c>
      <c r="B44" s="30">
        <v>0</v>
      </c>
      <c r="C44" s="27">
        <v>0</v>
      </c>
      <c r="D44" s="32">
        <v>0</v>
      </c>
      <c r="E44" s="27">
        <v>0</v>
      </c>
      <c r="F44" s="389">
        <v>0</v>
      </c>
    </row>
    <row r="45" spans="1:16" x14ac:dyDescent="0.25">
      <c r="A45" s="842" t="s">
        <v>13</v>
      </c>
      <c r="B45" s="843">
        <v>0</v>
      </c>
      <c r="C45" s="844">
        <v>0</v>
      </c>
      <c r="D45" s="858">
        <f>SUM(D43:D44)</f>
        <v>0</v>
      </c>
      <c r="E45" s="844">
        <v>0</v>
      </c>
      <c r="F45" s="845">
        <v>0</v>
      </c>
      <c r="G45" s="126"/>
      <c r="H45" s="127"/>
      <c r="I45" s="89"/>
    </row>
    <row r="46" spans="1:16" x14ac:dyDescent="0.25">
      <c r="A46" s="44"/>
      <c r="B46" s="30"/>
      <c r="C46" s="45"/>
      <c r="D46" s="30"/>
      <c r="E46" s="46"/>
      <c r="F46" s="47"/>
    </row>
    <row r="47" spans="1:16" x14ac:dyDescent="0.25">
      <c r="A47" s="846" t="s">
        <v>2346</v>
      </c>
      <c r="B47" s="847">
        <v>1</v>
      </c>
      <c r="C47" s="844">
        <f>SUM(C43:C46)</f>
        <v>0</v>
      </c>
      <c r="D47" s="860">
        <f>SUM(D41,D45)</f>
        <v>20</v>
      </c>
      <c r="E47" s="844">
        <f>SUM(E41:E46)</f>
        <v>1</v>
      </c>
      <c r="F47" s="845">
        <v>0</v>
      </c>
    </row>
    <row r="48" spans="1:16" ht="15" customHeight="1" thickBot="1" x14ac:dyDescent="0.3"/>
    <row r="49" spans="1:16" ht="45.75" customHeight="1" thickBot="1" x14ac:dyDescent="0.3">
      <c r="A49" s="848" t="s">
        <v>4139</v>
      </c>
      <c r="B49" s="49"/>
      <c r="C49" s="171"/>
      <c r="D49" s="9"/>
      <c r="E49" s="169"/>
      <c r="F49" s="10"/>
    </row>
    <row r="50" spans="1:16" ht="15" customHeight="1" thickTop="1" thickBot="1" x14ac:dyDescent="0.3">
      <c r="A50" s="11"/>
      <c r="B50" s="12"/>
      <c r="C50" s="169"/>
      <c r="D50" s="9"/>
      <c r="E50" s="169"/>
      <c r="F50" s="10"/>
    </row>
    <row r="51" spans="1:16" ht="45.75" customHeight="1" thickTop="1" thickBot="1" x14ac:dyDescent="0.3">
      <c r="A51" s="849" t="s">
        <v>16</v>
      </c>
      <c r="B51" s="12"/>
      <c r="C51" s="169"/>
      <c r="D51" s="9"/>
      <c r="E51" s="169"/>
      <c r="F51" s="10"/>
      <c r="H51" s="850" t="s">
        <v>17</v>
      </c>
      <c r="I51" s="53"/>
    </row>
    <row r="52" spans="1:16" ht="15" customHeight="1" thickTop="1" thickBot="1" x14ac:dyDescent="0.3">
      <c r="A52" s="11"/>
      <c r="B52" s="12"/>
      <c r="C52" s="169"/>
      <c r="D52" s="9"/>
      <c r="E52" s="171"/>
      <c r="F52" s="14"/>
    </row>
    <row r="53" spans="1:16" ht="45.75" customHeight="1" thickTop="1" thickBot="1" x14ac:dyDescent="0.3">
      <c r="A53" s="836" t="s">
        <v>2</v>
      </c>
      <c r="B53" s="837" t="s">
        <v>3</v>
      </c>
      <c r="C53" s="838" t="s">
        <v>4</v>
      </c>
      <c r="D53" s="839" t="s">
        <v>5</v>
      </c>
      <c r="E53" s="840" t="s">
        <v>4</v>
      </c>
      <c r="F53" s="841" t="s">
        <v>6</v>
      </c>
      <c r="G53" s="54"/>
      <c r="H53" s="851" t="s">
        <v>18</v>
      </c>
      <c r="I53" s="852" t="s">
        <v>19</v>
      </c>
      <c r="J53" s="853" t="s">
        <v>20</v>
      </c>
      <c r="K53" s="853" t="s">
        <v>21</v>
      </c>
      <c r="L53" s="853" t="s">
        <v>22</v>
      </c>
      <c r="M53" s="853" t="s">
        <v>23</v>
      </c>
      <c r="N53" s="854" t="s">
        <v>6</v>
      </c>
      <c r="O53" s="853" t="s">
        <v>24</v>
      </c>
      <c r="P53" s="855" t="s">
        <v>25</v>
      </c>
    </row>
    <row r="54" spans="1:16" ht="15" customHeight="1" thickTop="1" x14ac:dyDescent="0.25">
      <c r="A54" s="20" t="s">
        <v>7</v>
      </c>
      <c r="B54" s="21">
        <v>1</v>
      </c>
      <c r="C54" s="27">
        <v>1</v>
      </c>
      <c r="D54" s="23">
        <v>16</v>
      </c>
      <c r="E54" s="27">
        <v>1</v>
      </c>
      <c r="F54" s="24"/>
      <c r="H54" s="95">
        <v>16</v>
      </c>
      <c r="I54" s="65">
        <v>861</v>
      </c>
      <c r="J54" s="65" t="s">
        <v>4140</v>
      </c>
      <c r="K54" s="66" t="s">
        <v>4141</v>
      </c>
      <c r="L54" s="67" t="s">
        <v>4142</v>
      </c>
      <c r="M54" s="67" t="s">
        <v>8</v>
      </c>
      <c r="N54" s="68">
        <v>0</v>
      </c>
      <c r="O54" s="67">
        <v>1627</v>
      </c>
      <c r="P54" s="70">
        <v>47119</v>
      </c>
    </row>
    <row r="55" spans="1:16" ht="15" customHeight="1" x14ac:dyDescent="0.25">
      <c r="A55" s="25" t="s">
        <v>8</v>
      </c>
      <c r="B55" s="26">
        <v>0</v>
      </c>
      <c r="C55" s="27">
        <v>0</v>
      </c>
      <c r="D55" s="28">
        <v>0</v>
      </c>
      <c r="E55" s="27">
        <v>0</v>
      </c>
      <c r="F55" s="29"/>
    </row>
    <row r="56" spans="1:16" ht="15" customHeight="1" x14ac:dyDescent="0.25">
      <c r="A56" s="25" t="s">
        <v>9</v>
      </c>
      <c r="B56" s="30">
        <v>0</v>
      </c>
      <c r="C56" s="27">
        <v>0</v>
      </c>
      <c r="D56" s="32">
        <v>0</v>
      </c>
      <c r="E56" s="27">
        <v>0</v>
      </c>
      <c r="F56" s="29"/>
    </row>
    <row r="57" spans="1:16" ht="15" customHeight="1" x14ac:dyDescent="0.25">
      <c r="A57" s="842" t="s">
        <v>10</v>
      </c>
      <c r="B57" s="843">
        <f>SUM(B54:B56)</f>
        <v>1</v>
      </c>
      <c r="C57" s="844">
        <f>SUM(C54:C56)</f>
        <v>1</v>
      </c>
      <c r="D57" s="858">
        <f>SUM(D54:D56)</f>
        <v>16</v>
      </c>
      <c r="E57" s="844">
        <f>SUM(E54:E56)</f>
        <v>1</v>
      </c>
      <c r="F57" s="845">
        <v>0</v>
      </c>
    </row>
    <row r="58" spans="1:16" x14ac:dyDescent="0.25">
      <c r="A58" s="26"/>
      <c r="B58" s="30"/>
      <c r="C58" s="39"/>
      <c r="D58" s="30"/>
      <c r="E58" s="40"/>
      <c r="F58" s="41"/>
    </row>
    <row r="59" spans="1:16" x14ac:dyDescent="0.25">
      <c r="A59" s="26" t="s">
        <v>11</v>
      </c>
      <c r="B59" s="139">
        <v>0</v>
      </c>
      <c r="C59" s="27">
        <v>0</v>
      </c>
      <c r="D59" s="32">
        <v>0</v>
      </c>
      <c r="E59" s="27">
        <v>0</v>
      </c>
      <c r="F59" s="389">
        <v>0</v>
      </c>
    </row>
    <row r="60" spans="1:16" x14ac:dyDescent="0.25">
      <c r="A60" s="26" t="s">
        <v>12</v>
      </c>
      <c r="B60" s="30">
        <v>0</v>
      </c>
      <c r="C60" s="27">
        <v>0</v>
      </c>
      <c r="D60" s="32">
        <v>0</v>
      </c>
      <c r="E60" s="27">
        <v>0</v>
      </c>
      <c r="F60" s="389">
        <v>0</v>
      </c>
    </row>
    <row r="61" spans="1:16" ht="15" customHeight="1" x14ac:dyDescent="0.25">
      <c r="A61" s="842" t="s">
        <v>13</v>
      </c>
      <c r="B61" s="843">
        <v>0</v>
      </c>
      <c r="C61" s="844">
        <v>0</v>
      </c>
      <c r="D61" s="858">
        <f>SUM(D59:D60)</f>
        <v>0</v>
      </c>
      <c r="E61" s="844">
        <v>0</v>
      </c>
      <c r="F61" s="845">
        <v>0</v>
      </c>
      <c r="G61" s="126"/>
      <c r="H61" s="127"/>
      <c r="I61" s="89"/>
    </row>
    <row r="62" spans="1:16" ht="15" customHeight="1" x14ac:dyDescent="0.25">
      <c r="A62" s="44"/>
      <c r="B62" s="30"/>
      <c r="C62" s="45"/>
      <c r="D62" s="30"/>
      <c r="E62" s="46"/>
      <c r="F62" s="47"/>
    </row>
    <row r="63" spans="1:16" x14ac:dyDescent="0.25">
      <c r="A63" s="846" t="s">
        <v>2346</v>
      </c>
      <c r="B63" s="847">
        <f>SUM(B57,B61)</f>
        <v>1</v>
      </c>
      <c r="C63" s="844">
        <f>SUM(C59:C62)</f>
        <v>0</v>
      </c>
      <c r="D63" s="847">
        <v>16</v>
      </c>
      <c r="E63" s="844">
        <f>SUM(E57:E62)</f>
        <v>1</v>
      </c>
      <c r="F63" s="845">
        <v>0</v>
      </c>
    </row>
    <row r="64" spans="1:16" ht="15" customHeight="1" thickBot="1" x14ac:dyDescent="0.3"/>
    <row r="65" spans="1:16" ht="45.75" customHeight="1" thickBot="1" x14ac:dyDescent="0.3">
      <c r="A65" s="859" t="s">
        <v>4143</v>
      </c>
      <c r="B65" s="49"/>
      <c r="C65" s="171"/>
      <c r="D65" s="9"/>
      <c r="E65" s="169"/>
      <c r="F65" s="10"/>
    </row>
    <row r="66" spans="1:16" ht="16.5" thickTop="1" thickBot="1" x14ac:dyDescent="0.3">
      <c r="A66" s="11"/>
      <c r="B66" s="12"/>
      <c r="C66" s="169"/>
      <c r="D66" s="9"/>
      <c r="E66" s="169"/>
      <c r="F66" s="10"/>
    </row>
    <row r="67" spans="1:16" ht="45.75" customHeight="1" thickTop="1" thickBot="1" x14ac:dyDescent="0.3">
      <c r="A67" s="849" t="s">
        <v>16</v>
      </c>
      <c r="B67" s="12"/>
      <c r="C67" s="169"/>
      <c r="D67" s="9"/>
      <c r="E67" s="169"/>
      <c r="F67" s="10"/>
      <c r="H67" s="850" t="s">
        <v>17</v>
      </c>
      <c r="I67" s="53"/>
    </row>
    <row r="68" spans="1:16" ht="15" customHeight="1" thickTop="1" thickBot="1" x14ac:dyDescent="0.3">
      <c r="A68" s="11"/>
      <c r="B68" s="12"/>
      <c r="C68" s="169"/>
      <c r="D68" s="9"/>
      <c r="E68" s="171"/>
      <c r="F68" s="14"/>
    </row>
    <row r="69" spans="1:16" ht="45.75" customHeight="1" thickTop="1" thickBot="1" x14ac:dyDescent="0.3">
      <c r="A69" s="836" t="s">
        <v>2</v>
      </c>
      <c r="B69" s="837" t="s">
        <v>3</v>
      </c>
      <c r="C69" s="838" t="s">
        <v>4</v>
      </c>
      <c r="D69" s="839" t="s">
        <v>5</v>
      </c>
      <c r="E69" s="840" t="s">
        <v>4</v>
      </c>
      <c r="F69" s="841" t="s">
        <v>6</v>
      </c>
      <c r="G69" s="54"/>
      <c r="H69" s="851" t="s">
        <v>18</v>
      </c>
      <c r="I69" s="852" t="s">
        <v>19</v>
      </c>
      <c r="J69" s="853" t="s">
        <v>20</v>
      </c>
      <c r="K69" s="853" t="s">
        <v>21</v>
      </c>
      <c r="L69" s="853" t="s">
        <v>22</v>
      </c>
      <c r="M69" s="853" t="s">
        <v>23</v>
      </c>
      <c r="N69" s="854" t="s">
        <v>6</v>
      </c>
      <c r="O69" s="853" t="s">
        <v>24</v>
      </c>
      <c r="P69" s="855" t="s">
        <v>25</v>
      </c>
    </row>
    <row r="70" spans="1:16" ht="15.75" thickTop="1" x14ac:dyDescent="0.25">
      <c r="A70" s="20" t="s">
        <v>7</v>
      </c>
      <c r="B70" s="21">
        <v>1</v>
      </c>
      <c r="C70" s="27">
        <v>1</v>
      </c>
      <c r="D70" s="23">
        <v>15</v>
      </c>
      <c r="E70" s="27">
        <v>1</v>
      </c>
      <c r="F70" s="24"/>
      <c r="H70" s="95">
        <v>15</v>
      </c>
      <c r="I70" s="65">
        <v>576</v>
      </c>
      <c r="J70" s="65" t="s">
        <v>194</v>
      </c>
      <c r="K70" s="66" t="s">
        <v>4144</v>
      </c>
      <c r="L70" s="67" t="s">
        <v>4145</v>
      </c>
      <c r="M70" s="67" t="s">
        <v>7</v>
      </c>
      <c r="N70" s="68">
        <v>0</v>
      </c>
      <c r="O70" s="67">
        <v>2136</v>
      </c>
      <c r="P70" s="70">
        <v>42795</v>
      </c>
    </row>
    <row r="71" spans="1:16" x14ac:dyDescent="0.25">
      <c r="A71" s="25" t="s">
        <v>8</v>
      </c>
      <c r="B71" s="26">
        <v>0</v>
      </c>
      <c r="C71" s="27">
        <v>0</v>
      </c>
      <c r="D71" s="28">
        <v>0</v>
      </c>
      <c r="E71" s="27">
        <v>0</v>
      </c>
      <c r="F71" s="29"/>
    </row>
    <row r="72" spans="1:16" x14ac:dyDescent="0.25">
      <c r="A72" s="25" t="s">
        <v>9</v>
      </c>
      <c r="B72" s="30">
        <v>0</v>
      </c>
      <c r="C72" s="27">
        <v>0</v>
      </c>
      <c r="D72" s="32">
        <v>0</v>
      </c>
      <c r="E72" s="27">
        <v>0</v>
      </c>
      <c r="F72" s="29"/>
    </row>
    <row r="73" spans="1:16" x14ac:dyDescent="0.25">
      <c r="A73" s="842" t="s">
        <v>10</v>
      </c>
      <c r="B73" s="843">
        <f>SUM(B70:B72)</f>
        <v>1</v>
      </c>
      <c r="C73" s="844">
        <f>SUM(C70:C72)</f>
        <v>1</v>
      </c>
      <c r="D73" s="858">
        <f>SUM(D70:D72)</f>
        <v>15</v>
      </c>
      <c r="E73" s="844">
        <f>SUM(E70:E72)</f>
        <v>1</v>
      </c>
      <c r="F73" s="845">
        <v>0</v>
      </c>
    </row>
    <row r="74" spans="1:16" x14ac:dyDescent="0.25">
      <c r="A74" s="26"/>
      <c r="B74" s="30"/>
      <c r="C74" s="39"/>
      <c r="D74" s="30"/>
      <c r="E74" s="40"/>
      <c r="F74" s="41"/>
    </row>
    <row r="75" spans="1:16" x14ac:dyDescent="0.25">
      <c r="A75" s="26" t="s">
        <v>11</v>
      </c>
      <c r="B75" s="139">
        <v>0</v>
      </c>
      <c r="C75" s="27">
        <v>0</v>
      </c>
      <c r="D75" s="32">
        <v>0</v>
      </c>
      <c r="E75" s="27">
        <v>0</v>
      </c>
      <c r="F75" s="389">
        <v>0</v>
      </c>
    </row>
    <row r="76" spans="1:16" x14ac:dyDescent="0.25">
      <c r="A76" s="26" t="s">
        <v>12</v>
      </c>
      <c r="B76" s="30">
        <v>0</v>
      </c>
      <c r="C76" s="27">
        <v>0</v>
      </c>
      <c r="D76" s="32">
        <v>0</v>
      </c>
      <c r="E76" s="27">
        <v>0</v>
      </c>
      <c r="F76" s="389">
        <v>0</v>
      </c>
    </row>
    <row r="77" spans="1:16" x14ac:dyDescent="0.25">
      <c r="A77" s="842" t="s">
        <v>13</v>
      </c>
      <c r="B77" s="843">
        <v>0</v>
      </c>
      <c r="C77" s="844">
        <v>0</v>
      </c>
      <c r="D77" s="858">
        <f>SUM(D75:D76)</f>
        <v>0</v>
      </c>
      <c r="E77" s="844">
        <v>0</v>
      </c>
      <c r="F77" s="845">
        <v>0</v>
      </c>
      <c r="G77" s="126"/>
      <c r="H77" s="127"/>
      <c r="I77" s="89"/>
    </row>
    <row r="78" spans="1:16" x14ac:dyDescent="0.25">
      <c r="A78" s="44"/>
      <c r="B78" s="30"/>
      <c r="C78" s="45"/>
      <c r="D78" s="30"/>
      <c r="E78" s="46"/>
      <c r="F78" s="47"/>
    </row>
    <row r="79" spans="1:16" x14ac:dyDescent="0.25">
      <c r="A79" s="846" t="s">
        <v>2346</v>
      </c>
      <c r="B79" s="847">
        <f>SUM(B73,B77)</f>
        <v>1</v>
      </c>
      <c r="C79" s="844">
        <f>SUM(C75:C78)</f>
        <v>0</v>
      </c>
      <c r="D79" s="860">
        <f>SUM(D73,D77)</f>
        <v>15</v>
      </c>
      <c r="E79" s="844">
        <f>SUM(E73:E78)</f>
        <v>1</v>
      </c>
      <c r="F79" s="845">
        <v>0</v>
      </c>
    </row>
    <row r="80" spans="1:16" ht="15.75" thickBot="1" x14ac:dyDescent="0.3"/>
    <row r="81" spans="1:16" ht="45.75" customHeight="1" thickBot="1" x14ac:dyDescent="0.3">
      <c r="A81" s="859" t="s">
        <v>4146</v>
      </c>
      <c r="B81" s="49"/>
      <c r="C81" s="171"/>
      <c r="D81" s="9"/>
      <c r="E81" s="169"/>
      <c r="F81" s="10"/>
    </row>
    <row r="82" spans="1:16" ht="16.5" thickTop="1" thickBot="1" x14ac:dyDescent="0.3">
      <c r="A82" s="11"/>
      <c r="B82" s="12"/>
      <c r="C82" s="169"/>
      <c r="D82" s="9"/>
      <c r="E82" s="169"/>
      <c r="F82" s="10"/>
    </row>
    <row r="83" spans="1:16" ht="45.75" customHeight="1" thickTop="1" thickBot="1" x14ac:dyDescent="0.3">
      <c r="A83" s="849" t="s">
        <v>16</v>
      </c>
      <c r="B83" s="12"/>
      <c r="C83" s="169"/>
      <c r="D83" s="9"/>
      <c r="E83" s="169"/>
      <c r="F83" s="10"/>
      <c r="H83" s="850" t="s">
        <v>17</v>
      </c>
      <c r="I83" s="53"/>
    </row>
    <row r="84" spans="1:16" ht="16.5" thickTop="1" thickBot="1" x14ac:dyDescent="0.3">
      <c r="A84" s="11"/>
      <c r="B84" s="12"/>
      <c r="C84" s="169"/>
      <c r="D84" s="9"/>
      <c r="E84" s="171"/>
      <c r="F84" s="14"/>
    </row>
    <row r="85" spans="1:16" ht="45.75" customHeight="1" thickTop="1" thickBot="1" x14ac:dyDescent="0.3">
      <c r="A85" s="836" t="s">
        <v>2</v>
      </c>
      <c r="B85" s="837" t="s">
        <v>3</v>
      </c>
      <c r="C85" s="838" t="s">
        <v>4</v>
      </c>
      <c r="D85" s="839" t="s">
        <v>5</v>
      </c>
      <c r="E85" s="840" t="s">
        <v>4</v>
      </c>
      <c r="F85" s="841" t="s">
        <v>6</v>
      </c>
      <c r="G85" s="54"/>
      <c r="H85" s="851" t="s">
        <v>18</v>
      </c>
      <c r="I85" s="852" t="s">
        <v>19</v>
      </c>
      <c r="J85" s="853" t="s">
        <v>20</v>
      </c>
      <c r="K85" s="853" t="s">
        <v>21</v>
      </c>
      <c r="L85" s="853" t="s">
        <v>22</v>
      </c>
      <c r="M85" s="853" t="s">
        <v>23</v>
      </c>
      <c r="N85" s="854" t="s">
        <v>6</v>
      </c>
      <c r="O85" s="853" t="s">
        <v>24</v>
      </c>
      <c r="P85" s="855" t="s">
        <v>25</v>
      </c>
    </row>
    <row r="86" spans="1:16" ht="27" thickTop="1" x14ac:dyDescent="0.25">
      <c r="A86" s="20" t="s">
        <v>7</v>
      </c>
      <c r="B86" s="21">
        <v>1</v>
      </c>
      <c r="C86" s="27">
        <v>1</v>
      </c>
      <c r="D86" s="23">
        <v>11</v>
      </c>
      <c r="E86" s="27">
        <v>1</v>
      </c>
      <c r="F86" s="24"/>
      <c r="H86" s="95">
        <v>11</v>
      </c>
      <c r="I86" s="65">
        <v>48</v>
      </c>
      <c r="J86" s="65" t="s">
        <v>194</v>
      </c>
      <c r="K86" s="66" t="s">
        <v>4147</v>
      </c>
      <c r="L86" s="67" t="s">
        <v>4148</v>
      </c>
      <c r="M86" s="67" t="s">
        <v>8</v>
      </c>
      <c r="N86" s="68">
        <v>0</v>
      </c>
      <c r="O86" s="67">
        <v>2390</v>
      </c>
      <c r="P86" s="70">
        <v>43955</v>
      </c>
    </row>
    <row r="87" spans="1:16" x14ac:dyDescent="0.25">
      <c r="A87" s="25" t="s">
        <v>8</v>
      </c>
      <c r="B87" s="26">
        <v>0</v>
      </c>
      <c r="C87" s="27">
        <v>0</v>
      </c>
      <c r="D87" s="28">
        <v>0</v>
      </c>
      <c r="E87" s="27">
        <v>0</v>
      </c>
      <c r="F87" s="29"/>
    </row>
    <row r="88" spans="1:16" x14ac:dyDescent="0.25">
      <c r="A88" s="25" t="s">
        <v>9</v>
      </c>
      <c r="B88" s="30">
        <v>0</v>
      </c>
      <c r="C88" s="27">
        <v>0</v>
      </c>
      <c r="D88" s="32">
        <v>0</v>
      </c>
      <c r="E88" s="27">
        <v>0</v>
      </c>
      <c r="F88" s="29"/>
    </row>
    <row r="89" spans="1:16" x14ac:dyDescent="0.25">
      <c r="A89" s="842" t="s">
        <v>10</v>
      </c>
      <c r="B89" s="843">
        <f>SUM(B86:B88)</f>
        <v>1</v>
      </c>
      <c r="C89" s="844">
        <f>SUM(C86:C88)</f>
        <v>1</v>
      </c>
      <c r="D89" s="858">
        <f>SUM(D86:D88)</f>
        <v>11</v>
      </c>
      <c r="E89" s="844">
        <f>SUM(E86:E88)</f>
        <v>1</v>
      </c>
      <c r="F89" s="845">
        <v>0</v>
      </c>
    </row>
    <row r="90" spans="1:16" x14ac:dyDescent="0.25">
      <c r="A90" s="26"/>
      <c r="B90" s="30"/>
      <c r="C90" s="39"/>
      <c r="D90" s="30"/>
      <c r="E90" s="40"/>
      <c r="F90" s="41"/>
    </row>
    <row r="91" spans="1:16" x14ac:dyDescent="0.25">
      <c r="A91" s="26" t="s">
        <v>11</v>
      </c>
      <c r="B91" s="139">
        <v>0</v>
      </c>
      <c r="C91" s="27">
        <v>0</v>
      </c>
      <c r="D91" s="32">
        <v>0</v>
      </c>
      <c r="E91" s="27">
        <v>0</v>
      </c>
      <c r="F91" s="389">
        <v>0</v>
      </c>
    </row>
    <row r="92" spans="1:16" x14ac:dyDescent="0.25">
      <c r="A92" s="26" t="s">
        <v>12</v>
      </c>
      <c r="B92" s="30">
        <v>0</v>
      </c>
      <c r="C92" s="27">
        <v>0</v>
      </c>
      <c r="D92" s="32">
        <v>0</v>
      </c>
      <c r="E92" s="27">
        <v>0</v>
      </c>
      <c r="F92" s="389">
        <v>0</v>
      </c>
    </row>
    <row r="93" spans="1:16" x14ac:dyDescent="0.25">
      <c r="A93" s="842" t="s">
        <v>13</v>
      </c>
      <c r="B93" s="843">
        <v>0</v>
      </c>
      <c r="C93" s="844">
        <v>0</v>
      </c>
      <c r="D93" s="858">
        <f>SUM(D91:D92)</f>
        <v>0</v>
      </c>
      <c r="E93" s="844">
        <v>0</v>
      </c>
      <c r="F93" s="845">
        <v>0</v>
      </c>
      <c r="G93" s="126"/>
      <c r="H93" s="127"/>
      <c r="I93" s="89"/>
    </row>
    <row r="94" spans="1:16" x14ac:dyDescent="0.25">
      <c r="A94" s="44"/>
      <c r="B94" s="30"/>
      <c r="C94" s="45"/>
      <c r="D94" s="30"/>
      <c r="E94" s="46"/>
      <c r="F94" s="47"/>
    </row>
    <row r="95" spans="1:16" x14ac:dyDescent="0.25">
      <c r="A95" s="846" t="s">
        <v>2346</v>
      </c>
      <c r="B95" s="847">
        <f>SUM(B89,B93)</f>
        <v>1</v>
      </c>
      <c r="C95" s="844">
        <f>SUM(C91:C94)</f>
        <v>0</v>
      </c>
      <c r="D95" s="860">
        <f>SUM(D89,D93)</f>
        <v>11</v>
      </c>
      <c r="E95" s="844">
        <f>SUM(E89:E94)</f>
        <v>1</v>
      </c>
      <c r="F95" s="845">
        <v>0</v>
      </c>
    </row>
    <row r="96" spans="1:16" ht="15.75" thickBot="1" x14ac:dyDescent="0.3"/>
    <row r="97" spans="1:16" ht="45.75" customHeight="1" thickBot="1" x14ac:dyDescent="0.3">
      <c r="A97" s="859" t="s">
        <v>4149</v>
      </c>
      <c r="B97" s="49"/>
      <c r="C97" s="171"/>
      <c r="D97" s="9"/>
      <c r="E97" s="169"/>
      <c r="F97" s="10"/>
    </row>
    <row r="98" spans="1:16" ht="16.5" thickTop="1" thickBot="1" x14ac:dyDescent="0.3">
      <c r="A98" s="11"/>
      <c r="B98" s="12"/>
      <c r="C98" s="169"/>
      <c r="D98" s="9"/>
      <c r="E98" s="169"/>
      <c r="F98" s="10"/>
    </row>
    <row r="99" spans="1:16" ht="45.75" customHeight="1" thickTop="1" thickBot="1" x14ac:dyDescent="0.3">
      <c r="A99" s="849" t="s">
        <v>16</v>
      </c>
      <c r="B99" s="12"/>
      <c r="C99" s="169"/>
      <c r="D99" s="9"/>
      <c r="E99" s="169"/>
      <c r="F99" s="10"/>
      <c r="H99" s="850" t="s">
        <v>17</v>
      </c>
      <c r="I99" s="53"/>
    </row>
    <row r="100" spans="1:16" ht="16.5" thickTop="1" thickBot="1" x14ac:dyDescent="0.3">
      <c r="A100" s="11"/>
      <c r="B100" s="12"/>
      <c r="C100" s="169"/>
      <c r="D100" s="9"/>
      <c r="E100" s="171"/>
      <c r="F100" s="14"/>
    </row>
    <row r="101" spans="1:16" ht="45.75" customHeight="1" thickTop="1" thickBot="1" x14ac:dyDescent="0.3">
      <c r="A101" s="836" t="s">
        <v>2</v>
      </c>
      <c r="B101" s="837" t="s">
        <v>3</v>
      </c>
      <c r="C101" s="838" t="s">
        <v>4</v>
      </c>
      <c r="D101" s="839" t="s">
        <v>5</v>
      </c>
      <c r="E101" s="840" t="s">
        <v>4</v>
      </c>
      <c r="F101" s="841" t="s">
        <v>6</v>
      </c>
      <c r="G101" s="54"/>
      <c r="H101" s="851" t="s">
        <v>18</v>
      </c>
      <c r="I101" s="852" t="s">
        <v>19</v>
      </c>
      <c r="J101" s="853" t="s">
        <v>20</v>
      </c>
      <c r="K101" s="853" t="s">
        <v>21</v>
      </c>
      <c r="L101" s="853" t="s">
        <v>22</v>
      </c>
      <c r="M101" s="853" t="s">
        <v>23</v>
      </c>
      <c r="N101" s="854" t="s">
        <v>6</v>
      </c>
      <c r="O101" s="853" t="s">
        <v>24</v>
      </c>
      <c r="P101" s="855" t="s">
        <v>25</v>
      </c>
    </row>
    <row r="102" spans="1:16" ht="15.75" thickTop="1" x14ac:dyDescent="0.25">
      <c r="A102" s="20" t="s">
        <v>7</v>
      </c>
      <c r="B102" s="21">
        <v>1</v>
      </c>
      <c r="C102" s="27">
        <v>1</v>
      </c>
      <c r="D102" s="23">
        <v>11</v>
      </c>
      <c r="E102" s="27">
        <v>1</v>
      </c>
      <c r="F102" s="24"/>
      <c r="H102" s="95">
        <v>11</v>
      </c>
      <c r="I102" s="65">
        <v>150</v>
      </c>
      <c r="J102" s="65" t="s">
        <v>4150</v>
      </c>
      <c r="K102" s="66" t="s">
        <v>4151</v>
      </c>
      <c r="L102" s="67" t="s">
        <v>4152</v>
      </c>
      <c r="M102" s="67" t="s">
        <v>7</v>
      </c>
      <c r="N102" s="68">
        <v>0</v>
      </c>
      <c r="O102" s="67">
        <v>2391</v>
      </c>
      <c r="P102" s="70">
        <v>43955</v>
      </c>
    </row>
    <row r="103" spans="1:16" x14ac:dyDescent="0.25">
      <c r="A103" s="25" t="s">
        <v>8</v>
      </c>
      <c r="B103" s="26">
        <v>0</v>
      </c>
      <c r="C103" s="856">
        <v>0</v>
      </c>
      <c r="D103" s="28">
        <v>0</v>
      </c>
      <c r="E103" s="27">
        <v>0</v>
      </c>
      <c r="F103" s="29"/>
    </row>
    <row r="104" spans="1:16" x14ac:dyDescent="0.25">
      <c r="A104" s="25" t="s">
        <v>9</v>
      </c>
      <c r="B104" s="30">
        <v>0</v>
      </c>
      <c r="C104" s="27">
        <v>0</v>
      </c>
      <c r="D104" s="32">
        <v>0</v>
      </c>
      <c r="E104" s="27">
        <v>0</v>
      </c>
      <c r="F104" s="29"/>
    </row>
    <row r="105" spans="1:16" x14ac:dyDescent="0.25">
      <c r="A105" s="842" t="s">
        <v>10</v>
      </c>
      <c r="B105" s="843">
        <f>SUM(B102:B104)</f>
        <v>1</v>
      </c>
      <c r="C105" s="844">
        <f>SUM(C102:C104)</f>
        <v>1</v>
      </c>
      <c r="D105" s="858">
        <f>SUM(D102:D104)</f>
        <v>11</v>
      </c>
      <c r="E105" s="844">
        <f>SUM(E102:E104)</f>
        <v>1</v>
      </c>
      <c r="F105" s="845"/>
    </row>
    <row r="106" spans="1:16" x14ac:dyDescent="0.25">
      <c r="A106" s="26"/>
      <c r="B106" s="30"/>
      <c r="C106" s="39"/>
      <c r="D106" s="30"/>
      <c r="E106" s="40"/>
      <c r="F106" s="41"/>
    </row>
    <row r="107" spans="1:16" x14ac:dyDescent="0.25">
      <c r="A107" s="26" t="s">
        <v>11</v>
      </c>
      <c r="B107" s="30">
        <v>0</v>
      </c>
      <c r="C107" s="27">
        <v>0</v>
      </c>
      <c r="D107" s="32">
        <v>0</v>
      </c>
      <c r="E107" s="27">
        <v>0</v>
      </c>
      <c r="F107" s="389"/>
    </row>
    <row r="108" spans="1:16" x14ac:dyDescent="0.25">
      <c r="A108" s="26" t="s">
        <v>12</v>
      </c>
      <c r="B108" s="30">
        <v>0</v>
      </c>
      <c r="C108" s="27">
        <v>0</v>
      </c>
      <c r="D108" s="32">
        <v>0</v>
      </c>
      <c r="E108" s="27">
        <v>0</v>
      </c>
      <c r="F108" s="389"/>
    </row>
    <row r="109" spans="1:16" x14ac:dyDescent="0.25">
      <c r="A109" s="842" t="s">
        <v>13</v>
      </c>
      <c r="B109" s="843">
        <v>0</v>
      </c>
      <c r="C109" s="844">
        <v>0</v>
      </c>
      <c r="D109" s="843">
        <v>0</v>
      </c>
      <c r="E109" s="844">
        <v>0</v>
      </c>
      <c r="F109" s="845">
        <v>0</v>
      </c>
      <c r="G109" s="126"/>
      <c r="H109" s="127"/>
      <c r="I109" s="89"/>
    </row>
    <row r="110" spans="1:16" x14ac:dyDescent="0.25">
      <c r="A110" s="44"/>
      <c r="B110" s="30"/>
      <c r="C110" s="45"/>
      <c r="D110" s="30"/>
      <c r="E110" s="46"/>
      <c r="F110" s="47"/>
    </row>
    <row r="111" spans="1:16" x14ac:dyDescent="0.25">
      <c r="A111" s="846" t="s">
        <v>2346</v>
      </c>
      <c r="B111" s="847">
        <f>SUM(B105:B110)</f>
        <v>1</v>
      </c>
      <c r="C111" s="844">
        <f t="shared" ref="C111:F111" si="4">SUM(C105:C110)</f>
        <v>1</v>
      </c>
      <c r="D111" s="847">
        <f t="shared" si="4"/>
        <v>11</v>
      </c>
      <c r="E111" s="844">
        <f t="shared" si="4"/>
        <v>1</v>
      </c>
      <c r="F111" s="845">
        <f t="shared" si="4"/>
        <v>0</v>
      </c>
    </row>
    <row r="112" spans="1:16" ht="15.75" thickBot="1" x14ac:dyDescent="0.3"/>
    <row r="113" spans="1:16" ht="45.75" customHeight="1" thickBot="1" x14ac:dyDescent="0.3">
      <c r="A113" s="859" t="s">
        <v>4153</v>
      </c>
      <c r="B113" s="49"/>
      <c r="C113" s="171"/>
      <c r="D113" s="9"/>
      <c r="E113" s="169"/>
      <c r="F113" s="10"/>
    </row>
    <row r="114" spans="1:16" ht="16.5" thickTop="1" thickBot="1" x14ac:dyDescent="0.3">
      <c r="A114" s="11"/>
      <c r="B114" s="12"/>
      <c r="C114" s="169"/>
      <c r="D114" s="9"/>
      <c r="E114" s="169"/>
      <c r="F114" s="10"/>
    </row>
    <row r="115" spans="1:16" ht="45.75" customHeight="1" thickTop="1" thickBot="1" x14ac:dyDescent="0.3">
      <c r="A115" s="849" t="s">
        <v>16</v>
      </c>
      <c r="B115" s="12"/>
      <c r="C115" s="169"/>
      <c r="D115" s="9"/>
      <c r="E115" s="169"/>
      <c r="F115" s="10"/>
      <c r="H115" s="850" t="s">
        <v>17</v>
      </c>
      <c r="I115" s="53"/>
    </row>
    <row r="116" spans="1:16" ht="16.5" thickTop="1" thickBot="1" x14ac:dyDescent="0.3">
      <c r="A116" s="11"/>
      <c r="B116" s="12"/>
      <c r="C116" s="169"/>
      <c r="D116" s="9"/>
      <c r="E116" s="171"/>
      <c r="F116" s="14"/>
    </row>
    <row r="117" spans="1:16" ht="45.75" customHeight="1" thickTop="1" thickBot="1" x14ac:dyDescent="0.3">
      <c r="A117" s="836" t="s">
        <v>2</v>
      </c>
      <c r="B117" s="837" t="s">
        <v>3</v>
      </c>
      <c r="C117" s="838" t="s">
        <v>4</v>
      </c>
      <c r="D117" s="839" t="s">
        <v>5</v>
      </c>
      <c r="E117" s="840" t="s">
        <v>4</v>
      </c>
      <c r="F117" s="841" t="s">
        <v>6</v>
      </c>
      <c r="G117" s="54"/>
      <c r="H117" s="851" t="s">
        <v>18</v>
      </c>
      <c r="I117" s="852" t="s">
        <v>19</v>
      </c>
      <c r="J117" s="853" t="s">
        <v>20</v>
      </c>
      <c r="K117" s="853" t="s">
        <v>21</v>
      </c>
      <c r="L117" s="853" t="s">
        <v>22</v>
      </c>
      <c r="M117" s="853" t="s">
        <v>23</v>
      </c>
      <c r="N117" s="854" t="s">
        <v>6</v>
      </c>
      <c r="O117" s="853" t="s">
        <v>24</v>
      </c>
      <c r="P117" s="855" t="s">
        <v>25</v>
      </c>
    </row>
    <row r="118" spans="1:16" ht="27" thickTop="1" x14ac:dyDescent="0.25">
      <c r="A118" s="20" t="s">
        <v>7</v>
      </c>
      <c r="B118" s="21">
        <v>1</v>
      </c>
      <c r="C118" s="27">
        <v>1</v>
      </c>
      <c r="D118" s="23">
        <v>6</v>
      </c>
      <c r="E118" s="27">
        <v>1</v>
      </c>
      <c r="F118" s="24"/>
      <c r="H118" s="95">
        <v>6</v>
      </c>
      <c r="I118" s="65">
        <v>158</v>
      </c>
      <c r="J118" s="65" t="s">
        <v>4154</v>
      </c>
      <c r="K118" s="66" t="s">
        <v>4155</v>
      </c>
      <c r="L118" s="67" t="s">
        <v>4156</v>
      </c>
      <c r="M118" s="67" t="s">
        <v>8</v>
      </c>
      <c r="N118" s="68">
        <v>0</v>
      </c>
      <c r="O118" s="67">
        <v>3181</v>
      </c>
      <c r="P118" s="70">
        <v>46753</v>
      </c>
    </row>
    <row r="119" spans="1:16" x14ac:dyDescent="0.25">
      <c r="A119" s="25" t="s">
        <v>8</v>
      </c>
      <c r="B119" s="26">
        <v>0</v>
      </c>
      <c r="C119" s="27">
        <v>0</v>
      </c>
      <c r="D119" s="28">
        <v>0</v>
      </c>
      <c r="E119" s="27">
        <v>0</v>
      </c>
      <c r="F119" s="29"/>
    </row>
    <row r="120" spans="1:16" x14ac:dyDescent="0.25">
      <c r="A120" s="25" t="s">
        <v>9</v>
      </c>
      <c r="B120" s="30">
        <v>0</v>
      </c>
      <c r="C120" s="27">
        <v>0</v>
      </c>
      <c r="D120" s="32">
        <v>0</v>
      </c>
      <c r="E120" s="27">
        <v>0</v>
      </c>
      <c r="F120" s="29"/>
    </row>
    <row r="121" spans="1:16" x14ac:dyDescent="0.25">
      <c r="A121" s="842" t="s">
        <v>10</v>
      </c>
      <c r="B121" s="843">
        <f>SUM(B118:B120)</f>
        <v>1</v>
      </c>
      <c r="C121" s="844">
        <f>SUM(C118:C120)</f>
        <v>1</v>
      </c>
      <c r="D121" s="858">
        <f>SUM(D118:D120)</f>
        <v>6</v>
      </c>
      <c r="E121" s="844">
        <f>SUM(E118:E120)</f>
        <v>1</v>
      </c>
      <c r="F121" s="845">
        <v>0</v>
      </c>
    </row>
    <row r="122" spans="1:16" x14ac:dyDescent="0.25">
      <c r="A122" s="26"/>
      <c r="B122" s="30"/>
      <c r="C122" s="39"/>
      <c r="D122" s="30"/>
      <c r="E122" s="40"/>
      <c r="F122" s="41"/>
    </row>
    <row r="123" spans="1:16" x14ac:dyDescent="0.25">
      <c r="A123" s="26" t="s">
        <v>11</v>
      </c>
      <c r="B123" s="139">
        <v>0</v>
      </c>
      <c r="C123" s="27">
        <v>0</v>
      </c>
      <c r="D123" s="32">
        <v>0</v>
      </c>
      <c r="E123" s="27">
        <v>0</v>
      </c>
      <c r="F123" s="389">
        <v>0</v>
      </c>
    </row>
    <row r="124" spans="1:16" x14ac:dyDescent="0.25">
      <c r="A124" s="26" t="s">
        <v>12</v>
      </c>
      <c r="B124" s="30">
        <v>0</v>
      </c>
      <c r="C124" s="27">
        <v>0</v>
      </c>
      <c r="D124" s="32">
        <v>0</v>
      </c>
      <c r="E124" s="27">
        <v>0</v>
      </c>
      <c r="F124" s="389">
        <v>0</v>
      </c>
    </row>
    <row r="125" spans="1:16" x14ac:dyDescent="0.25">
      <c r="A125" s="842" t="s">
        <v>13</v>
      </c>
      <c r="B125" s="843">
        <v>0</v>
      </c>
      <c r="C125" s="844">
        <v>0</v>
      </c>
      <c r="D125" s="858">
        <f>SUM(D123:D124)</f>
        <v>0</v>
      </c>
      <c r="E125" s="844">
        <v>0</v>
      </c>
      <c r="F125" s="845">
        <v>0</v>
      </c>
      <c r="G125" s="126"/>
      <c r="H125" s="127"/>
      <c r="I125" s="89"/>
    </row>
    <row r="126" spans="1:16" x14ac:dyDescent="0.25">
      <c r="A126" s="44"/>
      <c r="B126" s="30"/>
      <c r="C126" s="45"/>
      <c r="D126" s="30"/>
      <c r="E126" s="46"/>
      <c r="F126" s="47"/>
    </row>
    <row r="127" spans="1:16" x14ac:dyDescent="0.25">
      <c r="A127" s="846" t="s">
        <v>2346</v>
      </c>
      <c r="B127" s="847">
        <f>SUM(B121,B125)</f>
        <v>1</v>
      </c>
      <c r="C127" s="844">
        <f>SUM(C123:C126)</f>
        <v>0</v>
      </c>
      <c r="D127" s="847">
        <v>6</v>
      </c>
      <c r="E127" s="844">
        <f>SUM(E121:E126)</f>
        <v>1</v>
      </c>
      <c r="F127" s="845">
        <v>0</v>
      </c>
    </row>
    <row r="128" spans="1:16" ht="15.75" thickBot="1" x14ac:dyDescent="0.3">
      <c r="A128" s="142"/>
      <c r="B128" s="786"/>
      <c r="C128" s="467"/>
      <c r="D128" s="786"/>
      <c r="E128" s="467"/>
      <c r="F128" s="473"/>
      <c r="N128" s="204"/>
    </row>
    <row r="129" spans="1:16" ht="45.75" customHeight="1" thickBot="1" x14ac:dyDescent="0.3">
      <c r="A129" s="848" t="s">
        <v>4157</v>
      </c>
      <c r="B129" s="49"/>
      <c r="C129" s="171"/>
      <c r="D129" s="9"/>
      <c r="E129" s="169"/>
      <c r="F129" s="10"/>
    </row>
    <row r="130" spans="1:16" ht="16.5" thickTop="1" thickBot="1" x14ac:dyDescent="0.3">
      <c r="A130" s="11"/>
      <c r="B130" s="12"/>
      <c r="C130" s="169"/>
      <c r="D130" s="9"/>
      <c r="E130" s="169"/>
      <c r="F130" s="10"/>
    </row>
    <row r="131" spans="1:16" ht="45.75" customHeight="1" thickTop="1" thickBot="1" x14ac:dyDescent="0.3">
      <c r="A131" s="849" t="s">
        <v>16</v>
      </c>
      <c r="B131" s="12"/>
      <c r="C131" s="169"/>
      <c r="D131" s="9"/>
      <c r="E131" s="169"/>
      <c r="F131" s="10"/>
      <c r="H131" s="850" t="s">
        <v>17</v>
      </c>
      <c r="I131" s="53"/>
    </row>
    <row r="132" spans="1:16" ht="16.5" thickTop="1" thickBot="1" x14ac:dyDescent="0.3">
      <c r="A132" s="11"/>
      <c r="B132" s="12"/>
      <c r="C132" s="169"/>
      <c r="D132" s="9"/>
      <c r="E132" s="171"/>
      <c r="F132" s="14"/>
    </row>
    <row r="133" spans="1:16" ht="45.75" customHeight="1" thickTop="1" thickBot="1" x14ac:dyDescent="0.3">
      <c r="A133" s="836" t="s">
        <v>2</v>
      </c>
      <c r="B133" s="837" t="s">
        <v>3</v>
      </c>
      <c r="C133" s="838" t="s">
        <v>4</v>
      </c>
      <c r="D133" s="839" t="s">
        <v>5</v>
      </c>
      <c r="E133" s="840" t="s">
        <v>4</v>
      </c>
      <c r="F133" s="841" t="s">
        <v>6</v>
      </c>
      <c r="G133" s="54"/>
      <c r="H133" s="851" t="s">
        <v>18</v>
      </c>
      <c r="I133" s="852" t="s">
        <v>19</v>
      </c>
      <c r="J133" s="853" t="s">
        <v>20</v>
      </c>
      <c r="K133" s="853" t="s">
        <v>21</v>
      </c>
      <c r="L133" s="853" t="s">
        <v>22</v>
      </c>
      <c r="M133" s="853" t="s">
        <v>23</v>
      </c>
      <c r="N133" s="854" t="s">
        <v>6</v>
      </c>
      <c r="O133" s="853" t="s">
        <v>24</v>
      </c>
      <c r="P133" s="855" t="s">
        <v>25</v>
      </c>
    </row>
    <row r="134" spans="1:16" ht="27" thickTop="1" x14ac:dyDescent="0.25">
      <c r="A134" s="20" t="s">
        <v>7</v>
      </c>
      <c r="B134" s="21">
        <v>1</v>
      </c>
      <c r="C134" s="27">
        <f>B134/B$143</f>
        <v>0.5</v>
      </c>
      <c r="D134" s="23">
        <v>16</v>
      </c>
      <c r="E134" s="27">
        <f>D134/D$143</f>
        <v>0.72727272727272729</v>
      </c>
      <c r="F134" s="24"/>
      <c r="H134" s="95">
        <v>16</v>
      </c>
      <c r="I134" s="65">
        <v>435</v>
      </c>
      <c r="J134" s="65" t="s">
        <v>3802</v>
      </c>
      <c r="K134" s="66" t="s">
        <v>4158</v>
      </c>
      <c r="L134" s="67" t="s">
        <v>4159</v>
      </c>
      <c r="M134" s="67" t="s">
        <v>7</v>
      </c>
      <c r="N134" s="68">
        <v>0</v>
      </c>
      <c r="O134" s="67">
        <v>1626</v>
      </c>
      <c r="P134" s="70">
        <v>47209</v>
      </c>
    </row>
    <row r="135" spans="1:16" x14ac:dyDescent="0.25">
      <c r="A135" s="25" t="s">
        <v>8</v>
      </c>
      <c r="B135" s="26">
        <v>1</v>
      </c>
      <c r="C135" s="27">
        <f>B135/B$143</f>
        <v>0.5</v>
      </c>
      <c r="D135" s="28">
        <v>6</v>
      </c>
      <c r="E135" s="27">
        <f>D135/D$143</f>
        <v>0.27272727272727271</v>
      </c>
      <c r="F135" s="29"/>
      <c r="H135" s="95">
        <v>6</v>
      </c>
      <c r="I135" s="65">
        <v>324</v>
      </c>
      <c r="J135" s="65" t="s">
        <v>1933</v>
      </c>
      <c r="K135" s="66" t="s">
        <v>4160</v>
      </c>
      <c r="L135" s="67" t="s">
        <v>4161</v>
      </c>
      <c r="M135" s="67" t="s">
        <v>8</v>
      </c>
      <c r="N135" s="68">
        <v>0</v>
      </c>
      <c r="O135" s="67">
        <v>2253</v>
      </c>
      <c r="P135" s="70">
        <v>43862</v>
      </c>
    </row>
    <row r="136" spans="1:16" x14ac:dyDescent="0.25">
      <c r="A136" s="25" t="s">
        <v>9</v>
      </c>
      <c r="B136" s="30">
        <v>0</v>
      </c>
      <c r="C136" s="27">
        <v>0</v>
      </c>
      <c r="D136" s="32">
        <v>0</v>
      </c>
      <c r="E136" s="27">
        <v>0</v>
      </c>
      <c r="F136" s="29"/>
    </row>
    <row r="137" spans="1:16" x14ac:dyDescent="0.25">
      <c r="A137" s="842" t="s">
        <v>10</v>
      </c>
      <c r="B137" s="843">
        <f>SUM(B134:B136)</f>
        <v>2</v>
      </c>
      <c r="C137" s="844">
        <f>SUM(C134:C136)</f>
        <v>1</v>
      </c>
      <c r="D137" s="858">
        <f>SUM(D134:D136)</f>
        <v>22</v>
      </c>
      <c r="E137" s="844">
        <f>SUM(E134:E136)</f>
        <v>1</v>
      </c>
      <c r="F137" s="845">
        <v>0</v>
      </c>
    </row>
    <row r="138" spans="1:16" x14ac:dyDescent="0.25">
      <c r="A138" s="26"/>
      <c r="B138" s="30"/>
      <c r="C138" s="39"/>
      <c r="D138" s="30"/>
      <c r="E138" s="40"/>
      <c r="F138" s="41"/>
    </row>
    <row r="139" spans="1:16" x14ac:dyDescent="0.25">
      <c r="A139" s="26" t="s">
        <v>11</v>
      </c>
      <c r="B139" s="139">
        <v>0</v>
      </c>
      <c r="C139" s="27">
        <v>0</v>
      </c>
      <c r="D139" s="32">
        <v>0</v>
      </c>
      <c r="E139" s="27">
        <v>0</v>
      </c>
      <c r="F139" s="389">
        <v>0</v>
      </c>
    </row>
    <row r="140" spans="1:16" x14ac:dyDescent="0.25">
      <c r="A140" s="26" t="s">
        <v>12</v>
      </c>
      <c r="B140" s="30">
        <v>0</v>
      </c>
      <c r="C140" s="27">
        <v>0</v>
      </c>
      <c r="D140" s="32">
        <v>0</v>
      </c>
      <c r="E140" s="27">
        <v>0</v>
      </c>
      <c r="F140" s="389">
        <v>0</v>
      </c>
    </row>
    <row r="141" spans="1:16" x14ac:dyDescent="0.25">
      <c r="A141" s="842" t="s">
        <v>13</v>
      </c>
      <c r="B141" s="843">
        <v>0</v>
      </c>
      <c r="C141" s="844">
        <v>0</v>
      </c>
      <c r="D141" s="858">
        <f>SUM(D139:D140)</f>
        <v>0</v>
      </c>
      <c r="E141" s="844">
        <v>0</v>
      </c>
      <c r="F141" s="845">
        <v>0</v>
      </c>
      <c r="G141" s="126"/>
      <c r="H141" s="127"/>
      <c r="I141" s="89"/>
    </row>
    <row r="142" spans="1:16" x14ac:dyDescent="0.25">
      <c r="A142" s="44"/>
      <c r="B142" s="30"/>
      <c r="C142" s="45"/>
      <c r="D142" s="30"/>
      <c r="E142" s="46"/>
      <c r="F142" s="47"/>
    </row>
    <row r="143" spans="1:16" x14ac:dyDescent="0.25">
      <c r="A143" s="846" t="s">
        <v>2346</v>
      </c>
      <c r="B143" s="847">
        <f>SUM(B137,B141)</f>
        <v>2</v>
      </c>
      <c r="C143" s="844">
        <f>SUM(C139:C142)</f>
        <v>0</v>
      </c>
      <c r="D143" s="860">
        <f>SUM(D137,D141)</f>
        <v>22</v>
      </c>
      <c r="E143" s="844">
        <f>SUM(E137:E142)</f>
        <v>1</v>
      </c>
      <c r="F143" s="845">
        <v>0</v>
      </c>
    </row>
    <row r="144" spans="1:16" ht="15.75" thickBot="1" x14ac:dyDescent="0.3"/>
    <row r="145" spans="1:16" ht="45.75" customHeight="1" thickBot="1" x14ac:dyDescent="0.3">
      <c r="A145" s="859" t="s">
        <v>4162</v>
      </c>
      <c r="B145" s="49"/>
      <c r="C145" s="171"/>
      <c r="D145" s="9"/>
      <c r="E145" s="169"/>
      <c r="F145" s="10"/>
    </row>
    <row r="146" spans="1:16" ht="16.5" thickTop="1" thickBot="1" x14ac:dyDescent="0.3">
      <c r="A146" s="11"/>
      <c r="B146" s="12"/>
      <c r="C146" s="169"/>
      <c r="D146" s="9"/>
      <c r="E146" s="169"/>
      <c r="F146" s="10"/>
    </row>
    <row r="147" spans="1:16" ht="45.75" customHeight="1" thickTop="1" thickBot="1" x14ac:dyDescent="0.3">
      <c r="A147" s="849" t="s">
        <v>16</v>
      </c>
      <c r="B147" s="12"/>
      <c r="C147" s="169"/>
      <c r="D147" s="9"/>
      <c r="E147" s="169"/>
      <c r="F147" s="10"/>
      <c r="H147" s="850" t="s">
        <v>17</v>
      </c>
      <c r="I147" s="53"/>
    </row>
    <row r="148" spans="1:16" ht="16.5" thickTop="1" thickBot="1" x14ac:dyDescent="0.3">
      <c r="A148" s="11"/>
      <c r="B148" s="12"/>
      <c r="C148" s="169"/>
      <c r="D148" s="9"/>
      <c r="E148" s="171"/>
      <c r="F148" s="14"/>
    </row>
    <row r="149" spans="1:16" ht="45.75" customHeight="1" thickTop="1" thickBot="1" x14ac:dyDescent="0.3">
      <c r="A149" s="836" t="s">
        <v>2</v>
      </c>
      <c r="B149" s="837" t="s">
        <v>3</v>
      </c>
      <c r="C149" s="838" t="s">
        <v>4</v>
      </c>
      <c r="D149" s="839" t="s">
        <v>5</v>
      </c>
      <c r="E149" s="840" t="s">
        <v>4</v>
      </c>
      <c r="F149" s="841" t="s">
        <v>6</v>
      </c>
      <c r="G149" s="54"/>
      <c r="H149" s="851" t="s">
        <v>18</v>
      </c>
      <c r="I149" s="852" t="s">
        <v>19</v>
      </c>
      <c r="J149" s="853" t="s">
        <v>20</v>
      </c>
      <c r="K149" s="853" t="s">
        <v>21</v>
      </c>
      <c r="L149" s="853" t="s">
        <v>22</v>
      </c>
      <c r="M149" s="853" t="s">
        <v>23</v>
      </c>
      <c r="N149" s="854" t="s">
        <v>6</v>
      </c>
      <c r="O149" s="853" t="s">
        <v>24</v>
      </c>
      <c r="P149" s="855" t="s">
        <v>25</v>
      </c>
    </row>
    <row r="150" spans="1:16" ht="15.75" thickTop="1" x14ac:dyDescent="0.25">
      <c r="A150" s="20" t="s">
        <v>7</v>
      </c>
      <c r="B150" s="21">
        <v>12</v>
      </c>
      <c r="C150" s="27">
        <f>B150/B$159</f>
        <v>0.8571428571428571</v>
      </c>
      <c r="D150" s="23">
        <v>96</v>
      </c>
      <c r="E150" s="27">
        <f>D150/D$159</f>
        <v>0.7384615384615385</v>
      </c>
      <c r="F150" s="24"/>
      <c r="H150" s="95">
        <v>2</v>
      </c>
      <c r="I150" s="65" t="s">
        <v>75</v>
      </c>
      <c r="J150" s="65" t="s">
        <v>75</v>
      </c>
      <c r="K150" s="66" t="s">
        <v>4163</v>
      </c>
      <c r="L150" s="67" t="s">
        <v>75</v>
      </c>
      <c r="M150" s="67" t="s">
        <v>7</v>
      </c>
      <c r="N150" s="68">
        <v>0</v>
      </c>
      <c r="O150" s="67">
        <v>1310</v>
      </c>
      <c r="P150" s="70">
        <v>45839</v>
      </c>
    </row>
    <row r="151" spans="1:16" x14ac:dyDescent="0.25">
      <c r="A151" s="25" t="s">
        <v>8</v>
      </c>
      <c r="B151" s="26">
        <v>1</v>
      </c>
      <c r="C151" s="27">
        <f>B151/B$159</f>
        <v>7.1428571428571425E-2</v>
      </c>
      <c r="D151" s="28">
        <v>16</v>
      </c>
      <c r="E151" s="27">
        <f>D151/D$159</f>
        <v>0.12307692307692308</v>
      </c>
      <c r="F151" s="29"/>
      <c r="H151" s="95">
        <v>5</v>
      </c>
      <c r="I151" s="65">
        <v>42</v>
      </c>
      <c r="J151" s="65" t="s">
        <v>2310</v>
      </c>
      <c r="K151" s="66" t="s">
        <v>4163</v>
      </c>
      <c r="L151" s="67" t="s">
        <v>4164</v>
      </c>
      <c r="M151" s="67" t="s">
        <v>7</v>
      </c>
      <c r="N151" s="68">
        <v>0</v>
      </c>
      <c r="O151" s="67">
        <v>1310</v>
      </c>
      <c r="P151" s="70">
        <v>45839</v>
      </c>
    </row>
    <row r="152" spans="1:16" x14ac:dyDescent="0.25">
      <c r="A152" s="25" t="s">
        <v>9</v>
      </c>
      <c r="B152" s="30">
        <v>1</v>
      </c>
      <c r="C152" s="27">
        <f>B152/B$159</f>
        <v>7.1428571428571425E-2</v>
      </c>
      <c r="D152" s="32">
        <v>18</v>
      </c>
      <c r="E152" s="27">
        <f>D152/D$159</f>
        <v>0.13846153846153847</v>
      </c>
      <c r="F152" s="29"/>
      <c r="H152" s="95">
        <v>6</v>
      </c>
      <c r="I152" s="65">
        <v>30</v>
      </c>
      <c r="J152" s="65" t="s">
        <v>2310</v>
      </c>
      <c r="K152" s="66" t="s">
        <v>4163</v>
      </c>
      <c r="L152" s="67" t="s">
        <v>4164</v>
      </c>
      <c r="M152" s="67" t="s">
        <v>7</v>
      </c>
      <c r="N152" s="68">
        <v>0</v>
      </c>
      <c r="O152" s="67">
        <v>1310</v>
      </c>
      <c r="P152" s="70">
        <v>45839</v>
      </c>
    </row>
    <row r="153" spans="1:16" x14ac:dyDescent="0.25">
      <c r="A153" s="842" t="s">
        <v>10</v>
      </c>
      <c r="B153" s="843">
        <f>SUM(B150:B152)</f>
        <v>14</v>
      </c>
      <c r="C153" s="844">
        <f t="shared" ref="C153:F153" si="5">SUM(C150:C152)</f>
        <v>0.99999999999999989</v>
      </c>
      <c r="D153" s="843">
        <f t="shared" si="5"/>
        <v>130</v>
      </c>
      <c r="E153" s="844">
        <f t="shared" si="5"/>
        <v>1</v>
      </c>
      <c r="F153" s="845">
        <f t="shared" si="5"/>
        <v>0</v>
      </c>
      <c r="H153" s="95">
        <v>5</v>
      </c>
      <c r="I153" s="65">
        <v>52</v>
      </c>
      <c r="J153" s="65" t="s">
        <v>2310</v>
      </c>
      <c r="K153" s="66" t="s">
        <v>4163</v>
      </c>
      <c r="L153" s="67" t="s">
        <v>4164</v>
      </c>
      <c r="M153" s="67" t="s">
        <v>7</v>
      </c>
      <c r="N153" s="68">
        <v>0</v>
      </c>
      <c r="O153" s="67">
        <v>1310</v>
      </c>
      <c r="P153" s="70">
        <v>45839</v>
      </c>
    </row>
    <row r="154" spans="1:16" x14ac:dyDescent="0.25">
      <c r="A154" s="26"/>
      <c r="B154" s="30"/>
      <c r="C154" s="39"/>
      <c r="D154" s="30"/>
      <c r="E154" s="40"/>
      <c r="F154" s="41"/>
      <c r="H154" s="95">
        <v>5</v>
      </c>
      <c r="I154" s="65">
        <v>25</v>
      </c>
      <c r="J154" s="65" t="s">
        <v>3590</v>
      </c>
      <c r="K154" s="66" t="s">
        <v>4163</v>
      </c>
      <c r="L154" s="67" t="s">
        <v>4165</v>
      </c>
      <c r="M154" s="67" t="s">
        <v>7</v>
      </c>
      <c r="N154" s="68">
        <v>0</v>
      </c>
      <c r="O154" s="67">
        <v>1310</v>
      </c>
      <c r="P154" s="70">
        <v>45839</v>
      </c>
    </row>
    <row r="155" spans="1:16" x14ac:dyDescent="0.25">
      <c r="A155" s="26" t="s">
        <v>11</v>
      </c>
      <c r="B155" s="30">
        <v>0</v>
      </c>
      <c r="C155" s="27">
        <f>B155/B$159</f>
        <v>0</v>
      </c>
      <c r="D155" s="32">
        <v>0</v>
      </c>
      <c r="E155" s="27">
        <f>D155/D$159</f>
        <v>0</v>
      </c>
      <c r="F155" s="389"/>
      <c r="H155" s="95">
        <v>5</v>
      </c>
      <c r="I155" s="65">
        <v>19</v>
      </c>
      <c r="J155" s="65" t="s">
        <v>3590</v>
      </c>
      <c r="K155" s="66" t="s">
        <v>4163</v>
      </c>
      <c r="L155" s="67" t="s">
        <v>4165</v>
      </c>
      <c r="M155" s="67" t="s">
        <v>7</v>
      </c>
      <c r="N155" s="68">
        <v>0</v>
      </c>
      <c r="O155" s="67">
        <v>1310</v>
      </c>
      <c r="P155" s="70">
        <v>45839</v>
      </c>
    </row>
    <row r="156" spans="1:16" x14ac:dyDescent="0.25">
      <c r="A156" s="26" t="s">
        <v>12</v>
      </c>
      <c r="B156" s="30">
        <v>0</v>
      </c>
      <c r="C156" s="27">
        <f>B156/B$159</f>
        <v>0</v>
      </c>
      <c r="D156" s="32">
        <v>0</v>
      </c>
      <c r="E156" s="27">
        <f>D156/D$159</f>
        <v>0</v>
      </c>
      <c r="F156" s="389"/>
      <c r="H156" s="95">
        <v>6</v>
      </c>
      <c r="I156" s="65">
        <v>3</v>
      </c>
      <c r="J156" s="65" t="s">
        <v>3590</v>
      </c>
      <c r="K156" s="66" t="s">
        <v>4163</v>
      </c>
      <c r="L156" s="67" t="s">
        <v>4165</v>
      </c>
      <c r="M156" s="67" t="s">
        <v>7</v>
      </c>
      <c r="N156" s="68">
        <v>0</v>
      </c>
      <c r="O156" s="67">
        <v>1310</v>
      </c>
      <c r="P156" s="70">
        <v>45839</v>
      </c>
    </row>
    <row r="157" spans="1:16" x14ac:dyDescent="0.25">
      <c r="A157" s="842" t="s">
        <v>13</v>
      </c>
      <c r="B157" s="843">
        <f>SUM(B155:B156)</f>
        <v>0</v>
      </c>
      <c r="C157" s="844">
        <f t="shared" ref="C157:F157" si="6">SUM(C155:C156)</f>
        <v>0</v>
      </c>
      <c r="D157" s="843">
        <f t="shared" si="6"/>
        <v>0</v>
      </c>
      <c r="E157" s="844">
        <f t="shared" si="6"/>
        <v>0</v>
      </c>
      <c r="F157" s="845">
        <f t="shared" si="6"/>
        <v>0</v>
      </c>
      <c r="G157" s="126"/>
      <c r="H157" s="95">
        <v>2</v>
      </c>
      <c r="I157" s="65" t="s">
        <v>75</v>
      </c>
      <c r="J157" s="65" t="s">
        <v>75</v>
      </c>
      <c r="K157" s="66" t="s">
        <v>4163</v>
      </c>
      <c r="L157" s="67" t="s">
        <v>75</v>
      </c>
      <c r="M157" s="67" t="s">
        <v>7</v>
      </c>
      <c r="N157" s="68">
        <v>0</v>
      </c>
      <c r="O157" s="67">
        <v>1310</v>
      </c>
      <c r="P157" s="70">
        <v>45839</v>
      </c>
    </row>
    <row r="158" spans="1:16" x14ac:dyDescent="0.25">
      <c r="A158" s="44"/>
      <c r="B158" s="30"/>
      <c r="C158" s="45"/>
      <c r="D158" s="30"/>
      <c r="E158" s="46"/>
      <c r="F158" s="47"/>
      <c r="H158" s="95">
        <v>26</v>
      </c>
      <c r="I158" s="65">
        <v>112</v>
      </c>
      <c r="J158" s="65" t="s">
        <v>3605</v>
      </c>
      <c r="K158" s="66" t="s">
        <v>4163</v>
      </c>
      <c r="L158" s="67" t="s">
        <v>4166</v>
      </c>
      <c r="M158" s="67" t="s">
        <v>7</v>
      </c>
      <c r="N158" s="68">
        <v>0</v>
      </c>
      <c r="O158" s="67">
        <v>1717</v>
      </c>
      <c r="P158" s="70">
        <v>47574</v>
      </c>
    </row>
    <row r="159" spans="1:16" x14ac:dyDescent="0.25">
      <c r="A159" s="846" t="s">
        <v>2346</v>
      </c>
      <c r="B159" s="847">
        <f>SUM(B153,B157)</f>
        <v>14</v>
      </c>
      <c r="C159" s="844">
        <f>SUM(C153,C157)</f>
        <v>0.99999999999999989</v>
      </c>
      <c r="D159" s="847">
        <f>SUM(D153,D157)</f>
        <v>130</v>
      </c>
      <c r="E159" s="844">
        <f>SUM(E153,E157)</f>
        <v>1</v>
      </c>
      <c r="F159" s="845">
        <f>SUM(F153,F157)</f>
        <v>0</v>
      </c>
      <c r="H159" s="95">
        <v>10</v>
      </c>
      <c r="I159" s="65">
        <v>4384</v>
      </c>
      <c r="J159" s="65" t="s">
        <v>4167</v>
      </c>
      <c r="K159" s="66" t="s">
        <v>4168</v>
      </c>
      <c r="L159" s="67" t="s">
        <v>4169</v>
      </c>
      <c r="M159" s="67" t="s">
        <v>7</v>
      </c>
      <c r="N159" s="68">
        <v>0</v>
      </c>
      <c r="O159" s="67">
        <v>2133</v>
      </c>
      <c r="P159" s="70">
        <v>43252</v>
      </c>
    </row>
    <row r="160" spans="1:16" x14ac:dyDescent="0.25">
      <c r="H160" s="95">
        <v>12</v>
      </c>
      <c r="I160" s="65">
        <v>2</v>
      </c>
      <c r="J160" s="65" t="s">
        <v>3605</v>
      </c>
      <c r="K160" s="66" t="s">
        <v>4163</v>
      </c>
      <c r="L160" s="67" t="s">
        <v>4170</v>
      </c>
      <c r="M160" s="67" t="s">
        <v>7</v>
      </c>
      <c r="N160" s="68">
        <v>0</v>
      </c>
      <c r="O160" s="67">
        <v>2773</v>
      </c>
      <c r="P160" s="70">
        <v>44501</v>
      </c>
    </row>
    <row r="161" spans="1:16" ht="26.25" x14ac:dyDescent="0.25">
      <c r="H161" s="95">
        <v>12</v>
      </c>
      <c r="I161" s="65">
        <v>25</v>
      </c>
      <c r="J161" s="65" t="s">
        <v>4171</v>
      </c>
      <c r="K161" s="66" t="s">
        <v>4163</v>
      </c>
      <c r="L161" s="67" t="s">
        <v>4172</v>
      </c>
      <c r="M161" s="67" t="s">
        <v>7</v>
      </c>
      <c r="N161" s="68">
        <v>0</v>
      </c>
      <c r="O161" s="67">
        <v>2773</v>
      </c>
      <c r="P161" s="70">
        <v>44501</v>
      </c>
    </row>
    <row r="162" spans="1:16" x14ac:dyDescent="0.25">
      <c r="H162" s="95">
        <v>16</v>
      </c>
      <c r="I162" s="65">
        <v>1</v>
      </c>
      <c r="J162" s="65" t="s">
        <v>3590</v>
      </c>
      <c r="K162" s="66" t="s">
        <v>4163</v>
      </c>
      <c r="L162" s="67" t="s">
        <v>4165</v>
      </c>
      <c r="M162" s="67" t="s">
        <v>8</v>
      </c>
      <c r="N162" s="68">
        <v>0</v>
      </c>
      <c r="O162" s="67">
        <v>1310</v>
      </c>
      <c r="P162" s="70">
        <v>45839</v>
      </c>
    </row>
    <row r="163" spans="1:16" x14ac:dyDescent="0.25">
      <c r="H163" s="95">
        <v>18</v>
      </c>
      <c r="I163" s="65">
        <v>35</v>
      </c>
      <c r="J163" s="65" t="s">
        <v>3590</v>
      </c>
      <c r="K163" s="66" t="s">
        <v>4163</v>
      </c>
      <c r="L163" s="67" t="s">
        <v>4165</v>
      </c>
      <c r="M163" s="67" t="s">
        <v>9</v>
      </c>
      <c r="N163" s="68">
        <v>0</v>
      </c>
      <c r="O163" s="67">
        <v>1310</v>
      </c>
      <c r="P163" s="70">
        <v>45839</v>
      </c>
    </row>
    <row r="165" spans="1:16" ht="15.75" thickBot="1" x14ac:dyDescent="0.3"/>
    <row r="166" spans="1:16" ht="45.75" customHeight="1" thickBot="1" x14ac:dyDescent="0.3">
      <c r="A166" s="859" t="s">
        <v>4173</v>
      </c>
      <c r="B166" s="49"/>
      <c r="C166" s="171"/>
      <c r="D166" s="9"/>
      <c r="E166" s="169"/>
      <c r="F166" s="10"/>
    </row>
    <row r="167" spans="1:16" ht="16.5" thickTop="1" thickBot="1" x14ac:dyDescent="0.3">
      <c r="A167" s="11"/>
      <c r="B167" s="12"/>
      <c r="C167" s="169"/>
      <c r="D167" s="9"/>
      <c r="E167" s="169"/>
      <c r="F167" s="10"/>
    </row>
    <row r="168" spans="1:16" ht="45.75" customHeight="1" thickTop="1" thickBot="1" x14ac:dyDescent="0.3">
      <c r="A168" s="849" t="s">
        <v>16</v>
      </c>
      <c r="B168" s="12"/>
      <c r="C168" s="169"/>
      <c r="D168" s="9"/>
      <c r="E168" s="169"/>
      <c r="F168" s="10"/>
      <c r="H168" s="850" t="s">
        <v>17</v>
      </c>
      <c r="I168" s="53"/>
    </row>
    <row r="169" spans="1:16" ht="16.5" thickTop="1" thickBot="1" x14ac:dyDescent="0.3">
      <c r="A169" s="11"/>
      <c r="B169" s="12"/>
      <c r="C169" s="169"/>
      <c r="D169" s="9"/>
      <c r="E169" s="171"/>
      <c r="F169" s="14"/>
    </row>
    <row r="170" spans="1:16" ht="45.75" customHeight="1" thickTop="1" thickBot="1" x14ac:dyDescent="0.3">
      <c r="A170" s="836" t="s">
        <v>2</v>
      </c>
      <c r="B170" s="837" t="s">
        <v>3</v>
      </c>
      <c r="C170" s="838" t="s">
        <v>4</v>
      </c>
      <c r="D170" s="839" t="s">
        <v>5</v>
      </c>
      <c r="E170" s="840" t="s">
        <v>4</v>
      </c>
      <c r="F170" s="841" t="s">
        <v>6</v>
      </c>
      <c r="G170" s="54"/>
      <c r="H170" s="851" t="s">
        <v>18</v>
      </c>
      <c r="I170" s="852" t="s">
        <v>19</v>
      </c>
      <c r="J170" s="853" t="s">
        <v>20</v>
      </c>
      <c r="K170" s="853" t="s">
        <v>21</v>
      </c>
      <c r="L170" s="853" t="s">
        <v>22</v>
      </c>
      <c r="M170" s="853" t="s">
        <v>23</v>
      </c>
      <c r="N170" s="854" t="s">
        <v>6</v>
      </c>
      <c r="O170" s="853" t="s">
        <v>24</v>
      </c>
      <c r="P170" s="855" t="s">
        <v>25</v>
      </c>
    </row>
    <row r="171" spans="1:16" ht="15.75" thickTop="1" x14ac:dyDescent="0.25">
      <c r="A171" s="20" t="s">
        <v>7</v>
      </c>
      <c r="B171" s="21">
        <v>1</v>
      </c>
      <c r="C171" s="27">
        <f>B171/B$180</f>
        <v>0.125</v>
      </c>
      <c r="D171" s="23">
        <v>11</v>
      </c>
      <c r="E171" s="27">
        <f>D171/D$180</f>
        <v>0.22</v>
      </c>
      <c r="F171" s="24"/>
      <c r="H171" s="95">
        <v>11</v>
      </c>
      <c r="I171" s="65">
        <v>1058</v>
      </c>
      <c r="J171" s="65" t="s">
        <v>4174</v>
      </c>
      <c r="K171" s="66" t="s">
        <v>4175</v>
      </c>
      <c r="L171" s="67" t="s">
        <v>4176</v>
      </c>
      <c r="M171" s="67" t="s">
        <v>7</v>
      </c>
      <c r="N171" s="68">
        <v>0</v>
      </c>
      <c r="O171" s="67">
        <v>2388</v>
      </c>
      <c r="P171" s="70">
        <v>43955</v>
      </c>
    </row>
    <row r="172" spans="1:16" x14ac:dyDescent="0.25">
      <c r="A172" s="25" t="s">
        <v>8</v>
      </c>
      <c r="B172" s="26">
        <v>3</v>
      </c>
      <c r="C172" s="27">
        <f>B172/B$180</f>
        <v>0.375</v>
      </c>
      <c r="D172" s="28">
        <v>23</v>
      </c>
      <c r="E172" s="27">
        <f>D172/D$180</f>
        <v>0.46</v>
      </c>
      <c r="F172" s="29"/>
      <c r="H172" s="95">
        <v>15</v>
      </c>
      <c r="I172" s="65">
        <v>1171</v>
      </c>
      <c r="J172" s="65" t="s">
        <v>4177</v>
      </c>
      <c r="K172" s="66" t="s">
        <v>4175</v>
      </c>
      <c r="L172" s="67" t="s">
        <v>4176</v>
      </c>
      <c r="M172" s="67" t="s">
        <v>8</v>
      </c>
      <c r="N172" s="68">
        <v>0</v>
      </c>
      <c r="O172" s="67">
        <v>1719</v>
      </c>
      <c r="P172" s="70">
        <v>47300</v>
      </c>
    </row>
    <row r="173" spans="1:16" x14ac:dyDescent="0.25">
      <c r="A173" s="25" t="s">
        <v>9</v>
      </c>
      <c r="B173" s="30">
        <v>4</v>
      </c>
      <c r="C173" s="27">
        <f>B173/B$180</f>
        <v>0.5</v>
      </c>
      <c r="D173" s="32">
        <v>16</v>
      </c>
      <c r="E173" s="27">
        <f>D173/D$180</f>
        <v>0.32</v>
      </c>
      <c r="F173" s="29"/>
      <c r="H173" s="95">
        <v>4</v>
      </c>
      <c r="I173" s="65" t="s">
        <v>75</v>
      </c>
      <c r="J173" s="65" t="s">
        <v>75</v>
      </c>
      <c r="K173" s="66" t="s">
        <v>4175</v>
      </c>
      <c r="L173" s="67" t="s">
        <v>75</v>
      </c>
      <c r="M173" s="67" t="s">
        <v>8</v>
      </c>
      <c r="N173" s="68">
        <v>0</v>
      </c>
      <c r="O173" s="67">
        <v>1719</v>
      </c>
      <c r="P173" s="70">
        <v>47300</v>
      </c>
    </row>
    <row r="174" spans="1:16" x14ac:dyDescent="0.25">
      <c r="A174" s="842" t="s">
        <v>10</v>
      </c>
      <c r="B174" s="843">
        <f>SUM(B171:B173)</f>
        <v>8</v>
      </c>
      <c r="C174" s="844">
        <f>SUM(C171:C173)</f>
        <v>1</v>
      </c>
      <c r="D174" s="858">
        <f>SUM(D171:D173)</f>
        <v>50</v>
      </c>
      <c r="E174" s="844">
        <f>SUM(E171:E173)</f>
        <v>1</v>
      </c>
      <c r="F174" s="845">
        <v>0</v>
      </c>
      <c r="H174" s="95">
        <v>4</v>
      </c>
      <c r="I174" s="65" t="s">
        <v>75</v>
      </c>
      <c r="J174" s="65" t="s">
        <v>75</v>
      </c>
      <c r="K174" s="66" t="s">
        <v>4175</v>
      </c>
      <c r="L174" s="67" t="s">
        <v>75</v>
      </c>
      <c r="M174" s="67" t="s">
        <v>8</v>
      </c>
      <c r="N174" s="68">
        <v>0</v>
      </c>
      <c r="O174" s="67">
        <v>1719</v>
      </c>
      <c r="P174" s="70">
        <v>47300</v>
      </c>
    </row>
    <row r="175" spans="1:16" x14ac:dyDescent="0.25">
      <c r="A175" s="26"/>
      <c r="B175" s="30"/>
      <c r="C175" s="39"/>
      <c r="D175" s="30"/>
      <c r="E175" s="40"/>
      <c r="F175" s="41"/>
      <c r="H175" s="95">
        <v>4</v>
      </c>
      <c r="I175" s="65" t="s">
        <v>75</v>
      </c>
      <c r="J175" s="65" t="s">
        <v>75</v>
      </c>
      <c r="K175" s="66" t="s">
        <v>4175</v>
      </c>
      <c r="L175" s="67" t="s">
        <v>75</v>
      </c>
      <c r="M175" s="67" t="s">
        <v>9</v>
      </c>
      <c r="N175" s="68">
        <v>0</v>
      </c>
      <c r="O175" s="67">
        <v>1719</v>
      </c>
      <c r="P175" s="70">
        <v>47300</v>
      </c>
    </row>
    <row r="176" spans="1:16" x14ac:dyDescent="0.25">
      <c r="A176" s="26" t="s">
        <v>11</v>
      </c>
      <c r="B176" s="30">
        <v>0</v>
      </c>
      <c r="C176" s="27">
        <v>0</v>
      </c>
      <c r="D176" s="32">
        <v>0</v>
      </c>
      <c r="E176" s="27">
        <v>0</v>
      </c>
      <c r="F176" s="389">
        <v>0</v>
      </c>
      <c r="H176" s="95">
        <v>4</v>
      </c>
      <c r="I176" s="65" t="s">
        <v>75</v>
      </c>
      <c r="J176" s="65" t="s">
        <v>75</v>
      </c>
      <c r="K176" s="66" t="s">
        <v>4175</v>
      </c>
      <c r="L176" s="67" t="s">
        <v>75</v>
      </c>
      <c r="M176" s="67" t="s">
        <v>9</v>
      </c>
      <c r="N176" s="68">
        <v>0</v>
      </c>
      <c r="O176" s="67">
        <v>1719</v>
      </c>
      <c r="P176" s="70">
        <v>47300</v>
      </c>
    </row>
    <row r="177" spans="1:16" x14ac:dyDescent="0.25">
      <c r="A177" s="26" t="s">
        <v>12</v>
      </c>
      <c r="B177" s="30">
        <v>0</v>
      </c>
      <c r="C177" s="27">
        <v>0</v>
      </c>
      <c r="D177" s="32">
        <v>0</v>
      </c>
      <c r="E177" s="27">
        <v>0</v>
      </c>
      <c r="F177" s="389">
        <v>0</v>
      </c>
      <c r="H177" s="95">
        <v>4</v>
      </c>
      <c r="I177" s="65" t="s">
        <v>75</v>
      </c>
      <c r="J177" s="65" t="s">
        <v>75</v>
      </c>
      <c r="K177" s="66" t="s">
        <v>4175</v>
      </c>
      <c r="L177" s="67" t="s">
        <v>75</v>
      </c>
      <c r="M177" s="67" t="s">
        <v>9</v>
      </c>
      <c r="N177" s="68">
        <v>0</v>
      </c>
      <c r="O177" s="67">
        <v>1719</v>
      </c>
      <c r="P177" s="70">
        <v>47300</v>
      </c>
    </row>
    <row r="178" spans="1:16" x14ac:dyDescent="0.25">
      <c r="A178" s="842" t="s">
        <v>13</v>
      </c>
      <c r="B178" s="843">
        <v>0</v>
      </c>
      <c r="C178" s="844">
        <v>0</v>
      </c>
      <c r="D178" s="843">
        <v>0</v>
      </c>
      <c r="E178" s="844">
        <v>0</v>
      </c>
      <c r="F178" s="845">
        <v>0</v>
      </c>
      <c r="G178" s="126"/>
      <c r="H178" s="95">
        <v>4</v>
      </c>
      <c r="I178" s="65" t="s">
        <v>75</v>
      </c>
      <c r="J178" s="65" t="s">
        <v>75</v>
      </c>
      <c r="K178" s="66" t="s">
        <v>4175</v>
      </c>
      <c r="L178" s="67" t="s">
        <v>75</v>
      </c>
      <c r="M178" s="67" t="s">
        <v>9</v>
      </c>
      <c r="N178" s="68">
        <v>0</v>
      </c>
      <c r="O178" s="67">
        <v>1719</v>
      </c>
      <c r="P178" s="70">
        <v>47300</v>
      </c>
    </row>
    <row r="179" spans="1:16" x14ac:dyDescent="0.25">
      <c r="A179" s="44"/>
      <c r="B179" s="30"/>
      <c r="C179" s="45"/>
      <c r="D179" s="30"/>
      <c r="E179" s="46"/>
      <c r="F179" s="47"/>
    </row>
    <row r="180" spans="1:16" ht="15" customHeight="1" x14ac:dyDescent="0.25">
      <c r="A180" s="846" t="s">
        <v>2346</v>
      </c>
      <c r="B180" s="847">
        <f>SUM(B174:B179)</f>
        <v>8</v>
      </c>
      <c r="C180" s="844">
        <f>SUM(C174:C179)</f>
        <v>1</v>
      </c>
      <c r="D180" s="860">
        <f>SUM(D174:D179)</f>
        <v>50</v>
      </c>
      <c r="E180" s="844">
        <f>SUM(E174:E179)</f>
        <v>1</v>
      </c>
      <c r="F180" s="845">
        <v>0</v>
      </c>
    </row>
    <row r="181" spans="1:16" ht="15" customHeight="1" thickBot="1" x14ac:dyDescent="0.3"/>
    <row r="182" spans="1:16" ht="45.75" customHeight="1" thickBot="1" x14ac:dyDescent="0.3">
      <c r="A182" s="859" t="s">
        <v>4178</v>
      </c>
      <c r="B182" s="49"/>
      <c r="C182" s="171"/>
      <c r="D182" s="9"/>
      <c r="E182" s="169"/>
      <c r="F182" s="10"/>
    </row>
    <row r="183" spans="1:16" ht="15" customHeight="1" thickTop="1" thickBot="1" x14ac:dyDescent="0.3">
      <c r="A183" s="11"/>
      <c r="B183" s="12"/>
      <c r="C183" s="169"/>
      <c r="D183" s="9"/>
      <c r="E183" s="169"/>
      <c r="F183" s="10"/>
    </row>
    <row r="184" spans="1:16" ht="45.75" customHeight="1" thickTop="1" thickBot="1" x14ac:dyDescent="0.3">
      <c r="A184" s="849" t="s">
        <v>16</v>
      </c>
      <c r="B184" s="12"/>
      <c r="C184" s="169"/>
      <c r="D184" s="9"/>
      <c r="E184" s="169"/>
      <c r="F184" s="10"/>
      <c r="H184" s="850" t="s">
        <v>17</v>
      </c>
      <c r="I184" s="53"/>
    </row>
    <row r="185" spans="1:16" ht="15" customHeight="1" thickTop="1" thickBot="1" x14ac:dyDescent="0.3">
      <c r="A185" s="11"/>
      <c r="B185" s="12"/>
      <c r="C185" s="169"/>
      <c r="D185" s="9"/>
      <c r="E185" s="171"/>
      <c r="F185" s="14"/>
    </row>
    <row r="186" spans="1:16" ht="45.75" customHeight="1" thickTop="1" thickBot="1" x14ac:dyDescent="0.3">
      <c r="A186" s="836" t="s">
        <v>2</v>
      </c>
      <c r="B186" s="837" t="s">
        <v>3</v>
      </c>
      <c r="C186" s="838" t="s">
        <v>4</v>
      </c>
      <c r="D186" s="839" t="s">
        <v>5</v>
      </c>
      <c r="E186" s="840" t="s">
        <v>4</v>
      </c>
      <c r="F186" s="841" t="s">
        <v>6</v>
      </c>
      <c r="G186" s="54"/>
      <c r="H186" s="851" t="s">
        <v>18</v>
      </c>
      <c r="I186" s="852" t="s">
        <v>19</v>
      </c>
      <c r="J186" s="853" t="s">
        <v>20</v>
      </c>
      <c r="K186" s="853" t="s">
        <v>21</v>
      </c>
      <c r="L186" s="853" t="s">
        <v>22</v>
      </c>
      <c r="M186" s="853" t="s">
        <v>23</v>
      </c>
      <c r="N186" s="854" t="s">
        <v>6</v>
      </c>
      <c r="O186" s="853" t="s">
        <v>24</v>
      </c>
      <c r="P186" s="855" t="s">
        <v>25</v>
      </c>
    </row>
    <row r="187" spans="1:16" ht="15.75" thickTop="1" x14ac:dyDescent="0.25">
      <c r="A187" s="20" t="s">
        <v>7</v>
      </c>
      <c r="B187" s="21">
        <v>13</v>
      </c>
      <c r="C187" s="27">
        <f>B187/B$196</f>
        <v>0.39393939393939392</v>
      </c>
      <c r="D187" s="23">
        <v>235</v>
      </c>
      <c r="E187" s="27">
        <f>D187/D$196</f>
        <v>0.57038834951456308</v>
      </c>
      <c r="F187" s="24"/>
      <c r="H187" s="95">
        <v>12</v>
      </c>
      <c r="I187" s="65">
        <v>658</v>
      </c>
      <c r="J187" s="65" t="s">
        <v>4179</v>
      </c>
      <c r="K187" s="66" t="s">
        <v>4180</v>
      </c>
      <c r="L187" s="67" t="s">
        <v>4181</v>
      </c>
      <c r="M187" s="67" t="s">
        <v>7</v>
      </c>
      <c r="N187" s="68">
        <v>0</v>
      </c>
      <c r="O187" s="67">
        <v>1157</v>
      </c>
      <c r="P187" s="70">
        <v>45017</v>
      </c>
    </row>
    <row r="188" spans="1:16" x14ac:dyDescent="0.25">
      <c r="A188" s="25" t="s">
        <v>8</v>
      </c>
      <c r="B188" s="26">
        <v>16</v>
      </c>
      <c r="C188" s="27">
        <f>B188/B$196</f>
        <v>0.48484848484848486</v>
      </c>
      <c r="D188" s="28">
        <v>169</v>
      </c>
      <c r="E188" s="27">
        <f>D188/D$196</f>
        <v>0.41019417475728154</v>
      </c>
      <c r="F188" s="29"/>
      <c r="H188" s="95">
        <v>12</v>
      </c>
      <c r="I188" s="65">
        <v>668</v>
      </c>
      <c r="J188" s="65" t="s">
        <v>4179</v>
      </c>
      <c r="K188" s="66" t="s">
        <v>4180</v>
      </c>
      <c r="L188" s="67" t="s">
        <v>4181</v>
      </c>
      <c r="M188" s="67" t="s">
        <v>7</v>
      </c>
      <c r="N188" s="68">
        <v>0</v>
      </c>
      <c r="O188" s="67">
        <v>1157</v>
      </c>
      <c r="P188" s="70">
        <v>45017</v>
      </c>
    </row>
    <row r="189" spans="1:16" x14ac:dyDescent="0.25">
      <c r="A189" s="25" t="s">
        <v>9</v>
      </c>
      <c r="B189" s="30">
        <v>2</v>
      </c>
      <c r="C189" s="27">
        <f>B189/B$196</f>
        <v>6.0606060606060608E-2</v>
      </c>
      <c r="D189" s="32">
        <v>4</v>
      </c>
      <c r="E189" s="27">
        <f>D189/D$196</f>
        <v>9.7087378640776691E-3</v>
      </c>
      <c r="F189" s="29"/>
      <c r="H189" s="95">
        <v>12</v>
      </c>
      <c r="I189" s="65">
        <v>260</v>
      </c>
      <c r="J189" s="65" t="s">
        <v>4179</v>
      </c>
      <c r="K189" s="66" t="s">
        <v>4180</v>
      </c>
      <c r="L189" s="67" t="s">
        <v>4182</v>
      </c>
      <c r="M189" s="67" t="s">
        <v>7</v>
      </c>
      <c r="N189" s="68">
        <v>0</v>
      </c>
      <c r="O189" s="67">
        <v>1157</v>
      </c>
      <c r="P189" s="70">
        <v>45017</v>
      </c>
    </row>
    <row r="190" spans="1:16" x14ac:dyDescent="0.25">
      <c r="A190" s="842" t="s">
        <v>10</v>
      </c>
      <c r="B190" s="843">
        <f>SUM(B187:B189)</f>
        <v>31</v>
      </c>
      <c r="C190" s="844">
        <f t="shared" ref="C190:F190" si="7">SUM(C187:C189)</f>
        <v>0.93939393939393945</v>
      </c>
      <c r="D190" s="843">
        <f t="shared" si="7"/>
        <v>408</v>
      </c>
      <c r="E190" s="844">
        <f>SUM(E187:E189)</f>
        <v>0.99029126213592233</v>
      </c>
      <c r="F190" s="845">
        <f t="shared" si="7"/>
        <v>0</v>
      </c>
      <c r="H190" s="95">
        <v>12</v>
      </c>
      <c r="I190" s="65">
        <v>638</v>
      </c>
      <c r="J190" s="65" t="s">
        <v>4179</v>
      </c>
      <c r="K190" s="66" t="s">
        <v>4180</v>
      </c>
      <c r="L190" s="67" t="s">
        <v>4181</v>
      </c>
      <c r="M190" s="67" t="s">
        <v>7</v>
      </c>
      <c r="N190" s="68">
        <v>0</v>
      </c>
      <c r="O190" s="67">
        <v>1157</v>
      </c>
      <c r="P190" s="70">
        <v>45017</v>
      </c>
    </row>
    <row r="191" spans="1:16" x14ac:dyDescent="0.25">
      <c r="A191" s="26"/>
      <c r="B191" s="30"/>
      <c r="C191" s="39"/>
      <c r="D191" s="30"/>
      <c r="E191" s="40"/>
      <c r="F191" s="41"/>
      <c r="H191" s="95">
        <v>12</v>
      </c>
      <c r="I191" s="65">
        <v>648</v>
      </c>
      <c r="J191" s="65" t="s">
        <v>4179</v>
      </c>
      <c r="K191" s="66" t="s">
        <v>4180</v>
      </c>
      <c r="L191" s="67" t="s">
        <v>4181</v>
      </c>
      <c r="M191" s="67" t="s">
        <v>7</v>
      </c>
      <c r="N191" s="68">
        <v>0</v>
      </c>
      <c r="O191" s="67">
        <v>1157</v>
      </c>
      <c r="P191" s="70">
        <v>45017</v>
      </c>
    </row>
    <row r="192" spans="1:16" x14ac:dyDescent="0.25">
      <c r="A192" s="26" t="s">
        <v>11</v>
      </c>
      <c r="B192" s="30">
        <v>2</v>
      </c>
      <c r="C192" s="27">
        <f>B192/B$196</f>
        <v>6.0606060606060608E-2</v>
      </c>
      <c r="D192" s="32">
        <v>4</v>
      </c>
      <c r="E192" s="27">
        <f>D192/D$196</f>
        <v>9.7087378640776691E-3</v>
      </c>
      <c r="F192" s="389">
        <f>SUM(N218:N219)</f>
        <v>50579.369649999993</v>
      </c>
      <c r="H192" s="95">
        <v>12</v>
      </c>
      <c r="I192" s="65">
        <v>240</v>
      </c>
      <c r="J192" s="65" t="s">
        <v>4179</v>
      </c>
      <c r="K192" s="66" t="s">
        <v>4180</v>
      </c>
      <c r="L192" s="67" t="s">
        <v>4182</v>
      </c>
      <c r="M192" s="67" t="s">
        <v>7</v>
      </c>
      <c r="N192" s="68">
        <v>0</v>
      </c>
      <c r="O192" s="67">
        <v>1157</v>
      </c>
      <c r="P192" s="70">
        <v>45017</v>
      </c>
    </row>
    <row r="193" spans="1:16" x14ac:dyDescent="0.25">
      <c r="A193" s="26" t="s">
        <v>12</v>
      </c>
      <c r="B193" s="30">
        <v>0</v>
      </c>
      <c r="C193" s="27">
        <f>B193/B$196</f>
        <v>0</v>
      </c>
      <c r="D193" s="32">
        <v>0</v>
      </c>
      <c r="E193" s="27">
        <f>D193/D$196</f>
        <v>0</v>
      </c>
      <c r="F193" s="389"/>
      <c r="H193" s="95">
        <v>12</v>
      </c>
      <c r="I193" s="65">
        <v>220</v>
      </c>
      <c r="J193" s="65" t="s">
        <v>4179</v>
      </c>
      <c r="K193" s="66" t="s">
        <v>4180</v>
      </c>
      <c r="L193" s="67" t="s">
        <v>4182</v>
      </c>
      <c r="M193" s="67" t="s">
        <v>7</v>
      </c>
      <c r="N193" s="68">
        <v>0</v>
      </c>
      <c r="O193" s="67">
        <v>1157</v>
      </c>
      <c r="P193" s="70">
        <v>45017</v>
      </c>
    </row>
    <row r="194" spans="1:16" x14ac:dyDescent="0.25">
      <c r="A194" s="842" t="s">
        <v>13</v>
      </c>
      <c r="B194" s="843">
        <f>SUM(B191:B193)</f>
        <v>2</v>
      </c>
      <c r="C194" s="844">
        <f t="shared" ref="C194:F194" si="8">SUM(C191:C193)</f>
        <v>6.0606060606060608E-2</v>
      </c>
      <c r="D194" s="843">
        <f t="shared" si="8"/>
        <v>4</v>
      </c>
      <c r="E194" s="844">
        <f t="shared" si="8"/>
        <v>9.7087378640776691E-3</v>
      </c>
      <c r="F194" s="845">
        <f t="shared" si="8"/>
        <v>50579.369649999993</v>
      </c>
      <c r="G194" s="126"/>
      <c r="H194" s="95">
        <v>85</v>
      </c>
      <c r="I194" s="65">
        <v>75</v>
      </c>
      <c r="J194" s="65" t="s">
        <v>4183</v>
      </c>
      <c r="K194" s="66" t="s">
        <v>4180</v>
      </c>
      <c r="L194" s="67" t="s">
        <v>4184</v>
      </c>
      <c r="M194" s="67" t="s">
        <v>7</v>
      </c>
      <c r="N194" s="68">
        <v>0</v>
      </c>
      <c r="O194" s="67">
        <v>1236</v>
      </c>
      <c r="P194" s="70">
        <v>45658</v>
      </c>
    </row>
    <row r="195" spans="1:16" x14ac:dyDescent="0.25">
      <c r="A195" s="44"/>
      <c r="B195" s="30"/>
      <c r="C195" s="45"/>
      <c r="D195" s="30"/>
      <c r="E195" s="46"/>
      <c r="F195" s="47"/>
      <c r="H195" s="95">
        <v>4</v>
      </c>
      <c r="I195" s="65" t="s">
        <v>75</v>
      </c>
      <c r="J195" s="65" t="s">
        <v>75</v>
      </c>
      <c r="K195" s="66" t="s">
        <v>4180</v>
      </c>
      <c r="L195" s="65" t="s">
        <v>75</v>
      </c>
      <c r="M195" s="67" t="s">
        <v>7</v>
      </c>
      <c r="N195" s="68">
        <v>0</v>
      </c>
      <c r="O195" s="67">
        <v>1440</v>
      </c>
      <c r="P195" s="70">
        <v>45139</v>
      </c>
    </row>
    <row r="196" spans="1:16" x14ac:dyDescent="0.25">
      <c r="A196" s="846" t="s">
        <v>2346</v>
      </c>
      <c r="B196" s="847">
        <f>SUM(B190,B194)</f>
        <v>33</v>
      </c>
      <c r="C196" s="844">
        <f t="shared" ref="C196:F196" si="9">SUM(C190,C194)</f>
        <v>1</v>
      </c>
      <c r="D196" s="847">
        <f t="shared" si="9"/>
        <v>412</v>
      </c>
      <c r="E196" s="844">
        <f t="shared" si="9"/>
        <v>1</v>
      </c>
      <c r="F196" s="845">
        <f t="shared" si="9"/>
        <v>50579.369649999993</v>
      </c>
      <c r="H196" s="95">
        <v>18</v>
      </c>
      <c r="I196" s="65">
        <v>144</v>
      </c>
      <c r="J196" s="65" t="s">
        <v>4185</v>
      </c>
      <c r="K196" s="66" t="s">
        <v>4180</v>
      </c>
      <c r="L196" s="67" t="s">
        <v>4186</v>
      </c>
      <c r="M196" s="67" t="s">
        <v>7</v>
      </c>
      <c r="N196" s="68">
        <v>0</v>
      </c>
      <c r="O196" s="67">
        <v>1440</v>
      </c>
      <c r="P196" s="70">
        <v>45139</v>
      </c>
    </row>
    <row r="197" spans="1:16" x14ac:dyDescent="0.25">
      <c r="H197" s="95">
        <v>12</v>
      </c>
      <c r="I197" s="65">
        <v>644</v>
      </c>
      <c r="J197" s="65" t="s">
        <v>4187</v>
      </c>
      <c r="K197" s="66" t="s">
        <v>4180</v>
      </c>
      <c r="L197" s="67" t="s">
        <v>4188</v>
      </c>
      <c r="M197" s="67" t="s">
        <v>7</v>
      </c>
      <c r="N197" s="68">
        <v>0</v>
      </c>
      <c r="O197" s="67">
        <v>1440</v>
      </c>
      <c r="P197" s="70">
        <v>45139</v>
      </c>
    </row>
    <row r="198" spans="1:16" x14ac:dyDescent="0.25">
      <c r="H198" s="95">
        <v>12</v>
      </c>
      <c r="I198" s="65">
        <v>645</v>
      </c>
      <c r="J198" s="65" t="s">
        <v>4189</v>
      </c>
      <c r="K198" s="66" t="s">
        <v>4180</v>
      </c>
      <c r="L198" s="67" t="s">
        <v>4190</v>
      </c>
      <c r="M198" s="67" t="s">
        <v>7</v>
      </c>
      <c r="N198" s="68">
        <v>0</v>
      </c>
      <c r="O198" s="67">
        <v>1440</v>
      </c>
      <c r="P198" s="70">
        <v>45139</v>
      </c>
    </row>
    <row r="199" spans="1:16" x14ac:dyDescent="0.25">
      <c r="H199" s="95">
        <v>20</v>
      </c>
      <c r="I199" s="65">
        <v>47</v>
      </c>
      <c r="J199" s="65" t="s">
        <v>4183</v>
      </c>
      <c r="K199" s="66" t="s">
        <v>4180</v>
      </c>
      <c r="L199" s="67" t="s">
        <v>4191</v>
      </c>
      <c r="M199" s="67" t="s">
        <v>7</v>
      </c>
      <c r="N199" s="68">
        <v>0</v>
      </c>
      <c r="O199" s="67">
        <v>1716</v>
      </c>
      <c r="P199" s="70">
        <v>47209</v>
      </c>
    </row>
    <row r="200" spans="1:16" x14ac:dyDescent="0.25">
      <c r="H200" s="95">
        <v>12</v>
      </c>
      <c r="I200" s="65">
        <v>605</v>
      </c>
      <c r="J200" s="65" t="s">
        <v>4179</v>
      </c>
      <c r="K200" s="66" t="s">
        <v>4180</v>
      </c>
      <c r="L200" s="67" t="s">
        <v>4192</v>
      </c>
      <c r="M200" s="67" t="s">
        <v>8</v>
      </c>
      <c r="N200" s="68">
        <v>0</v>
      </c>
      <c r="O200" s="67">
        <v>1156</v>
      </c>
      <c r="P200" s="70">
        <v>44621</v>
      </c>
    </row>
    <row r="201" spans="1:16" x14ac:dyDescent="0.25">
      <c r="H201" s="95">
        <v>4</v>
      </c>
      <c r="I201" s="65" t="s">
        <v>75</v>
      </c>
      <c r="J201" s="65" t="s">
        <v>75</v>
      </c>
      <c r="K201" s="66" t="s">
        <v>4180</v>
      </c>
      <c r="L201" s="65" t="s">
        <v>75</v>
      </c>
      <c r="M201" s="67" t="s">
        <v>8</v>
      </c>
      <c r="N201" s="68">
        <v>0</v>
      </c>
      <c r="O201" s="67">
        <v>1156</v>
      </c>
      <c r="P201" s="70">
        <v>44621</v>
      </c>
    </row>
    <row r="202" spans="1:16" x14ac:dyDescent="0.25">
      <c r="H202" s="95">
        <v>2</v>
      </c>
      <c r="I202" s="65" t="s">
        <v>75</v>
      </c>
      <c r="J202" s="65" t="s">
        <v>75</v>
      </c>
      <c r="K202" s="66" t="s">
        <v>4180</v>
      </c>
      <c r="L202" s="65" t="s">
        <v>75</v>
      </c>
      <c r="M202" s="67" t="s">
        <v>8</v>
      </c>
      <c r="N202" s="68">
        <v>0</v>
      </c>
      <c r="O202" s="67">
        <v>1156</v>
      </c>
      <c r="P202" s="70">
        <v>44621</v>
      </c>
    </row>
    <row r="203" spans="1:16" x14ac:dyDescent="0.25">
      <c r="H203" s="95">
        <v>13</v>
      </c>
      <c r="I203" s="65">
        <v>570</v>
      </c>
      <c r="J203" s="65" t="s">
        <v>4179</v>
      </c>
      <c r="K203" s="66" t="s">
        <v>4180</v>
      </c>
      <c r="L203" s="67" t="s">
        <v>4193</v>
      </c>
      <c r="M203" s="67" t="s">
        <v>8</v>
      </c>
      <c r="N203" s="68">
        <v>0</v>
      </c>
      <c r="O203" s="67">
        <v>1156</v>
      </c>
      <c r="P203" s="70">
        <v>44621</v>
      </c>
    </row>
    <row r="204" spans="1:16" x14ac:dyDescent="0.25">
      <c r="H204" s="95">
        <v>12</v>
      </c>
      <c r="I204" s="65">
        <v>5</v>
      </c>
      <c r="J204" s="65" t="s">
        <v>4183</v>
      </c>
      <c r="K204" s="66" t="s">
        <v>4180</v>
      </c>
      <c r="L204" s="67" t="s">
        <v>4191</v>
      </c>
      <c r="M204" s="67" t="s">
        <v>8</v>
      </c>
      <c r="N204" s="68">
        <v>0</v>
      </c>
      <c r="O204" s="67">
        <v>1157</v>
      </c>
      <c r="P204" s="70">
        <v>45017</v>
      </c>
    </row>
    <row r="205" spans="1:16" x14ac:dyDescent="0.25">
      <c r="H205" s="95">
        <v>4</v>
      </c>
      <c r="I205" s="65" t="s">
        <v>75</v>
      </c>
      <c r="J205" s="65" t="s">
        <v>75</v>
      </c>
      <c r="K205" s="66" t="s">
        <v>4180</v>
      </c>
      <c r="L205" s="65" t="s">
        <v>75</v>
      </c>
      <c r="M205" s="67" t="s">
        <v>8</v>
      </c>
      <c r="N205" s="68">
        <v>0</v>
      </c>
      <c r="O205" s="67">
        <v>1440</v>
      </c>
      <c r="P205" s="70">
        <v>45139</v>
      </c>
    </row>
    <row r="206" spans="1:16" x14ac:dyDescent="0.25">
      <c r="H206" s="95">
        <v>4</v>
      </c>
      <c r="I206" s="65" t="s">
        <v>75</v>
      </c>
      <c r="J206" s="65" t="s">
        <v>75</v>
      </c>
      <c r="K206" s="66" t="s">
        <v>4180</v>
      </c>
      <c r="L206" s="65" t="s">
        <v>75</v>
      </c>
      <c r="M206" s="67" t="s">
        <v>8</v>
      </c>
      <c r="N206" s="68">
        <v>0</v>
      </c>
      <c r="O206" s="67">
        <v>1440</v>
      </c>
      <c r="P206" s="70">
        <v>45139</v>
      </c>
    </row>
    <row r="207" spans="1:16" x14ac:dyDescent="0.25">
      <c r="H207" s="95">
        <v>6</v>
      </c>
      <c r="I207" s="65">
        <v>635</v>
      </c>
      <c r="J207" s="65" t="s">
        <v>4187</v>
      </c>
      <c r="K207" s="66" t="s">
        <v>4180</v>
      </c>
      <c r="L207" s="67" t="s">
        <v>4194</v>
      </c>
      <c r="M207" s="67" t="s">
        <v>8</v>
      </c>
      <c r="N207" s="68">
        <v>0</v>
      </c>
      <c r="O207" s="67">
        <v>1440</v>
      </c>
      <c r="P207" s="70">
        <v>45139</v>
      </c>
    </row>
    <row r="208" spans="1:16" x14ac:dyDescent="0.25">
      <c r="H208" s="95">
        <v>4</v>
      </c>
      <c r="I208" s="65" t="s">
        <v>75</v>
      </c>
      <c r="J208" s="65" t="s">
        <v>75</v>
      </c>
      <c r="K208" s="66" t="s">
        <v>4180</v>
      </c>
      <c r="L208" s="65" t="s">
        <v>75</v>
      </c>
      <c r="M208" s="67" t="s">
        <v>8</v>
      </c>
      <c r="N208" s="68">
        <v>0</v>
      </c>
      <c r="O208" s="67">
        <v>1440</v>
      </c>
      <c r="P208" s="70">
        <v>45139</v>
      </c>
    </row>
    <row r="209" spans="1:16" x14ac:dyDescent="0.25">
      <c r="H209" s="95">
        <v>2</v>
      </c>
      <c r="I209" s="65" t="s">
        <v>75</v>
      </c>
      <c r="J209" s="65" t="s">
        <v>75</v>
      </c>
      <c r="K209" s="66" t="s">
        <v>4180</v>
      </c>
      <c r="L209" s="65" t="s">
        <v>75</v>
      </c>
      <c r="M209" s="67" t="s">
        <v>8</v>
      </c>
      <c r="N209" s="68">
        <v>0</v>
      </c>
      <c r="O209" s="67">
        <v>1440</v>
      </c>
      <c r="P209" s="70">
        <v>45139</v>
      </c>
    </row>
    <row r="210" spans="1:16" x14ac:dyDescent="0.25">
      <c r="H210" s="95">
        <v>2</v>
      </c>
      <c r="I210" s="65" t="s">
        <v>75</v>
      </c>
      <c r="J210" s="65" t="s">
        <v>75</v>
      </c>
      <c r="K210" s="66" t="s">
        <v>4180</v>
      </c>
      <c r="L210" s="65" t="s">
        <v>75</v>
      </c>
      <c r="M210" s="67" t="s">
        <v>8</v>
      </c>
      <c r="N210" s="68">
        <v>0</v>
      </c>
      <c r="O210" s="67">
        <v>1440</v>
      </c>
      <c r="P210" s="70">
        <v>45139</v>
      </c>
    </row>
    <row r="211" spans="1:16" x14ac:dyDescent="0.25">
      <c r="H211" s="95">
        <v>2</v>
      </c>
      <c r="I211" s="65" t="s">
        <v>75</v>
      </c>
      <c r="J211" s="65" t="s">
        <v>75</v>
      </c>
      <c r="K211" s="66" t="s">
        <v>4180</v>
      </c>
      <c r="L211" s="65" t="s">
        <v>75</v>
      </c>
      <c r="M211" s="67" t="s">
        <v>8</v>
      </c>
      <c r="N211" s="68">
        <v>0</v>
      </c>
      <c r="O211" s="67">
        <v>1440</v>
      </c>
      <c r="P211" s="70">
        <v>45139</v>
      </c>
    </row>
    <row r="212" spans="1:16" x14ac:dyDescent="0.25">
      <c r="H212" s="95">
        <v>2</v>
      </c>
      <c r="I212" s="65" t="s">
        <v>75</v>
      </c>
      <c r="J212" s="65" t="s">
        <v>75</v>
      </c>
      <c r="K212" s="66" t="s">
        <v>4180</v>
      </c>
      <c r="L212" s="65" t="s">
        <v>75</v>
      </c>
      <c r="M212" s="67" t="s">
        <v>8</v>
      </c>
      <c r="N212" s="68">
        <v>0</v>
      </c>
      <c r="O212" s="67">
        <v>1440</v>
      </c>
      <c r="P212" s="70">
        <v>45139</v>
      </c>
    </row>
    <row r="213" spans="1:16" x14ac:dyDescent="0.25">
      <c r="H213" s="95">
        <v>2</v>
      </c>
      <c r="I213" s="65" t="s">
        <v>75</v>
      </c>
      <c r="J213" s="65" t="s">
        <v>75</v>
      </c>
      <c r="K213" s="66" t="s">
        <v>4180</v>
      </c>
      <c r="L213" s="65" t="s">
        <v>75</v>
      </c>
      <c r="M213" s="67" t="s">
        <v>8</v>
      </c>
      <c r="N213" s="68">
        <v>0</v>
      </c>
      <c r="O213" s="67">
        <v>1440</v>
      </c>
      <c r="P213" s="70">
        <v>45139</v>
      </c>
    </row>
    <row r="214" spans="1:16" x14ac:dyDescent="0.25">
      <c r="H214" s="95">
        <v>2</v>
      </c>
      <c r="I214" s="65" t="s">
        <v>75</v>
      </c>
      <c r="J214" s="65" t="s">
        <v>75</v>
      </c>
      <c r="K214" s="66" t="s">
        <v>4180</v>
      </c>
      <c r="L214" s="65" t="s">
        <v>75</v>
      </c>
      <c r="M214" s="67" t="s">
        <v>8</v>
      </c>
      <c r="N214" s="68">
        <v>0</v>
      </c>
      <c r="O214" s="67">
        <v>1440</v>
      </c>
      <c r="P214" s="70">
        <v>45139</v>
      </c>
    </row>
    <row r="215" spans="1:16" x14ac:dyDescent="0.25">
      <c r="H215" s="95">
        <v>96</v>
      </c>
      <c r="I215" s="65">
        <v>74</v>
      </c>
      <c r="J215" s="65" t="s">
        <v>4183</v>
      </c>
      <c r="K215" s="66" t="s">
        <v>4180</v>
      </c>
      <c r="L215" s="67" t="s">
        <v>4195</v>
      </c>
      <c r="M215" s="67" t="s">
        <v>8</v>
      </c>
      <c r="N215" s="68">
        <v>0</v>
      </c>
      <c r="O215" s="67">
        <v>1999</v>
      </c>
      <c r="P215" s="70">
        <v>47665</v>
      </c>
    </row>
    <row r="216" spans="1:16" x14ac:dyDescent="0.25">
      <c r="H216" s="95">
        <v>2</v>
      </c>
      <c r="I216" s="65" t="s">
        <v>75</v>
      </c>
      <c r="J216" s="65" t="s">
        <v>75</v>
      </c>
      <c r="K216" s="66" t="s">
        <v>4180</v>
      </c>
      <c r="L216" s="65" t="s">
        <v>75</v>
      </c>
      <c r="M216" s="67" t="s">
        <v>9</v>
      </c>
      <c r="N216" s="68">
        <v>0</v>
      </c>
      <c r="O216" s="67">
        <v>1440</v>
      </c>
      <c r="P216" s="70">
        <v>45139</v>
      </c>
    </row>
    <row r="217" spans="1:16" x14ac:dyDescent="0.25">
      <c r="H217" s="95">
        <v>2</v>
      </c>
      <c r="I217" s="65" t="s">
        <v>75</v>
      </c>
      <c r="J217" s="65" t="s">
        <v>75</v>
      </c>
      <c r="K217" s="66" t="s">
        <v>4180</v>
      </c>
      <c r="L217" s="65" t="s">
        <v>75</v>
      </c>
      <c r="M217" s="67" t="s">
        <v>9</v>
      </c>
      <c r="N217" s="68">
        <v>0</v>
      </c>
      <c r="O217" s="67">
        <v>1440</v>
      </c>
      <c r="P217" s="70">
        <v>45139</v>
      </c>
    </row>
    <row r="218" spans="1:16" x14ac:dyDescent="0.25">
      <c r="H218" s="95">
        <v>2</v>
      </c>
      <c r="I218" s="65" t="s">
        <v>75</v>
      </c>
      <c r="J218" s="65" t="s">
        <v>75</v>
      </c>
      <c r="K218" s="66" t="s">
        <v>4180</v>
      </c>
      <c r="L218" s="65" t="s">
        <v>75</v>
      </c>
      <c r="M218" s="67" t="s">
        <v>11</v>
      </c>
      <c r="N218" s="68">
        <v>42811.114824999997</v>
      </c>
      <c r="O218" s="67">
        <v>1440</v>
      </c>
      <c r="P218" s="70">
        <v>45139</v>
      </c>
    </row>
    <row r="219" spans="1:16" x14ac:dyDescent="0.25">
      <c r="H219" s="95">
        <v>2</v>
      </c>
      <c r="I219" s="65" t="s">
        <v>75</v>
      </c>
      <c r="J219" s="65" t="s">
        <v>75</v>
      </c>
      <c r="K219" s="66" t="s">
        <v>4180</v>
      </c>
      <c r="L219" s="65" t="s">
        <v>75</v>
      </c>
      <c r="M219" s="67" t="s">
        <v>11</v>
      </c>
      <c r="N219" s="68">
        <v>7768.2548249999991</v>
      </c>
      <c r="O219" s="67">
        <v>1440</v>
      </c>
      <c r="P219" s="70">
        <v>45139</v>
      </c>
    </row>
    <row r="220" spans="1:16" ht="15.75" thickBot="1" x14ac:dyDescent="0.3"/>
    <row r="221" spans="1:16" ht="45.75" customHeight="1" thickBot="1" x14ac:dyDescent="0.3">
      <c r="A221" s="859" t="s">
        <v>4196</v>
      </c>
      <c r="B221" s="49"/>
      <c r="C221" s="171"/>
      <c r="D221" s="9"/>
      <c r="E221" s="169"/>
      <c r="F221" s="10"/>
    </row>
    <row r="222" spans="1:16" ht="16.5" thickTop="1" thickBot="1" x14ac:dyDescent="0.3">
      <c r="A222" s="11"/>
      <c r="B222" s="12"/>
      <c r="C222" s="169"/>
      <c r="D222" s="9"/>
      <c r="E222" s="169"/>
      <c r="F222" s="10"/>
    </row>
    <row r="223" spans="1:16" ht="45.75" customHeight="1" thickTop="1" thickBot="1" x14ac:dyDescent="0.3">
      <c r="A223" s="849" t="s">
        <v>16</v>
      </c>
      <c r="B223" s="12"/>
      <c r="C223" s="169"/>
      <c r="D223" s="9"/>
      <c r="E223" s="169"/>
      <c r="F223" s="10"/>
      <c r="H223" s="850" t="s">
        <v>17</v>
      </c>
      <c r="I223" s="53"/>
    </row>
    <row r="224" spans="1:16" ht="16.5" thickTop="1" thickBot="1" x14ac:dyDescent="0.3">
      <c r="A224" s="11"/>
      <c r="B224" s="12"/>
      <c r="C224" s="169"/>
      <c r="D224" s="9"/>
      <c r="E224" s="171"/>
      <c r="F224" s="14"/>
    </row>
    <row r="225" spans="1:16" ht="45.75" customHeight="1" thickTop="1" thickBot="1" x14ac:dyDescent="0.3">
      <c r="A225" s="836" t="s">
        <v>2</v>
      </c>
      <c r="B225" s="837" t="s">
        <v>3</v>
      </c>
      <c r="C225" s="838" t="s">
        <v>4</v>
      </c>
      <c r="D225" s="839" t="s">
        <v>5</v>
      </c>
      <c r="E225" s="840" t="s">
        <v>4</v>
      </c>
      <c r="F225" s="841" t="s">
        <v>6</v>
      </c>
      <c r="G225" s="54"/>
      <c r="H225" s="851" t="s">
        <v>18</v>
      </c>
      <c r="I225" s="852" t="s">
        <v>19</v>
      </c>
      <c r="J225" s="853" t="s">
        <v>20</v>
      </c>
      <c r="K225" s="853" t="s">
        <v>21</v>
      </c>
      <c r="L225" s="853" t="s">
        <v>22</v>
      </c>
      <c r="M225" s="853" t="s">
        <v>23</v>
      </c>
      <c r="N225" s="854" t="s">
        <v>6</v>
      </c>
      <c r="O225" s="853" t="s">
        <v>24</v>
      </c>
      <c r="P225" s="855" t="s">
        <v>25</v>
      </c>
    </row>
    <row r="226" spans="1:16" ht="27" thickTop="1" x14ac:dyDescent="0.25">
      <c r="A226" s="20" t="s">
        <v>7</v>
      </c>
      <c r="B226" s="21">
        <v>3</v>
      </c>
      <c r="C226" s="27">
        <f>B226/B$235</f>
        <v>0.5</v>
      </c>
      <c r="D226" s="23">
        <v>18</v>
      </c>
      <c r="E226" s="27">
        <f>D226/D$235</f>
        <v>0.6428571428571429</v>
      </c>
      <c r="F226" s="24"/>
      <c r="H226" s="95">
        <v>8</v>
      </c>
      <c r="I226" s="65">
        <v>152</v>
      </c>
      <c r="J226" s="65" t="s">
        <v>4197</v>
      </c>
      <c r="K226" s="66" t="s">
        <v>4198</v>
      </c>
      <c r="L226" s="67" t="s">
        <v>4199</v>
      </c>
      <c r="M226" s="67" t="s">
        <v>7</v>
      </c>
      <c r="N226" s="68">
        <v>0</v>
      </c>
      <c r="O226" s="67">
        <v>1718</v>
      </c>
      <c r="P226" s="70">
        <v>47300</v>
      </c>
    </row>
    <row r="227" spans="1:16" ht="26.25" x14ac:dyDescent="0.25">
      <c r="A227" s="25" t="s">
        <v>8</v>
      </c>
      <c r="B227" s="26">
        <v>2</v>
      </c>
      <c r="C227" s="27">
        <f>B227/B$235</f>
        <v>0.33333333333333331</v>
      </c>
      <c r="D227" s="28">
        <v>4</v>
      </c>
      <c r="E227" s="27">
        <f>D227/D$235</f>
        <v>0.14285714285714285</v>
      </c>
      <c r="F227" s="29"/>
      <c r="H227" s="95">
        <v>6</v>
      </c>
      <c r="I227" s="65">
        <v>140</v>
      </c>
      <c r="J227" s="65" t="s">
        <v>4197</v>
      </c>
      <c r="K227" s="66" t="s">
        <v>4198</v>
      </c>
      <c r="L227" s="67" t="s">
        <v>4199</v>
      </c>
      <c r="M227" s="67" t="s">
        <v>7</v>
      </c>
      <c r="N227" s="68">
        <v>0</v>
      </c>
      <c r="O227" s="67">
        <v>1718</v>
      </c>
      <c r="P227" s="70">
        <v>47300</v>
      </c>
    </row>
    <row r="228" spans="1:16" ht="26.25" x14ac:dyDescent="0.25">
      <c r="A228" s="25" t="s">
        <v>9</v>
      </c>
      <c r="B228" s="30">
        <v>0</v>
      </c>
      <c r="C228" s="27">
        <f>B228/B$235</f>
        <v>0</v>
      </c>
      <c r="D228" s="32">
        <v>0</v>
      </c>
      <c r="E228" s="27">
        <f>D228/D$235</f>
        <v>0</v>
      </c>
      <c r="F228" s="29"/>
      <c r="H228" s="95">
        <v>4</v>
      </c>
      <c r="I228" s="65" t="s">
        <v>75</v>
      </c>
      <c r="J228" s="65" t="s">
        <v>75</v>
      </c>
      <c r="K228" s="66" t="s">
        <v>4198</v>
      </c>
      <c r="L228" s="67" t="s">
        <v>75</v>
      </c>
      <c r="M228" s="67" t="s">
        <v>7</v>
      </c>
      <c r="N228" s="68">
        <v>0</v>
      </c>
      <c r="O228" s="67">
        <v>1718</v>
      </c>
      <c r="P228" s="70">
        <v>47300</v>
      </c>
    </row>
    <row r="229" spans="1:16" ht="26.25" x14ac:dyDescent="0.25">
      <c r="A229" s="842" t="s">
        <v>10</v>
      </c>
      <c r="B229" s="843">
        <f>SUM(B226:B228)</f>
        <v>5</v>
      </c>
      <c r="C229" s="844">
        <f t="shared" ref="C229:F229" si="10">SUM(C226:C228)</f>
        <v>0.83333333333333326</v>
      </c>
      <c r="D229" s="843">
        <f t="shared" si="10"/>
        <v>22</v>
      </c>
      <c r="E229" s="844">
        <f t="shared" si="10"/>
        <v>0.78571428571428581</v>
      </c>
      <c r="F229" s="845">
        <f t="shared" si="10"/>
        <v>0</v>
      </c>
      <c r="H229" s="95">
        <v>2</v>
      </c>
      <c r="I229" s="65" t="s">
        <v>75</v>
      </c>
      <c r="J229" s="65" t="s">
        <v>75</v>
      </c>
      <c r="K229" s="66" t="s">
        <v>4198</v>
      </c>
      <c r="L229" s="67" t="s">
        <v>75</v>
      </c>
      <c r="M229" s="67" t="s">
        <v>8</v>
      </c>
      <c r="N229" s="68">
        <v>0</v>
      </c>
      <c r="O229" s="67">
        <v>1718</v>
      </c>
      <c r="P229" s="70">
        <v>47300</v>
      </c>
    </row>
    <row r="230" spans="1:16" ht="26.25" x14ac:dyDescent="0.25">
      <c r="A230" s="26"/>
      <c r="B230" s="30"/>
      <c r="C230" s="39"/>
      <c r="D230" s="30"/>
      <c r="E230" s="40"/>
      <c r="F230" s="41"/>
      <c r="H230" s="95">
        <v>2</v>
      </c>
      <c r="I230" s="65" t="s">
        <v>75</v>
      </c>
      <c r="J230" s="65" t="s">
        <v>75</v>
      </c>
      <c r="K230" s="66" t="s">
        <v>4198</v>
      </c>
      <c r="L230" s="67" t="s">
        <v>75</v>
      </c>
      <c r="M230" s="67" t="s">
        <v>8</v>
      </c>
      <c r="N230" s="68">
        <v>0</v>
      </c>
      <c r="O230" s="67">
        <v>1718</v>
      </c>
      <c r="P230" s="70">
        <v>47300</v>
      </c>
    </row>
    <row r="231" spans="1:16" ht="26.25" x14ac:dyDescent="0.25">
      <c r="A231" s="26" t="s">
        <v>11</v>
      </c>
      <c r="B231" s="30">
        <v>1</v>
      </c>
      <c r="C231" s="27">
        <f>B231/B$235</f>
        <v>0.16666666666666666</v>
      </c>
      <c r="D231" s="32">
        <v>6</v>
      </c>
      <c r="E231" s="27">
        <f>D231/D$235</f>
        <v>0.21428571428571427</v>
      </c>
      <c r="F231" s="389">
        <v>3459.65</v>
      </c>
      <c r="H231" s="95">
        <v>6</v>
      </c>
      <c r="I231" s="65">
        <v>59</v>
      </c>
      <c r="J231" s="65" t="s">
        <v>4200</v>
      </c>
      <c r="K231" s="66" t="s">
        <v>4198</v>
      </c>
      <c r="L231" s="67" t="s">
        <v>4199</v>
      </c>
      <c r="M231" s="67" t="s">
        <v>11</v>
      </c>
      <c r="N231" s="68">
        <v>3459.6525199999996</v>
      </c>
      <c r="O231" s="67">
        <v>3320</v>
      </c>
      <c r="P231" s="70">
        <v>47818</v>
      </c>
    </row>
    <row r="232" spans="1:16" x14ac:dyDescent="0.25">
      <c r="A232" s="26" t="s">
        <v>12</v>
      </c>
      <c r="B232" s="30">
        <v>0</v>
      </c>
      <c r="C232" s="27">
        <f>B232/B$235</f>
        <v>0</v>
      </c>
      <c r="D232" s="32">
        <v>0</v>
      </c>
      <c r="E232" s="27">
        <f>D232/D$235</f>
        <v>0</v>
      </c>
      <c r="F232" s="389"/>
    </row>
    <row r="233" spans="1:16" x14ac:dyDescent="0.25">
      <c r="A233" s="842" t="s">
        <v>13</v>
      </c>
      <c r="B233" s="843">
        <f>SUM(B231:B232)</f>
        <v>1</v>
      </c>
      <c r="C233" s="844">
        <f t="shared" ref="C233:F233" si="11">SUM(C231:C232)</f>
        <v>0.16666666666666666</v>
      </c>
      <c r="D233" s="843">
        <f t="shared" si="11"/>
        <v>6</v>
      </c>
      <c r="E233" s="844">
        <f t="shared" si="11"/>
        <v>0.21428571428571427</v>
      </c>
      <c r="F233" s="845">
        <f t="shared" si="11"/>
        <v>3459.65</v>
      </c>
      <c r="G233" s="126"/>
      <c r="H233" s="127"/>
      <c r="I233" s="89"/>
    </row>
    <row r="234" spans="1:16" x14ac:dyDescent="0.25">
      <c r="A234" s="44"/>
      <c r="B234" s="30"/>
      <c r="C234" s="45"/>
      <c r="D234" s="30"/>
      <c r="E234" s="46"/>
      <c r="F234" s="47"/>
    </row>
    <row r="235" spans="1:16" x14ac:dyDescent="0.25">
      <c r="A235" s="846" t="s">
        <v>2346</v>
      </c>
      <c r="B235" s="847">
        <f>SUM(B229,B233)</f>
        <v>6</v>
      </c>
      <c r="C235" s="844">
        <f t="shared" ref="C235:F235" si="12">SUM(C229,C233)</f>
        <v>0.99999999999999989</v>
      </c>
      <c r="D235" s="847">
        <f t="shared" si="12"/>
        <v>28</v>
      </c>
      <c r="E235" s="844">
        <f t="shared" si="12"/>
        <v>1</v>
      </c>
      <c r="F235" s="845">
        <f t="shared" si="12"/>
        <v>3459.65</v>
      </c>
    </row>
    <row r="236" spans="1:16" ht="15.75" thickBot="1" x14ac:dyDescent="0.3"/>
    <row r="237" spans="1:16" ht="45.75" customHeight="1" thickBot="1" x14ac:dyDescent="0.3">
      <c r="A237" s="859" t="s">
        <v>4201</v>
      </c>
      <c r="B237" s="49"/>
      <c r="C237" s="171"/>
      <c r="D237" s="9"/>
      <c r="E237" s="169"/>
      <c r="F237" s="10"/>
    </row>
    <row r="238" spans="1:16" ht="16.5" thickTop="1" thickBot="1" x14ac:dyDescent="0.3">
      <c r="A238" s="11"/>
      <c r="B238" s="12"/>
      <c r="C238" s="169"/>
      <c r="D238" s="9"/>
      <c r="E238" s="169"/>
      <c r="F238" s="10"/>
    </row>
    <row r="239" spans="1:16" ht="45.75" customHeight="1" thickTop="1" thickBot="1" x14ac:dyDescent="0.3">
      <c r="A239" s="849" t="s">
        <v>16</v>
      </c>
      <c r="B239" s="12"/>
      <c r="C239" s="169"/>
      <c r="D239" s="9"/>
      <c r="E239" s="169"/>
      <c r="F239" s="10"/>
      <c r="H239" s="850" t="s">
        <v>17</v>
      </c>
      <c r="I239" s="53"/>
    </row>
    <row r="240" spans="1:16" ht="16.5" thickTop="1" thickBot="1" x14ac:dyDescent="0.3">
      <c r="A240" s="11"/>
      <c r="B240" s="12"/>
      <c r="C240" s="169"/>
      <c r="D240" s="9"/>
      <c r="E240" s="171"/>
      <c r="F240" s="14"/>
    </row>
    <row r="241" spans="1:16" ht="45.75" customHeight="1" thickTop="1" thickBot="1" x14ac:dyDescent="0.3">
      <c r="A241" s="836" t="s">
        <v>2</v>
      </c>
      <c r="B241" s="837" t="s">
        <v>3</v>
      </c>
      <c r="C241" s="838" t="s">
        <v>4</v>
      </c>
      <c r="D241" s="839" t="s">
        <v>5</v>
      </c>
      <c r="E241" s="840" t="s">
        <v>4</v>
      </c>
      <c r="F241" s="841" t="s">
        <v>6</v>
      </c>
      <c r="G241" s="54"/>
      <c r="H241" s="851" t="s">
        <v>18</v>
      </c>
      <c r="I241" s="852" t="s">
        <v>19</v>
      </c>
      <c r="J241" s="853" t="s">
        <v>20</v>
      </c>
      <c r="K241" s="853" t="s">
        <v>21</v>
      </c>
      <c r="L241" s="853" t="s">
        <v>22</v>
      </c>
      <c r="M241" s="853" t="s">
        <v>23</v>
      </c>
      <c r="N241" s="854" t="s">
        <v>6</v>
      </c>
      <c r="O241" s="853" t="s">
        <v>24</v>
      </c>
      <c r="P241" s="855" t="s">
        <v>25</v>
      </c>
    </row>
    <row r="242" spans="1:16" ht="15.75" thickTop="1" x14ac:dyDescent="0.25">
      <c r="A242" s="20" t="s">
        <v>7</v>
      </c>
      <c r="B242" s="21">
        <v>11</v>
      </c>
      <c r="C242" s="27">
        <f>B242/B$251</f>
        <v>0.22448979591836735</v>
      </c>
      <c r="D242" s="23">
        <v>144</v>
      </c>
      <c r="E242" s="27">
        <f>D242/D$251</f>
        <v>0.36734693877551022</v>
      </c>
      <c r="F242" s="24"/>
      <c r="H242" s="95">
        <v>2</v>
      </c>
      <c r="I242" s="65" t="s">
        <v>75</v>
      </c>
      <c r="J242" s="65" t="s">
        <v>75</v>
      </c>
      <c r="K242" s="66" t="s">
        <v>4202</v>
      </c>
      <c r="L242" s="65" t="s">
        <v>75</v>
      </c>
      <c r="M242" s="67" t="s">
        <v>7</v>
      </c>
      <c r="N242" s="68">
        <v>0</v>
      </c>
      <c r="O242" s="67">
        <v>1158</v>
      </c>
      <c r="P242" s="70">
        <v>44927</v>
      </c>
    </row>
    <row r="243" spans="1:16" x14ac:dyDescent="0.25">
      <c r="A243" s="25" t="s">
        <v>8</v>
      </c>
      <c r="B243" s="26">
        <v>16</v>
      </c>
      <c r="C243" s="27">
        <f>B243/B$251</f>
        <v>0.32653061224489793</v>
      </c>
      <c r="D243" s="28">
        <v>98</v>
      </c>
      <c r="E243" s="27">
        <f>D243/D$251</f>
        <v>0.25</v>
      </c>
      <c r="F243" s="29"/>
      <c r="H243" s="95">
        <v>2</v>
      </c>
      <c r="I243" s="65" t="s">
        <v>75</v>
      </c>
      <c r="J243" s="65" t="s">
        <v>75</v>
      </c>
      <c r="K243" s="66" t="s">
        <v>4202</v>
      </c>
      <c r="L243" s="65" t="s">
        <v>75</v>
      </c>
      <c r="M243" s="67" t="s">
        <v>7</v>
      </c>
      <c r="N243" s="68">
        <v>0</v>
      </c>
      <c r="O243" s="67">
        <v>1158</v>
      </c>
      <c r="P243" s="70">
        <v>44927</v>
      </c>
    </row>
    <row r="244" spans="1:16" x14ac:dyDescent="0.25">
      <c r="A244" s="25" t="s">
        <v>9</v>
      </c>
      <c r="B244" s="30">
        <v>7</v>
      </c>
      <c r="C244" s="27">
        <f>B244/B$251</f>
        <v>0.14285714285714285</v>
      </c>
      <c r="D244" s="32">
        <v>22</v>
      </c>
      <c r="E244" s="27">
        <f>D244/D$251</f>
        <v>5.6122448979591837E-2</v>
      </c>
      <c r="F244" s="29"/>
      <c r="H244" s="95">
        <v>5</v>
      </c>
      <c r="I244" s="65">
        <v>870</v>
      </c>
      <c r="J244" s="65" t="s">
        <v>4203</v>
      </c>
      <c r="K244" s="66" t="s">
        <v>4202</v>
      </c>
      <c r="L244" s="67" t="s">
        <v>4204</v>
      </c>
      <c r="M244" s="67" t="s">
        <v>7</v>
      </c>
      <c r="N244" s="68">
        <v>0</v>
      </c>
      <c r="O244" s="67">
        <v>1158</v>
      </c>
      <c r="P244" s="70">
        <v>44927</v>
      </c>
    </row>
    <row r="245" spans="1:16" x14ac:dyDescent="0.25">
      <c r="A245" s="842" t="s">
        <v>10</v>
      </c>
      <c r="B245" s="843">
        <f>SUM(B242:B244)</f>
        <v>34</v>
      </c>
      <c r="C245" s="844">
        <f t="shared" ref="C245:F245" si="13">SUM(C242:C244)</f>
        <v>0.69387755102040805</v>
      </c>
      <c r="D245" s="843">
        <f t="shared" si="13"/>
        <v>264</v>
      </c>
      <c r="E245" s="844">
        <f t="shared" si="13"/>
        <v>0.67346938775510201</v>
      </c>
      <c r="F245" s="845">
        <f t="shared" si="13"/>
        <v>0</v>
      </c>
      <c r="H245" s="95">
        <v>7</v>
      </c>
      <c r="I245" s="65">
        <v>826</v>
      </c>
      <c r="J245" s="65" t="s">
        <v>4205</v>
      </c>
      <c r="K245" s="66" t="s">
        <v>4202</v>
      </c>
      <c r="L245" s="67" t="s">
        <v>4206</v>
      </c>
      <c r="M245" s="67" t="s">
        <v>7</v>
      </c>
      <c r="N245" s="68">
        <v>0</v>
      </c>
      <c r="O245" s="67">
        <v>1158</v>
      </c>
      <c r="P245" s="70">
        <v>44927</v>
      </c>
    </row>
    <row r="246" spans="1:16" x14ac:dyDescent="0.25">
      <c r="A246" s="26"/>
      <c r="B246" s="30"/>
      <c r="C246" s="39"/>
      <c r="D246" s="30"/>
      <c r="E246" s="40"/>
      <c r="F246" s="41"/>
      <c r="H246" s="95">
        <v>5</v>
      </c>
      <c r="I246" s="65">
        <v>900</v>
      </c>
      <c r="J246" s="65" t="s">
        <v>4205</v>
      </c>
      <c r="K246" s="66" t="s">
        <v>4202</v>
      </c>
      <c r="L246" s="67" t="s">
        <v>4206</v>
      </c>
      <c r="M246" s="67" t="s">
        <v>7</v>
      </c>
      <c r="N246" s="68">
        <v>0</v>
      </c>
      <c r="O246" s="67">
        <v>1158</v>
      </c>
      <c r="P246" s="70">
        <v>44927</v>
      </c>
    </row>
    <row r="247" spans="1:16" x14ac:dyDescent="0.25">
      <c r="A247" s="26" t="s">
        <v>11</v>
      </c>
      <c r="B247" s="30">
        <v>9</v>
      </c>
      <c r="C247" s="27">
        <f>B247/B$251</f>
        <v>0.18367346938775511</v>
      </c>
      <c r="D247" s="32">
        <v>92</v>
      </c>
      <c r="E247" s="27">
        <f>D247/D$251</f>
        <v>0.23469387755102042</v>
      </c>
      <c r="F247" s="389">
        <f>SUM(N276:N284)</f>
        <v>791382.73722500005</v>
      </c>
      <c r="H247" s="95">
        <v>6</v>
      </c>
      <c r="I247" s="65">
        <v>866</v>
      </c>
      <c r="J247" s="65" t="s">
        <v>4205</v>
      </c>
      <c r="K247" s="66" t="s">
        <v>4202</v>
      </c>
      <c r="L247" s="67" t="s">
        <v>4206</v>
      </c>
      <c r="M247" s="67" t="s">
        <v>7</v>
      </c>
      <c r="N247" s="68">
        <v>0</v>
      </c>
      <c r="O247" s="67">
        <v>1158</v>
      </c>
      <c r="P247" s="70">
        <v>44927</v>
      </c>
    </row>
    <row r="248" spans="1:16" x14ac:dyDescent="0.25">
      <c r="A248" s="26" t="s">
        <v>12</v>
      </c>
      <c r="B248" s="30">
        <v>6</v>
      </c>
      <c r="C248" s="27">
        <f>B248/B$251</f>
        <v>0.12244897959183673</v>
      </c>
      <c r="D248" s="32">
        <v>36</v>
      </c>
      <c r="E248" s="27">
        <f>D248/D$251</f>
        <v>9.1836734693877556E-2</v>
      </c>
      <c r="F248" s="389">
        <f>SUM(N285:N290)</f>
        <v>2228701.0086949999</v>
      </c>
      <c r="H248" s="95">
        <v>4</v>
      </c>
      <c r="I248" s="65" t="s">
        <v>75</v>
      </c>
      <c r="J248" s="65" t="s">
        <v>75</v>
      </c>
      <c r="K248" s="66" t="s">
        <v>4202</v>
      </c>
      <c r="L248" s="65" t="s">
        <v>75</v>
      </c>
      <c r="M248" s="67" t="s">
        <v>7</v>
      </c>
      <c r="N248" s="68">
        <v>0</v>
      </c>
      <c r="O248" s="67">
        <v>1158</v>
      </c>
      <c r="P248" s="70">
        <v>44927</v>
      </c>
    </row>
    <row r="249" spans="1:16" x14ac:dyDescent="0.25">
      <c r="A249" s="842" t="s">
        <v>13</v>
      </c>
      <c r="B249" s="843">
        <f>SUM(B247:B248)</f>
        <v>15</v>
      </c>
      <c r="C249" s="844">
        <f t="shared" ref="C249:F249" si="14">SUM(C247:C248)</f>
        <v>0.30612244897959184</v>
      </c>
      <c r="D249" s="843">
        <f t="shared" si="14"/>
        <v>128</v>
      </c>
      <c r="E249" s="844">
        <f t="shared" si="14"/>
        <v>0.32653061224489799</v>
      </c>
      <c r="F249" s="845">
        <f t="shared" si="14"/>
        <v>3020083.7459199997</v>
      </c>
      <c r="G249" s="126"/>
      <c r="H249" s="95">
        <v>2</v>
      </c>
      <c r="I249" s="65" t="s">
        <v>75</v>
      </c>
      <c r="J249" s="65" t="s">
        <v>75</v>
      </c>
      <c r="K249" s="66" t="s">
        <v>4202</v>
      </c>
      <c r="L249" s="65" t="s">
        <v>75</v>
      </c>
      <c r="M249" s="67" t="s">
        <v>7</v>
      </c>
      <c r="N249" s="68">
        <v>0</v>
      </c>
      <c r="O249" s="67">
        <v>1158</v>
      </c>
      <c r="P249" s="70">
        <v>44927</v>
      </c>
    </row>
    <row r="250" spans="1:16" x14ac:dyDescent="0.25">
      <c r="A250" s="44"/>
      <c r="B250" s="30"/>
      <c r="C250" s="45"/>
      <c r="D250" s="30"/>
      <c r="E250" s="46"/>
      <c r="F250" s="47"/>
      <c r="H250" s="95">
        <v>50</v>
      </c>
      <c r="I250" s="65">
        <v>20</v>
      </c>
      <c r="J250" s="65" t="s">
        <v>4207</v>
      </c>
      <c r="K250" s="66" t="s">
        <v>4202</v>
      </c>
      <c r="L250" s="67" t="s">
        <v>4208</v>
      </c>
      <c r="M250" s="67" t="s">
        <v>7</v>
      </c>
      <c r="N250" s="68">
        <v>0</v>
      </c>
      <c r="O250" s="67">
        <v>1514</v>
      </c>
      <c r="P250" s="70">
        <v>47392</v>
      </c>
    </row>
    <row r="251" spans="1:16" x14ac:dyDescent="0.25">
      <c r="A251" s="846" t="s">
        <v>2346</v>
      </c>
      <c r="B251" s="847">
        <f>SUM(B245,B249)</f>
        <v>49</v>
      </c>
      <c r="C251" s="844">
        <f t="shared" ref="C251:F251" si="15">SUM(C245,C249)</f>
        <v>0.99999999999999989</v>
      </c>
      <c r="D251" s="847">
        <f t="shared" si="15"/>
        <v>392</v>
      </c>
      <c r="E251" s="844">
        <f t="shared" si="15"/>
        <v>1</v>
      </c>
      <c r="F251" s="845">
        <f t="shared" si="15"/>
        <v>3020083.7459199997</v>
      </c>
      <c r="H251" s="95">
        <v>50</v>
      </c>
      <c r="I251" s="65">
        <v>10</v>
      </c>
      <c r="J251" s="65" t="s">
        <v>4207</v>
      </c>
      <c r="K251" s="66" t="s">
        <v>4202</v>
      </c>
      <c r="L251" s="67" t="s">
        <v>4209</v>
      </c>
      <c r="M251" s="67" t="s">
        <v>7</v>
      </c>
      <c r="N251" s="68">
        <v>0</v>
      </c>
      <c r="O251" s="67">
        <v>2000</v>
      </c>
      <c r="P251" s="70">
        <v>47849</v>
      </c>
    </row>
    <row r="252" spans="1:16" x14ac:dyDescent="0.25">
      <c r="C252" s="516"/>
      <c r="D252" s="354"/>
      <c r="E252" s="518"/>
      <c r="F252" s="519"/>
      <c r="G252" s="520"/>
      <c r="H252" s="95">
        <v>11</v>
      </c>
      <c r="I252" s="65">
        <v>15</v>
      </c>
      <c r="J252" s="65" t="s">
        <v>149</v>
      </c>
      <c r="K252" s="66" t="s">
        <v>4210</v>
      </c>
      <c r="L252" s="67" t="s">
        <v>4211</v>
      </c>
      <c r="M252" s="67" t="s">
        <v>7</v>
      </c>
      <c r="N252" s="68">
        <v>0</v>
      </c>
      <c r="O252" s="67">
        <v>2389</v>
      </c>
      <c r="P252" s="70">
        <v>43955</v>
      </c>
    </row>
    <row r="253" spans="1:16" x14ac:dyDescent="0.25">
      <c r="C253" s="516"/>
      <c r="D253" s="354"/>
      <c r="E253" s="518"/>
      <c r="F253" s="519"/>
      <c r="G253" s="309"/>
      <c r="H253" s="95">
        <v>2</v>
      </c>
      <c r="I253" s="65" t="s">
        <v>75</v>
      </c>
      <c r="J253" s="65" t="s">
        <v>75</v>
      </c>
      <c r="K253" s="66" t="s">
        <v>4202</v>
      </c>
      <c r="L253" s="65" t="s">
        <v>75</v>
      </c>
      <c r="M253" s="67" t="s">
        <v>8</v>
      </c>
      <c r="N253" s="68">
        <v>0</v>
      </c>
      <c r="O253" s="67">
        <v>1158</v>
      </c>
      <c r="P253" s="70">
        <v>44927</v>
      </c>
    </row>
    <row r="254" spans="1:16" x14ac:dyDescent="0.25">
      <c r="C254" s="516"/>
      <c r="D254" s="104"/>
      <c r="E254" s="518"/>
      <c r="F254" s="519"/>
      <c r="G254" s="309"/>
      <c r="H254" s="95">
        <v>21</v>
      </c>
      <c r="I254" s="65">
        <v>889</v>
      </c>
      <c r="J254" s="65" t="s">
        <v>4205</v>
      </c>
      <c r="K254" s="66" t="s">
        <v>4202</v>
      </c>
      <c r="L254" s="67" t="s">
        <v>4212</v>
      </c>
      <c r="M254" s="67" t="s">
        <v>8</v>
      </c>
      <c r="N254" s="68">
        <v>0</v>
      </c>
      <c r="O254" s="67">
        <v>1158</v>
      </c>
      <c r="P254" s="70">
        <v>44927</v>
      </c>
    </row>
    <row r="255" spans="1:16" x14ac:dyDescent="0.25">
      <c r="C255" s="516"/>
      <c r="D255" s="354"/>
      <c r="E255" s="518"/>
      <c r="F255" s="431"/>
      <c r="G255" s="136"/>
      <c r="H255" s="95">
        <v>10</v>
      </c>
      <c r="I255" s="65">
        <v>829</v>
      </c>
      <c r="J255" s="65" t="s">
        <v>4205</v>
      </c>
      <c r="K255" s="66" t="s">
        <v>4202</v>
      </c>
      <c r="L255" s="67" t="s">
        <v>4212</v>
      </c>
      <c r="M255" s="67" t="s">
        <v>8</v>
      </c>
      <c r="N255" s="68">
        <v>0</v>
      </c>
      <c r="O255" s="67">
        <v>1158</v>
      </c>
      <c r="P255" s="70">
        <v>44927</v>
      </c>
    </row>
    <row r="256" spans="1:16" x14ac:dyDescent="0.25">
      <c r="C256" s="516"/>
      <c r="D256" s="354"/>
      <c r="E256" s="518"/>
      <c r="F256" s="431"/>
      <c r="G256" s="136"/>
      <c r="H256" s="95">
        <v>9</v>
      </c>
      <c r="I256" s="65">
        <v>895</v>
      </c>
      <c r="J256" s="65" t="s">
        <v>4205</v>
      </c>
      <c r="K256" s="66" t="s">
        <v>4202</v>
      </c>
      <c r="L256" s="67" t="s">
        <v>4212</v>
      </c>
      <c r="M256" s="67" t="s">
        <v>8</v>
      </c>
      <c r="N256" s="68">
        <v>0</v>
      </c>
      <c r="O256" s="67">
        <v>1158</v>
      </c>
      <c r="P256" s="70">
        <v>44927</v>
      </c>
    </row>
    <row r="257" spans="2:16" x14ac:dyDescent="0.25">
      <c r="C257" s="516"/>
      <c r="D257" s="104"/>
      <c r="E257" s="518"/>
      <c r="F257" s="136"/>
      <c r="G257" s="136"/>
      <c r="H257" s="95">
        <v>2</v>
      </c>
      <c r="I257" s="65" t="s">
        <v>75</v>
      </c>
      <c r="J257" s="65" t="s">
        <v>75</v>
      </c>
      <c r="K257" s="66" t="s">
        <v>4202</v>
      </c>
      <c r="L257" s="65" t="s">
        <v>75</v>
      </c>
      <c r="M257" s="67" t="s">
        <v>8</v>
      </c>
      <c r="N257" s="68">
        <v>0</v>
      </c>
      <c r="O257" s="67">
        <v>1158</v>
      </c>
      <c r="P257" s="70">
        <v>44927</v>
      </c>
    </row>
    <row r="258" spans="2:16" x14ac:dyDescent="0.25">
      <c r="C258" s="516"/>
      <c r="D258" s="104"/>
      <c r="E258" s="518"/>
      <c r="F258" s="431"/>
      <c r="G258" s="136"/>
      <c r="H258" s="95">
        <v>6</v>
      </c>
      <c r="I258" s="65">
        <v>946</v>
      </c>
      <c r="J258" s="65" t="s">
        <v>4205</v>
      </c>
      <c r="K258" s="66" t="s">
        <v>4202</v>
      </c>
      <c r="L258" s="67" t="s">
        <v>4206</v>
      </c>
      <c r="M258" s="67" t="s">
        <v>8</v>
      </c>
      <c r="N258" s="68">
        <v>0</v>
      </c>
      <c r="O258" s="67">
        <v>1309</v>
      </c>
      <c r="P258" s="70">
        <v>46296</v>
      </c>
    </row>
    <row r="259" spans="2:16" ht="26.25" x14ac:dyDescent="0.25">
      <c r="C259" s="516"/>
      <c r="D259" s="104"/>
      <c r="E259" s="518"/>
      <c r="F259" s="431"/>
      <c r="G259" s="136"/>
      <c r="H259" s="95">
        <v>6</v>
      </c>
      <c r="I259" s="65">
        <v>959</v>
      </c>
      <c r="J259" s="65" t="s">
        <v>4213</v>
      </c>
      <c r="K259" s="66" t="s">
        <v>4202</v>
      </c>
      <c r="L259" s="67" t="s">
        <v>4214</v>
      </c>
      <c r="M259" s="67" t="s">
        <v>8</v>
      </c>
      <c r="N259" s="68">
        <v>0</v>
      </c>
      <c r="O259" s="67">
        <v>1309</v>
      </c>
      <c r="P259" s="70">
        <v>46296</v>
      </c>
    </row>
    <row r="260" spans="2:16" ht="26.25" x14ac:dyDescent="0.25">
      <c r="C260" s="516"/>
      <c r="D260" s="104"/>
      <c r="E260" s="518"/>
      <c r="F260" s="431"/>
      <c r="G260" s="136"/>
      <c r="H260" s="95">
        <v>6</v>
      </c>
      <c r="I260" s="65">
        <v>5</v>
      </c>
      <c r="J260" s="65" t="s">
        <v>4215</v>
      </c>
      <c r="K260" s="66" t="s">
        <v>4216</v>
      </c>
      <c r="L260" s="67" t="s">
        <v>4217</v>
      </c>
      <c r="M260" s="67" t="s">
        <v>8</v>
      </c>
      <c r="N260" s="68">
        <v>0</v>
      </c>
      <c r="O260" s="67">
        <v>1511</v>
      </c>
      <c r="P260" s="70">
        <v>47209</v>
      </c>
    </row>
    <row r="261" spans="2:16" ht="26.25" x14ac:dyDescent="0.25">
      <c r="C261" s="516"/>
      <c r="D261" s="104"/>
      <c r="E261" s="518"/>
      <c r="F261" s="136"/>
      <c r="G261" s="136"/>
      <c r="H261" s="95">
        <v>2</v>
      </c>
      <c r="I261" s="65" t="s">
        <v>75</v>
      </c>
      <c r="J261" s="65" t="s">
        <v>75</v>
      </c>
      <c r="K261" s="66" t="s">
        <v>4216</v>
      </c>
      <c r="L261" s="65" t="s">
        <v>75</v>
      </c>
      <c r="M261" s="67" t="s">
        <v>8</v>
      </c>
      <c r="N261" s="68">
        <v>0</v>
      </c>
      <c r="O261" s="67">
        <v>1511</v>
      </c>
      <c r="P261" s="70">
        <v>47209</v>
      </c>
    </row>
    <row r="262" spans="2:16" ht="26.25" x14ac:dyDescent="0.25">
      <c r="C262" s="516"/>
      <c r="D262" s="104"/>
      <c r="E262" s="518"/>
      <c r="F262" s="136"/>
      <c r="G262" s="136"/>
      <c r="H262" s="95">
        <v>2</v>
      </c>
      <c r="I262" s="65" t="s">
        <v>75</v>
      </c>
      <c r="J262" s="65" t="s">
        <v>75</v>
      </c>
      <c r="K262" s="66" t="s">
        <v>4216</v>
      </c>
      <c r="L262" s="65" t="s">
        <v>75</v>
      </c>
      <c r="M262" s="67" t="s">
        <v>8</v>
      </c>
      <c r="N262" s="68">
        <v>0</v>
      </c>
      <c r="O262" s="67">
        <v>1511</v>
      </c>
      <c r="P262" s="70">
        <v>47209</v>
      </c>
    </row>
    <row r="263" spans="2:16" ht="26.25" x14ac:dyDescent="0.25">
      <c r="C263" s="516"/>
      <c r="D263" s="104"/>
      <c r="E263" s="518"/>
      <c r="F263" s="136"/>
      <c r="G263" s="136"/>
      <c r="H263" s="95">
        <v>6</v>
      </c>
      <c r="I263" s="65">
        <v>6</v>
      </c>
      <c r="J263" s="65" t="s">
        <v>4215</v>
      </c>
      <c r="K263" s="66" t="s">
        <v>4216</v>
      </c>
      <c r="L263" s="67" t="s">
        <v>4217</v>
      </c>
      <c r="M263" s="67" t="s">
        <v>8</v>
      </c>
      <c r="N263" s="68">
        <v>0</v>
      </c>
      <c r="O263" s="67">
        <v>1511</v>
      </c>
      <c r="P263" s="70">
        <v>47209</v>
      </c>
    </row>
    <row r="264" spans="2:16" ht="26.25" x14ac:dyDescent="0.25">
      <c r="C264" s="516"/>
      <c r="D264" s="104"/>
      <c r="E264" s="518"/>
      <c r="F264" s="136"/>
      <c r="G264" s="136"/>
      <c r="H264" s="95">
        <v>2</v>
      </c>
      <c r="I264" s="65" t="s">
        <v>75</v>
      </c>
      <c r="J264" s="65" t="s">
        <v>75</v>
      </c>
      <c r="K264" s="66" t="s">
        <v>4216</v>
      </c>
      <c r="L264" s="65" t="s">
        <v>75</v>
      </c>
      <c r="M264" s="67" t="s">
        <v>8</v>
      </c>
      <c r="N264" s="68">
        <v>0</v>
      </c>
      <c r="O264" s="67">
        <v>1511</v>
      </c>
      <c r="P264" s="70">
        <v>47209</v>
      </c>
    </row>
    <row r="265" spans="2:16" ht="26.25" x14ac:dyDescent="0.25">
      <c r="C265" s="516"/>
      <c r="D265" s="104"/>
      <c r="E265" s="518"/>
      <c r="F265" s="136"/>
      <c r="G265" s="87"/>
      <c r="H265" s="95">
        <v>2</v>
      </c>
      <c r="I265" s="65" t="s">
        <v>75</v>
      </c>
      <c r="J265" s="65" t="s">
        <v>75</v>
      </c>
      <c r="K265" s="66" t="s">
        <v>4216</v>
      </c>
      <c r="L265" s="65" t="s">
        <v>75</v>
      </c>
      <c r="M265" s="67" t="s">
        <v>8</v>
      </c>
      <c r="N265" s="68">
        <v>0</v>
      </c>
      <c r="O265" s="67">
        <v>1511</v>
      </c>
      <c r="P265" s="70">
        <v>47209</v>
      </c>
    </row>
    <row r="266" spans="2:16" ht="26.25" x14ac:dyDescent="0.25">
      <c r="C266" s="516"/>
      <c r="D266" s="104"/>
      <c r="E266" s="518"/>
      <c r="F266" s="136"/>
      <c r="G266" s="87"/>
      <c r="H266" s="95">
        <v>8</v>
      </c>
      <c r="I266" s="65" t="s">
        <v>4218</v>
      </c>
      <c r="J266" s="65" t="s">
        <v>4219</v>
      </c>
      <c r="K266" s="66" t="s">
        <v>4220</v>
      </c>
      <c r="L266" s="67" t="s">
        <v>4221</v>
      </c>
      <c r="M266" s="67" t="s">
        <v>8</v>
      </c>
      <c r="N266" s="68">
        <v>0</v>
      </c>
      <c r="O266" s="67">
        <v>3183</v>
      </c>
      <c r="P266" s="70">
        <v>46631</v>
      </c>
    </row>
    <row r="267" spans="2:16" ht="26.25" x14ac:dyDescent="0.25">
      <c r="C267" s="516"/>
      <c r="D267" s="104"/>
      <c r="E267" s="518"/>
      <c r="F267" s="136"/>
      <c r="G267" s="87"/>
      <c r="H267" s="95">
        <v>8</v>
      </c>
      <c r="I267" s="65">
        <v>470</v>
      </c>
      <c r="J267" s="65" t="s">
        <v>4222</v>
      </c>
      <c r="K267" s="66" t="s">
        <v>4223</v>
      </c>
      <c r="L267" s="67" t="s">
        <v>4224</v>
      </c>
      <c r="M267" s="67" t="s">
        <v>8</v>
      </c>
      <c r="N267" s="68">
        <v>0</v>
      </c>
      <c r="O267" s="67">
        <v>3184</v>
      </c>
      <c r="P267" s="70">
        <v>46631</v>
      </c>
    </row>
    <row r="268" spans="2:16" x14ac:dyDescent="0.25">
      <c r="C268" s="516"/>
      <c r="D268" s="104"/>
      <c r="E268" s="518"/>
      <c r="F268" s="136"/>
      <c r="G268" s="87"/>
      <c r="H268" s="95">
        <v>6</v>
      </c>
      <c r="I268" s="65">
        <v>22</v>
      </c>
      <c r="J268" s="65" t="s">
        <v>149</v>
      </c>
      <c r="K268" s="66" t="s">
        <v>4210</v>
      </c>
      <c r="L268" s="67" t="s">
        <v>4211</v>
      </c>
      <c r="M268" s="67" t="s">
        <v>8</v>
      </c>
      <c r="N268" s="68">
        <v>0</v>
      </c>
      <c r="O268" s="67">
        <v>3185</v>
      </c>
      <c r="P268" s="70">
        <v>46631</v>
      </c>
    </row>
    <row r="269" spans="2:16" x14ac:dyDescent="0.25">
      <c r="C269" s="516"/>
      <c r="D269" s="104"/>
      <c r="E269" s="518"/>
      <c r="F269" s="136"/>
      <c r="G269" s="87"/>
      <c r="H269" s="95">
        <v>2</v>
      </c>
      <c r="I269" s="65" t="s">
        <v>75</v>
      </c>
      <c r="J269" s="65" t="s">
        <v>75</v>
      </c>
      <c r="K269" s="66" t="s">
        <v>4202</v>
      </c>
      <c r="L269" s="65" t="s">
        <v>75</v>
      </c>
      <c r="M269" s="67" t="s">
        <v>9</v>
      </c>
      <c r="N269" s="68">
        <v>0</v>
      </c>
      <c r="O269" s="67">
        <v>1158</v>
      </c>
      <c r="P269" s="70">
        <v>44927</v>
      </c>
    </row>
    <row r="270" spans="2:16" x14ac:dyDescent="0.25">
      <c r="C270" s="516"/>
      <c r="D270" s="104"/>
      <c r="E270" s="518"/>
      <c r="F270" s="136"/>
      <c r="G270" s="87"/>
      <c r="H270" s="95">
        <v>2</v>
      </c>
      <c r="I270" s="65" t="s">
        <v>75</v>
      </c>
      <c r="J270" s="65" t="s">
        <v>75</v>
      </c>
      <c r="K270" s="66" t="s">
        <v>4202</v>
      </c>
      <c r="L270" s="65" t="s">
        <v>75</v>
      </c>
      <c r="M270" s="67" t="s">
        <v>9</v>
      </c>
      <c r="N270" s="68">
        <v>0</v>
      </c>
      <c r="O270" s="67">
        <v>1158</v>
      </c>
      <c r="P270" s="70">
        <v>44927</v>
      </c>
    </row>
    <row r="271" spans="2:16" x14ac:dyDescent="0.25">
      <c r="C271" s="516"/>
      <c r="E271" s="517"/>
      <c r="F271" s="108"/>
      <c r="H271" s="95">
        <v>2</v>
      </c>
      <c r="I271" s="65" t="s">
        <v>75</v>
      </c>
      <c r="J271" s="65" t="s">
        <v>75</v>
      </c>
      <c r="K271" s="66" t="s">
        <v>4202</v>
      </c>
      <c r="L271" s="65" t="s">
        <v>75</v>
      </c>
      <c r="M271" s="67" t="s">
        <v>9</v>
      </c>
      <c r="N271" s="68">
        <v>0</v>
      </c>
      <c r="O271" s="67">
        <v>1158</v>
      </c>
      <c r="P271" s="70">
        <v>44927</v>
      </c>
    </row>
    <row r="272" spans="2:16" x14ac:dyDescent="0.25">
      <c r="B272" s="4"/>
      <c r="C272" s="516"/>
      <c r="E272" s="517"/>
      <c r="F272" s="108"/>
      <c r="H272" s="95">
        <v>2</v>
      </c>
      <c r="I272" s="65" t="s">
        <v>75</v>
      </c>
      <c r="J272" s="65" t="s">
        <v>75</v>
      </c>
      <c r="K272" s="66" t="s">
        <v>4202</v>
      </c>
      <c r="L272" s="65" t="s">
        <v>75</v>
      </c>
      <c r="M272" s="67" t="s">
        <v>9</v>
      </c>
      <c r="N272" s="68">
        <v>0</v>
      </c>
      <c r="O272" s="67">
        <v>1158</v>
      </c>
      <c r="P272" s="70">
        <v>44927</v>
      </c>
    </row>
    <row r="273" spans="2:16" x14ac:dyDescent="0.25">
      <c r="C273" s="516"/>
      <c r="D273" s="104"/>
      <c r="E273" s="518"/>
      <c r="F273" s="519"/>
      <c r="G273" s="126"/>
      <c r="H273" s="95">
        <v>2</v>
      </c>
      <c r="I273" s="65" t="s">
        <v>75</v>
      </c>
      <c r="J273" s="65" t="s">
        <v>75</v>
      </c>
      <c r="K273" s="66" t="s">
        <v>4202</v>
      </c>
      <c r="L273" s="65" t="s">
        <v>75</v>
      </c>
      <c r="M273" s="67" t="s">
        <v>9</v>
      </c>
      <c r="N273" s="68">
        <v>0</v>
      </c>
      <c r="O273" s="67">
        <v>1158</v>
      </c>
      <c r="P273" s="70">
        <v>44927</v>
      </c>
    </row>
    <row r="274" spans="2:16" ht="26.25" x14ac:dyDescent="0.25">
      <c r="C274" s="516"/>
      <c r="E274" s="517"/>
      <c r="F274" s="108"/>
      <c r="H274" s="95">
        <v>6</v>
      </c>
      <c r="I274" s="65">
        <v>819</v>
      </c>
      <c r="J274" s="65" t="s">
        <v>4213</v>
      </c>
      <c r="K274" s="66" t="s">
        <v>4202</v>
      </c>
      <c r="L274" s="67" t="s">
        <v>4214</v>
      </c>
      <c r="M274" s="67" t="s">
        <v>9</v>
      </c>
      <c r="N274" s="68">
        <v>0</v>
      </c>
      <c r="O274" s="67">
        <v>1309</v>
      </c>
      <c r="P274" s="70">
        <v>46296</v>
      </c>
    </row>
    <row r="275" spans="2:16" ht="26.25" x14ac:dyDescent="0.25">
      <c r="C275" s="579"/>
      <c r="E275" s="517"/>
      <c r="F275" s="108"/>
      <c r="H275" s="95">
        <v>6</v>
      </c>
      <c r="I275" s="65">
        <v>4</v>
      </c>
      <c r="J275" s="65" t="s">
        <v>4225</v>
      </c>
      <c r="K275" s="66" t="s">
        <v>4216</v>
      </c>
      <c r="L275" s="67" t="s">
        <v>4217</v>
      </c>
      <c r="M275" s="67" t="s">
        <v>9</v>
      </c>
      <c r="N275" s="68">
        <v>0</v>
      </c>
      <c r="O275" s="67">
        <v>2900</v>
      </c>
      <c r="P275" s="70">
        <v>46631</v>
      </c>
    </row>
    <row r="276" spans="2:16" x14ac:dyDescent="0.25">
      <c r="C276" s="516"/>
      <c r="E276" s="517"/>
      <c r="F276" s="108"/>
      <c r="H276" s="95">
        <v>2</v>
      </c>
      <c r="I276" s="65" t="s">
        <v>75</v>
      </c>
      <c r="J276" s="65" t="s">
        <v>75</v>
      </c>
      <c r="K276" s="66" t="s">
        <v>4202</v>
      </c>
      <c r="L276" s="65" t="s">
        <v>75</v>
      </c>
      <c r="M276" s="67" t="s">
        <v>11</v>
      </c>
      <c r="N276" s="68">
        <v>46869.449144999999</v>
      </c>
      <c r="O276" s="67">
        <v>1158</v>
      </c>
      <c r="P276" s="70">
        <v>44927</v>
      </c>
    </row>
    <row r="277" spans="2:16" x14ac:dyDescent="0.25">
      <c r="B277" s="4"/>
      <c r="C277" s="516"/>
      <c r="E277" s="517"/>
      <c r="F277" s="108"/>
      <c r="H277" s="95">
        <v>2</v>
      </c>
      <c r="I277" s="65" t="s">
        <v>75</v>
      </c>
      <c r="J277" s="65" t="s">
        <v>75</v>
      </c>
      <c r="K277" s="66" t="s">
        <v>4202</v>
      </c>
      <c r="L277" s="65" t="s">
        <v>75</v>
      </c>
      <c r="M277" s="67" t="s">
        <v>11</v>
      </c>
      <c r="N277" s="68">
        <v>20753.479145000001</v>
      </c>
      <c r="O277" s="67">
        <v>1158</v>
      </c>
      <c r="P277" s="70">
        <v>44927</v>
      </c>
    </row>
    <row r="278" spans="2:16" x14ac:dyDescent="0.25">
      <c r="C278" s="516"/>
      <c r="D278" s="104"/>
      <c r="E278" s="518"/>
      <c r="F278" s="519"/>
      <c r="G278" s="126"/>
      <c r="H278" s="95">
        <v>16</v>
      </c>
      <c r="I278" s="65">
        <v>909</v>
      </c>
      <c r="J278" s="65" t="s">
        <v>4205</v>
      </c>
      <c r="K278" s="66" t="s">
        <v>4202</v>
      </c>
      <c r="L278" s="67" t="s">
        <v>4212</v>
      </c>
      <c r="M278" s="67" t="s">
        <v>11</v>
      </c>
      <c r="N278" s="68">
        <v>235345.37779</v>
      </c>
      <c r="O278" s="67">
        <v>1158</v>
      </c>
      <c r="P278" s="70">
        <v>44927</v>
      </c>
    </row>
    <row r="279" spans="2:16" ht="26.25" x14ac:dyDescent="0.25">
      <c r="B279" s="235"/>
      <c r="C279" s="516"/>
      <c r="D279" s="104"/>
      <c r="E279" s="518"/>
      <c r="F279" s="519"/>
      <c r="G279" s="126"/>
      <c r="H279" s="95">
        <v>6</v>
      </c>
      <c r="I279" s="65">
        <v>829</v>
      </c>
      <c r="J279" s="65" t="s">
        <v>4213</v>
      </c>
      <c r="K279" s="66" t="s">
        <v>4202</v>
      </c>
      <c r="L279" s="67" t="s">
        <v>4214</v>
      </c>
      <c r="M279" s="67" t="s">
        <v>11</v>
      </c>
      <c r="N279" s="68">
        <v>155055.72932500002</v>
      </c>
      <c r="O279" s="67">
        <v>1309</v>
      </c>
      <c r="P279" s="70">
        <v>46296</v>
      </c>
    </row>
    <row r="280" spans="2:16" ht="26.25" x14ac:dyDescent="0.25">
      <c r="C280" s="516"/>
      <c r="D280" s="104"/>
      <c r="E280" s="518"/>
      <c r="F280" s="519"/>
      <c r="G280" s="126"/>
      <c r="H280" s="95">
        <v>20</v>
      </c>
      <c r="I280" s="65">
        <v>1539</v>
      </c>
      <c r="J280" s="65" t="s">
        <v>4226</v>
      </c>
      <c r="K280" s="66" t="s">
        <v>4202</v>
      </c>
      <c r="L280" s="67" t="s">
        <v>4227</v>
      </c>
      <c r="M280" s="67" t="s">
        <v>11</v>
      </c>
      <c r="N280" s="68">
        <v>10910.09578</v>
      </c>
      <c r="O280" s="67">
        <v>1309</v>
      </c>
      <c r="P280" s="70">
        <v>46296</v>
      </c>
    </row>
    <row r="281" spans="2:16" ht="26.25" x14ac:dyDescent="0.25">
      <c r="C281" s="516"/>
      <c r="D281" s="104"/>
      <c r="E281" s="518"/>
      <c r="F281" s="519"/>
      <c r="G281" s="126"/>
      <c r="H281" s="95">
        <v>20</v>
      </c>
      <c r="I281" s="65">
        <v>1503</v>
      </c>
      <c r="J281" s="65" t="s">
        <v>4226</v>
      </c>
      <c r="K281" s="66" t="s">
        <v>4202</v>
      </c>
      <c r="L281" s="67" t="s">
        <v>4227</v>
      </c>
      <c r="M281" s="67" t="s">
        <v>11</v>
      </c>
      <c r="N281" s="68">
        <v>54484.400780000004</v>
      </c>
      <c r="O281" s="67">
        <v>1309</v>
      </c>
      <c r="P281" s="70">
        <v>46296</v>
      </c>
    </row>
    <row r="282" spans="2:16" x14ac:dyDescent="0.25">
      <c r="C282" s="516"/>
      <c r="D282" s="104"/>
      <c r="E282" s="518"/>
      <c r="F282" s="519"/>
      <c r="G282" s="126"/>
      <c r="H282" s="95">
        <v>6</v>
      </c>
      <c r="I282" s="65">
        <v>976</v>
      </c>
      <c r="J282" s="65" t="s">
        <v>4205</v>
      </c>
      <c r="K282" s="66" t="s">
        <v>4202</v>
      </c>
      <c r="L282" s="67" t="s">
        <v>4206</v>
      </c>
      <c r="M282" s="67" t="s">
        <v>11</v>
      </c>
      <c r="N282" s="68">
        <v>87595.293795000005</v>
      </c>
      <c r="O282" s="67">
        <v>2899</v>
      </c>
      <c r="P282" s="70">
        <v>45047</v>
      </c>
    </row>
    <row r="283" spans="2:16" ht="26.25" x14ac:dyDescent="0.25">
      <c r="C283" s="375"/>
      <c r="D283" s="101"/>
      <c r="E283" s="576"/>
      <c r="F283" s="519"/>
      <c r="G283" s="307"/>
      <c r="H283" s="95">
        <v>10</v>
      </c>
      <c r="I283" s="65">
        <v>1</v>
      </c>
      <c r="J283" s="65" t="s">
        <v>3998</v>
      </c>
      <c r="K283" s="66" t="s">
        <v>4216</v>
      </c>
      <c r="L283" s="67" t="s">
        <v>4217</v>
      </c>
      <c r="M283" s="67" t="s">
        <v>11</v>
      </c>
      <c r="N283" s="68">
        <v>57959.300409999996</v>
      </c>
      <c r="O283" s="67">
        <v>3022</v>
      </c>
      <c r="P283" s="70">
        <v>45658</v>
      </c>
    </row>
    <row r="284" spans="2:16" ht="26.25" x14ac:dyDescent="0.25">
      <c r="C284" s="516"/>
      <c r="D284" s="104"/>
      <c r="E284" s="518"/>
      <c r="F284" s="519"/>
      <c r="G284" s="520"/>
      <c r="H284" s="95">
        <v>10</v>
      </c>
      <c r="I284" s="65">
        <v>1605</v>
      </c>
      <c r="J284" s="65" t="s">
        <v>4226</v>
      </c>
      <c r="K284" s="66" t="s">
        <v>4202</v>
      </c>
      <c r="L284" s="67" t="s">
        <v>4227</v>
      </c>
      <c r="M284" s="67" t="s">
        <v>11</v>
      </c>
      <c r="N284" s="68">
        <v>122409.611055</v>
      </c>
      <c r="O284" s="67">
        <v>3023</v>
      </c>
      <c r="P284" s="70">
        <v>45689</v>
      </c>
    </row>
    <row r="285" spans="2:16" x14ac:dyDescent="0.25">
      <c r="C285" s="516"/>
      <c r="D285" s="104"/>
      <c r="E285" s="518"/>
      <c r="F285" s="519"/>
      <c r="G285" s="126"/>
      <c r="H285" s="95">
        <v>6</v>
      </c>
      <c r="I285" s="65">
        <v>1052</v>
      </c>
      <c r="J285" s="65" t="s">
        <v>4228</v>
      </c>
      <c r="K285" s="66" t="s">
        <v>4202</v>
      </c>
      <c r="L285" s="67" t="s">
        <v>4229</v>
      </c>
      <c r="M285" s="67" t="s">
        <v>12</v>
      </c>
      <c r="N285" s="68">
        <v>381393.23924000002</v>
      </c>
      <c r="O285" s="67">
        <v>1309</v>
      </c>
      <c r="P285" s="70">
        <v>46296</v>
      </c>
    </row>
    <row r="286" spans="2:16" ht="26.25" x14ac:dyDescent="0.25">
      <c r="C286" s="516"/>
      <c r="D286" s="104"/>
      <c r="E286" s="518"/>
      <c r="F286" s="519"/>
      <c r="G286" s="126"/>
      <c r="H286" s="95">
        <v>6</v>
      </c>
      <c r="I286" s="65">
        <v>1485</v>
      </c>
      <c r="J286" s="65" t="s">
        <v>4226</v>
      </c>
      <c r="K286" s="66" t="s">
        <v>4202</v>
      </c>
      <c r="L286" s="67" t="s">
        <v>4227</v>
      </c>
      <c r="M286" s="67" t="s">
        <v>12</v>
      </c>
      <c r="N286" s="68">
        <v>367381.53924000001</v>
      </c>
      <c r="O286" s="67">
        <v>1309</v>
      </c>
      <c r="P286" s="70">
        <v>46296</v>
      </c>
    </row>
    <row r="287" spans="2:16" ht="26.25" x14ac:dyDescent="0.25">
      <c r="C287" s="516"/>
      <c r="D287" s="104"/>
      <c r="E287" s="518"/>
      <c r="F287" s="136"/>
      <c r="G287" s="136"/>
      <c r="H287" s="95">
        <v>6</v>
      </c>
      <c r="I287" s="65">
        <v>1487</v>
      </c>
      <c r="J287" s="65" t="s">
        <v>4226</v>
      </c>
      <c r="K287" s="66" t="s">
        <v>4202</v>
      </c>
      <c r="L287" s="67" t="s">
        <v>4227</v>
      </c>
      <c r="M287" s="67" t="s">
        <v>12</v>
      </c>
      <c r="N287" s="68">
        <v>352511.38232500001</v>
      </c>
      <c r="O287" s="67">
        <v>1309</v>
      </c>
      <c r="P287" s="70">
        <v>46296</v>
      </c>
    </row>
    <row r="288" spans="2:16" ht="26.25" x14ac:dyDescent="0.25">
      <c r="C288" s="516"/>
      <c r="E288" s="517"/>
      <c r="F288" s="108"/>
      <c r="H288" s="95">
        <v>6</v>
      </c>
      <c r="I288" s="65">
        <v>1483</v>
      </c>
      <c r="J288" s="65" t="s">
        <v>4226</v>
      </c>
      <c r="K288" s="66" t="s">
        <v>4202</v>
      </c>
      <c r="L288" s="67" t="s">
        <v>4227</v>
      </c>
      <c r="M288" s="67" t="s">
        <v>12</v>
      </c>
      <c r="N288" s="68">
        <v>353188.85432500002</v>
      </c>
      <c r="O288" s="67">
        <v>1309</v>
      </c>
      <c r="P288" s="70">
        <v>46296</v>
      </c>
    </row>
    <row r="289" spans="1:16" x14ac:dyDescent="0.25">
      <c r="C289" s="516"/>
      <c r="E289" s="517"/>
      <c r="F289" s="108"/>
      <c r="H289" s="95">
        <v>6</v>
      </c>
      <c r="I289" s="65">
        <v>994</v>
      </c>
      <c r="J289" s="65" t="s">
        <v>4228</v>
      </c>
      <c r="K289" s="66" t="s">
        <v>4202</v>
      </c>
      <c r="L289" s="67" t="s">
        <v>4229</v>
      </c>
      <c r="M289" s="67" t="s">
        <v>12</v>
      </c>
      <c r="N289" s="68">
        <v>392251.25432500005</v>
      </c>
      <c r="O289" s="67">
        <v>1309</v>
      </c>
      <c r="P289" s="70">
        <v>46296</v>
      </c>
    </row>
    <row r="290" spans="1:16" x14ac:dyDescent="0.25">
      <c r="C290" s="516"/>
      <c r="E290" s="517"/>
      <c r="F290" s="108"/>
      <c r="H290" s="95">
        <v>6</v>
      </c>
      <c r="I290" s="65">
        <v>1024</v>
      </c>
      <c r="J290" s="65" t="s">
        <v>4228</v>
      </c>
      <c r="K290" s="66" t="s">
        <v>4202</v>
      </c>
      <c r="L290" s="67" t="s">
        <v>4229</v>
      </c>
      <c r="M290" s="67" t="s">
        <v>12</v>
      </c>
      <c r="N290" s="68">
        <v>381974.73924000002</v>
      </c>
      <c r="O290" s="67">
        <v>1309</v>
      </c>
      <c r="P290" s="70">
        <v>46296</v>
      </c>
    </row>
    <row r="291" spans="1:16" ht="15.75" thickBot="1" x14ac:dyDescent="0.3">
      <c r="B291" s="4"/>
      <c r="C291" s="516"/>
      <c r="E291" s="517"/>
      <c r="F291" s="108"/>
    </row>
    <row r="292" spans="1:16" ht="45.75" customHeight="1" thickBot="1" x14ac:dyDescent="0.3">
      <c r="A292" s="859" t="s">
        <v>4230</v>
      </c>
      <c r="B292" s="49"/>
      <c r="C292" s="171"/>
      <c r="D292" s="9"/>
      <c r="E292" s="169"/>
      <c r="F292" s="10"/>
    </row>
    <row r="293" spans="1:16" ht="16.5" thickTop="1" thickBot="1" x14ac:dyDescent="0.3">
      <c r="A293" s="11"/>
      <c r="B293" s="12"/>
      <c r="C293" s="169"/>
      <c r="D293" s="9"/>
      <c r="E293" s="169"/>
      <c r="F293" s="10"/>
    </row>
    <row r="294" spans="1:16" ht="45.75" customHeight="1" thickTop="1" thickBot="1" x14ac:dyDescent="0.3">
      <c r="A294" s="849" t="s">
        <v>16</v>
      </c>
      <c r="B294" s="12"/>
      <c r="C294" s="169"/>
      <c r="D294" s="9"/>
      <c r="E294" s="169"/>
      <c r="F294" s="10"/>
      <c r="H294" s="850" t="s">
        <v>17</v>
      </c>
      <c r="I294" s="53"/>
    </row>
    <row r="295" spans="1:16" ht="16.5" thickTop="1" thickBot="1" x14ac:dyDescent="0.3">
      <c r="A295" s="11"/>
      <c r="B295" s="12"/>
      <c r="C295" s="169"/>
      <c r="D295" s="9"/>
      <c r="E295" s="171"/>
      <c r="F295" s="14"/>
    </row>
    <row r="296" spans="1:16" ht="45.75" customHeight="1" thickTop="1" thickBot="1" x14ac:dyDescent="0.3">
      <c r="A296" s="836" t="s">
        <v>2</v>
      </c>
      <c r="B296" s="837" t="s">
        <v>3</v>
      </c>
      <c r="C296" s="838" t="s">
        <v>4</v>
      </c>
      <c r="D296" s="839" t="s">
        <v>5</v>
      </c>
      <c r="E296" s="840" t="s">
        <v>4</v>
      </c>
      <c r="F296" s="841" t="s">
        <v>6</v>
      </c>
      <c r="G296" s="54"/>
      <c r="H296" s="851" t="s">
        <v>18</v>
      </c>
      <c r="I296" s="852" t="s">
        <v>19</v>
      </c>
      <c r="J296" s="853" t="s">
        <v>20</v>
      </c>
      <c r="K296" s="853" t="s">
        <v>21</v>
      </c>
      <c r="L296" s="853" t="s">
        <v>22</v>
      </c>
      <c r="M296" s="853" t="s">
        <v>23</v>
      </c>
      <c r="N296" s="854" t="s">
        <v>6</v>
      </c>
      <c r="O296" s="853" t="s">
        <v>24</v>
      </c>
      <c r="P296" s="855" t="s">
        <v>25</v>
      </c>
    </row>
    <row r="297" spans="1:16" ht="15.75" thickTop="1" x14ac:dyDescent="0.25">
      <c r="A297" s="20" t="s">
        <v>7</v>
      </c>
      <c r="B297" s="21">
        <v>0</v>
      </c>
      <c r="C297" s="27">
        <f>B297/B$306</f>
        <v>0</v>
      </c>
      <c r="D297" s="23">
        <v>0</v>
      </c>
      <c r="E297" s="27">
        <f>D297/D$306</f>
        <v>0</v>
      </c>
      <c r="F297" s="24"/>
      <c r="H297" s="95">
        <v>6</v>
      </c>
      <c r="I297" s="65">
        <v>17</v>
      </c>
      <c r="J297" s="65" t="s">
        <v>4231</v>
      </c>
      <c r="K297" s="66" t="s">
        <v>4232</v>
      </c>
      <c r="L297" s="67" t="s">
        <v>4233</v>
      </c>
      <c r="M297" s="67" t="s">
        <v>9</v>
      </c>
      <c r="N297" s="68">
        <v>0</v>
      </c>
      <c r="O297" s="67">
        <v>1720</v>
      </c>
      <c r="P297" s="70">
        <v>47484</v>
      </c>
    </row>
    <row r="298" spans="1:16" x14ac:dyDescent="0.25">
      <c r="A298" s="25" t="s">
        <v>8</v>
      </c>
      <c r="B298" s="26">
        <v>0</v>
      </c>
      <c r="C298" s="27">
        <f>B298/B$306</f>
        <v>0</v>
      </c>
      <c r="D298" s="28">
        <v>0</v>
      </c>
      <c r="E298" s="27">
        <f>D298/D$306</f>
        <v>0</v>
      </c>
      <c r="F298" s="29"/>
      <c r="H298" s="95">
        <v>4</v>
      </c>
      <c r="I298" s="65" t="s">
        <v>75</v>
      </c>
      <c r="J298" s="65" t="s">
        <v>75</v>
      </c>
      <c r="K298" s="66" t="s">
        <v>4232</v>
      </c>
      <c r="L298" s="65" t="s">
        <v>75</v>
      </c>
      <c r="M298" s="67" t="s">
        <v>11</v>
      </c>
      <c r="N298" s="68">
        <v>41381.692330000005</v>
      </c>
      <c r="O298" s="67">
        <v>1720</v>
      </c>
      <c r="P298" s="70">
        <v>47484</v>
      </c>
    </row>
    <row r="299" spans="1:16" x14ac:dyDescent="0.25">
      <c r="A299" s="25" t="s">
        <v>9</v>
      </c>
      <c r="B299" s="30">
        <v>1</v>
      </c>
      <c r="C299" s="27">
        <f>B299/B$306</f>
        <v>0.5</v>
      </c>
      <c r="D299" s="32">
        <v>6</v>
      </c>
      <c r="E299" s="27">
        <f>D299/D$306</f>
        <v>0.6</v>
      </c>
      <c r="F299" s="29"/>
    </row>
    <row r="300" spans="1:16" x14ac:dyDescent="0.25">
      <c r="A300" s="842" t="s">
        <v>10</v>
      </c>
      <c r="B300" s="843">
        <f>SUM(B297:B299)</f>
        <v>1</v>
      </c>
      <c r="C300" s="844">
        <f t="shared" ref="C300:F300" si="16">SUM(C297:C299)</f>
        <v>0.5</v>
      </c>
      <c r="D300" s="843">
        <f t="shared" si="16"/>
        <v>6</v>
      </c>
      <c r="E300" s="844">
        <f t="shared" si="16"/>
        <v>0.6</v>
      </c>
      <c r="F300" s="845">
        <f t="shared" si="16"/>
        <v>0</v>
      </c>
    </row>
    <row r="301" spans="1:16" x14ac:dyDescent="0.25">
      <c r="A301" s="26"/>
      <c r="B301" s="30"/>
      <c r="C301" s="39"/>
      <c r="D301" s="30"/>
      <c r="E301" s="40"/>
      <c r="F301" s="41"/>
    </row>
    <row r="302" spans="1:16" x14ac:dyDescent="0.25">
      <c r="A302" s="26" t="s">
        <v>11</v>
      </c>
      <c r="B302" s="30">
        <v>1</v>
      </c>
      <c r="C302" s="27">
        <f>B302/B$306</f>
        <v>0.5</v>
      </c>
      <c r="D302" s="32">
        <v>4</v>
      </c>
      <c r="E302" s="27">
        <f>D302/D$306</f>
        <v>0.4</v>
      </c>
      <c r="F302" s="389">
        <v>41381.69</v>
      </c>
    </row>
    <row r="303" spans="1:16" x14ac:dyDescent="0.25">
      <c r="A303" s="26" t="s">
        <v>12</v>
      </c>
      <c r="B303" s="30">
        <v>0</v>
      </c>
      <c r="C303" s="27">
        <f>B303/B$306</f>
        <v>0</v>
      </c>
      <c r="D303" s="32">
        <v>0</v>
      </c>
      <c r="E303" s="27">
        <f>D303/D$306</f>
        <v>0</v>
      </c>
      <c r="F303" s="389"/>
    </row>
    <row r="304" spans="1:16" x14ac:dyDescent="0.25">
      <c r="A304" s="842" t="s">
        <v>13</v>
      </c>
      <c r="B304" s="843">
        <f>SUM(B302:B303)</f>
        <v>1</v>
      </c>
      <c r="C304" s="844">
        <f t="shared" ref="C304:F304" si="17">SUM(C302:C303)</f>
        <v>0.5</v>
      </c>
      <c r="D304" s="843">
        <f t="shared" si="17"/>
        <v>4</v>
      </c>
      <c r="E304" s="844">
        <f t="shared" si="17"/>
        <v>0.4</v>
      </c>
      <c r="F304" s="845">
        <f t="shared" si="17"/>
        <v>41381.69</v>
      </c>
      <c r="G304" s="126"/>
      <c r="H304" s="127"/>
      <c r="I304" s="89"/>
    </row>
    <row r="305" spans="1:6" x14ac:dyDescent="0.25">
      <c r="A305" s="44"/>
      <c r="B305" s="30"/>
      <c r="C305" s="45"/>
      <c r="D305" s="30"/>
      <c r="E305" s="46"/>
      <c r="F305" s="47"/>
    </row>
    <row r="306" spans="1:6" x14ac:dyDescent="0.25">
      <c r="A306" s="846" t="s">
        <v>2346</v>
      </c>
      <c r="B306" s="847">
        <f>SUM(B300,B304)</f>
        <v>2</v>
      </c>
      <c r="C306" s="844">
        <f t="shared" ref="C306:F306" si="18">SUM(C300,C304)</f>
        <v>1</v>
      </c>
      <c r="D306" s="847">
        <f t="shared" si="18"/>
        <v>10</v>
      </c>
      <c r="E306" s="844">
        <f t="shared" si="18"/>
        <v>1</v>
      </c>
      <c r="F306" s="845">
        <f t="shared" si="18"/>
        <v>41381.69</v>
      </c>
    </row>
    <row r="459" ht="45.75" customHeight="1" x14ac:dyDescent="0.25"/>
    <row r="694" ht="15" customHeight="1" x14ac:dyDescent="0.25"/>
    <row r="779" ht="45.75" customHeight="1" x14ac:dyDescent="0.25"/>
    <row r="1038" ht="45.7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6C85-6120-426D-BF2C-014C4E3A04DC}">
  <dimension ref="A1:P591"/>
  <sheetViews>
    <sheetView workbookViewId="0">
      <selection activeCell="J13" sqref="J13"/>
    </sheetView>
  </sheetViews>
  <sheetFormatPr baseColWidth="10" defaultRowHeight="15" x14ac:dyDescent="0.25"/>
  <cols>
    <col min="1" max="1" width="22.140625" customWidth="1"/>
    <col min="2" max="2" width="14.28515625" customWidth="1"/>
    <col min="3" max="3" width="12.42578125" style="220" customWidth="1"/>
    <col min="4" max="4" width="13.5703125" customWidth="1"/>
    <col min="5" max="5" width="10.42578125" customWidth="1"/>
    <col min="6" max="6" width="15.140625" customWidth="1"/>
    <col min="7" max="7" width="19.140625" customWidth="1"/>
    <col min="8" max="8" width="13.85546875" customWidth="1"/>
    <col min="9" max="9" width="21.5703125" customWidth="1"/>
    <col min="10" max="10" width="19.28515625" customWidth="1"/>
    <col min="11" max="11" width="18.42578125" customWidth="1"/>
    <col min="12" max="12" width="15.42578125" bestFit="1" customWidth="1"/>
    <col min="14" max="14" width="15.85546875" style="50" customWidth="1"/>
    <col min="16" max="16" width="13.42578125" customWidth="1"/>
  </cols>
  <sheetData>
    <row r="1" spans="1:9" ht="45.75" customHeight="1" thickTop="1" thickBot="1" x14ac:dyDescent="0.3">
      <c r="A1" s="531" t="s">
        <v>2538</v>
      </c>
      <c r="B1" s="2" t="s">
        <v>1788</v>
      </c>
      <c r="C1" s="489"/>
      <c r="D1" s="4"/>
      <c r="E1" s="490"/>
      <c r="F1" s="6"/>
      <c r="G1" s="377"/>
      <c r="H1" s="7"/>
      <c r="I1" s="142"/>
    </row>
    <row r="2" spans="1:9" ht="16.5" thickTop="1" thickBot="1" x14ac:dyDescent="0.3">
      <c r="A2" s="7"/>
      <c r="B2" s="2"/>
      <c r="C2" s="489"/>
      <c r="D2" s="4"/>
      <c r="E2" s="490"/>
      <c r="F2" s="6"/>
      <c r="G2" s="377"/>
      <c r="H2" s="7"/>
    </row>
    <row r="3" spans="1:9" ht="45.75" customHeight="1" thickBot="1" x14ac:dyDescent="0.3">
      <c r="A3" s="901" t="s">
        <v>2539</v>
      </c>
      <c r="B3" s="902"/>
      <c r="C3" s="169"/>
      <c r="D3" s="9"/>
      <c r="E3" s="169"/>
      <c r="F3" s="10"/>
      <c r="G3" s="532"/>
      <c r="H3" s="7"/>
    </row>
    <row r="4" spans="1:9" ht="15.75" customHeight="1" thickBot="1" x14ac:dyDescent="0.3">
      <c r="A4" s="11"/>
      <c r="B4" s="12"/>
      <c r="C4" s="169"/>
      <c r="D4" s="9"/>
      <c r="E4" s="171"/>
      <c r="F4" s="14"/>
      <c r="G4" s="377"/>
      <c r="H4" s="7"/>
    </row>
    <row r="5" spans="1:9" ht="30.75" thickBot="1" x14ac:dyDescent="0.3">
      <c r="A5" s="533" t="s">
        <v>2</v>
      </c>
      <c r="B5" s="534" t="s">
        <v>3</v>
      </c>
      <c r="C5" s="535" t="s">
        <v>4</v>
      </c>
      <c r="D5" s="534" t="s">
        <v>5</v>
      </c>
      <c r="E5" s="536" t="s">
        <v>4</v>
      </c>
      <c r="F5" s="537" t="s">
        <v>6</v>
      </c>
      <c r="G5" s="377"/>
      <c r="H5" s="7"/>
    </row>
    <row r="6" spans="1:9" ht="15.75" thickTop="1" x14ac:dyDescent="0.25">
      <c r="A6" s="20" t="s">
        <v>7</v>
      </c>
      <c r="B6" s="21">
        <v>54</v>
      </c>
      <c r="C6" s="22">
        <f>B6/B$15</f>
        <v>0.23580786026200873</v>
      </c>
      <c r="D6" s="21">
        <v>764</v>
      </c>
      <c r="E6" s="27">
        <f>D6/D$15</f>
        <v>0.23785803237858033</v>
      </c>
      <c r="F6" s="24"/>
      <c r="G6" s="377"/>
      <c r="H6" s="7"/>
      <c r="I6" s="89"/>
    </row>
    <row r="7" spans="1:9" ht="15" customHeight="1" x14ac:dyDescent="0.25">
      <c r="A7" s="25" t="s">
        <v>8</v>
      </c>
      <c r="B7" s="26">
        <v>45</v>
      </c>
      <c r="C7" s="27">
        <f>B7/B$15</f>
        <v>0.1965065502183406</v>
      </c>
      <c r="D7" s="28">
        <v>736</v>
      </c>
      <c r="E7" s="27">
        <f>D7/D$15</f>
        <v>0.22914072229140722</v>
      </c>
      <c r="F7" s="29"/>
      <c r="G7" s="377"/>
      <c r="H7" s="7"/>
      <c r="I7" s="89"/>
    </row>
    <row r="8" spans="1:9" ht="15" customHeight="1" x14ac:dyDescent="0.25">
      <c r="A8" s="25" t="s">
        <v>9</v>
      </c>
      <c r="B8" s="30">
        <v>33</v>
      </c>
      <c r="C8" s="27">
        <f>B8/B$15</f>
        <v>0.14410480349344978</v>
      </c>
      <c r="D8" s="32">
        <v>416</v>
      </c>
      <c r="E8" s="27">
        <f>D8/D$15</f>
        <v>0.1295143212951432</v>
      </c>
      <c r="F8" s="29"/>
      <c r="G8" s="377"/>
      <c r="H8" s="7"/>
      <c r="I8" s="89"/>
    </row>
    <row r="9" spans="1:9" ht="15" customHeight="1" x14ac:dyDescent="0.25">
      <c r="A9" s="538" t="s">
        <v>10</v>
      </c>
      <c r="B9" s="539">
        <f>SUM(B6:B8)</f>
        <v>132</v>
      </c>
      <c r="C9" s="540">
        <f t="shared" ref="C9:F9" si="0">SUM(C6:C8)</f>
        <v>0.57641921397379914</v>
      </c>
      <c r="D9" s="539">
        <f t="shared" si="0"/>
        <v>1916</v>
      </c>
      <c r="E9" s="540">
        <f t="shared" si="0"/>
        <v>0.5965130759651307</v>
      </c>
      <c r="F9" s="541">
        <f t="shared" si="0"/>
        <v>0</v>
      </c>
      <c r="G9" s="377"/>
      <c r="H9" s="7"/>
      <c r="I9" s="89"/>
    </row>
    <row r="10" spans="1:9" ht="15" customHeight="1" x14ac:dyDescent="0.25">
      <c r="A10" s="26"/>
      <c r="B10" s="30"/>
      <c r="C10" s="39"/>
      <c r="D10" s="30"/>
      <c r="E10" s="40"/>
      <c r="F10" s="41"/>
      <c r="G10" s="377"/>
      <c r="H10" s="7"/>
      <c r="I10" s="89"/>
    </row>
    <row r="11" spans="1:9" ht="15" customHeight="1" x14ac:dyDescent="0.25">
      <c r="A11" s="26" t="s">
        <v>11</v>
      </c>
      <c r="B11" s="30">
        <v>56</v>
      </c>
      <c r="C11" s="27">
        <f>B11/B$15</f>
        <v>0.24454148471615719</v>
      </c>
      <c r="D11" s="32">
        <v>809</v>
      </c>
      <c r="E11" s="27">
        <f>D11/D$15</f>
        <v>0.25186799501867996</v>
      </c>
      <c r="F11" s="389">
        <v>8751068.5999999996</v>
      </c>
      <c r="G11" s="377"/>
      <c r="H11" s="7"/>
      <c r="I11" s="89"/>
    </row>
    <row r="12" spans="1:9" ht="15" customHeight="1" x14ac:dyDescent="0.25">
      <c r="A12" s="26" t="s">
        <v>12</v>
      </c>
      <c r="B12" s="30">
        <v>41</v>
      </c>
      <c r="C12" s="27">
        <f>B12/B$15</f>
        <v>0.17903930131004367</v>
      </c>
      <c r="D12" s="32">
        <v>487</v>
      </c>
      <c r="E12" s="27">
        <f>D12/D$15</f>
        <v>0.15161892901618929</v>
      </c>
      <c r="F12" s="389">
        <v>40982308.149999999</v>
      </c>
      <c r="G12" s="377"/>
      <c r="H12" s="7"/>
      <c r="I12" s="89"/>
    </row>
    <row r="13" spans="1:9" ht="15" customHeight="1" x14ac:dyDescent="0.25">
      <c r="A13" s="538" t="s">
        <v>13</v>
      </c>
      <c r="B13" s="539">
        <f>SUM(B11:B12)</f>
        <v>97</v>
      </c>
      <c r="C13" s="540">
        <f t="shared" ref="C13:F13" si="1">SUM(C11:C12)</f>
        <v>0.42358078602620086</v>
      </c>
      <c r="D13" s="539">
        <f t="shared" si="1"/>
        <v>1296</v>
      </c>
      <c r="E13" s="540">
        <f t="shared" si="1"/>
        <v>0.40348692403486924</v>
      </c>
      <c r="F13" s="541">
        <f t="shared" si="1"/>
        <v>49733376.75</v>
      </c>
      <c r="G13" s="377"/>
      <c r="H13" s="7"/>
    </row>
    <row r="14" spans="1:9" ht="15" customHeight="1" x14ac:dyDescent="0.25">
      <c r="A14" s="44"/>
      <c r="B14" s="30"/>
      <c r="C14" s="45"/>
      <c r="D14" s="30"/>
      <c r="E14" s="46"/>
      <c r="F14" s="47"/>
      <c r="G14" s="377"/>
      <c r="H14" s="7"/>
    </row>
    <row r="15" spans="1:9" ht="15" customHeight="1" x14ac:dyDescent="0.25">
      <c r="A15" s="542" t="s">
        <v>2540</v>
      </c>
      <c r="B15" s="539">
        <f>SUM(B9,B13)</f>
        <v>229</v>
      </c>
      <c r="C15" s="540">
        <f t="shared" ref="C15:F15" si="2">SUM(C9,C13)</f>
        <v>1</v>
      </c>
      <c r="D15" s="539">
        <f t="shared" si="2"/>
        <v>3212</v>
      </c>
      <c r="E15" s="540">
        <f t="shared" si="2"/>
        <v>1</v>
      </c>
      <c r="F15" s="541">
        <f t="shared" si="2"/>
        <v>49733376.75</v>
      </c>
      <c r="G15" s="96"/>
      <c r="I15" s="89"/>
    </row>
    <row r="16" spans="1:9" ht="15" customHeight="1" x14ac:dyDescent="0.25">
      <c r="A16" s="148"/>
      <c r="B16" s="329"/>
      <c r="C16" s="130"/>
      <c r="D16" s="543"/>
      <c r="E16" s="132"/>
      <c r="F16" s="133"/>
      <c r="G16" s="96"/>
    </row>
    <row r="17" spans="1:16" ht="15" customHeight="1" thickBot="1" x14ac:dyDescent="0.3">
      <c r="A17" s="148"/>
      <c r="B17" s="329"/>
      <c r="C17" s="130"/>
      <c r="D17" s="330"/>
      <c r="E17" s="132"/>
      <c r="F17" s="133"/>
      <c r="G17" s="96"/>
    </row>
    <row r="18" spans="1:16" ht="45.75" customHeight="1" thickBot="1" x14ac:dyDescent="0.3">
      <c r="A18" s="544" t="s">
        <v>2541</v>
      </c>
      <c r="B18" s="49"/>
      <c r="C18" s="171"/>
      <c r="D18" s="9"/>
      <c r="E18" s="169"/>
      <c r="F18" s="10"/>
      <c r="I18" s="89"/>
    </row>
    <row r="19" spans="1:16" ht="15" customHeight="1" thickTop="1" thickBot="1" x14ac:dyDescent="0.3">
      <c r="A19" s="11"/>
      <c r="B19" s="12"/>
      <c r="C19" s="169"/>
      <c r="D19" s="9"/>
      <c r="E19" s="169"/>
      <c r="F19" s="10"/>
      <c r="I19" s="89"/>
    </row>
    <row r="20" spans="1:16" ht="45.75" customHeight="1" thickTop="1" thickBot="1" x14ac:dyDescent="0.3">
      <c r="A20" s="545" t="s">
        <v>16</v>
      </c>
      <c r="B20" s="12"/>
      <c r="C20" s="169"/>
      <c r="D20" s="9"/>
      <c r="E20" s="169"/>
      <c r="F20" s="10"/>
      <c r="H20" s="546" t="s">
        <v>17</v>
      </c>
      <c r="I20" s="89"/>
    </row>
    <row r="21" spans="1:16" ht="15" customHeight="1" thickTop="1" thickBot="1" x14ac:dyDescent="0.3">
      <c r="C21" s="322"/>
      <c r="E21" s="221"/>
      <c r="F21" s="10"/>
      <c r="I21" s="89"/>
    </row>
    <row r="22" spans="1:16" ht="45.75" customHeight="1" thickTop="1" thickBot="1" x14ac:dyDescent="0.3">
      <c r="A22" s="533" t="s">
        <v>2</v>
      </c>
      <c r="B22" s="534" t="s">
        <v>3</v>
      </c>
      <c r="C22" s="535" t="s">
        <v>4</v>
      </c>
      <c r="D22" s="534" t="s">
        <v>5</v>
      </c>
      <c r="E22" s="536" t="s">
        <v>4</v>
      </c>
      <c r="F22" s="537" t="s">
        <v>6</v>
      </c>
      <c r="H22" s="547" t="s">
        <v>18</v>
      </c>
      <c r="I22" s="548" t="s">
        <v>19</v>
      </c>
      <c r="J22" s="549" t="s">
        <v>20</v>
      </c>
      <c r="K22" s="549" t="s">
        <v>21</v>
      </c>
      <c r="L22" s="549" t="s">
        <v>22</v>
      </c>
      <c r="M22" s="549" t="s">
        <v>23</v>
      </c>
      <c r="N22" s="550" t="s">
        <v>6</v>
      </c>
      <c r="O22" s="549" t="s">
        <v>24</v>
      </c>
      <c r="P22" s="551" t="s">
        <v>25</v>
      </c>
    </row>
    <row r="23" spans="1:16" ht="15" customHeight="1" thickTop="1" x14ac:dyDescent="0.25">
      <c r="A23" s="20" t="s">
        <v>7</v>
      </c>
      <c r="B23" s="21">
        <v>13</v>
      </c>
      <c r="C23" s="22">
        <f>B23/B$32</f>
        <v>0.68421052631578949</v>
      </c>
      <c r="D23" s="23">
        <f>SUM(H23:H35)</f>
        <v>93</v>
      </c>
      <c r="E23" s="27">
        <f>D23/D$32</f>
        <v>0.64137931034482754</v>
      </c>
      <c r="F23" s="24"/>
      <c r="G23" s="310"/>
      <c r="H23" s="64">
        <v>12</v>
      </c>
      <c r="I23" s="65">
        <v>170</v>
      </c>
      <c r="J23" s="65" t="s">
        <v>535</v>
      </c>
      <c r="K23" s="66" t="s">
        <v>2542</v>
      </c>
      <c r="L23" s="69" t="s">
        <v>2543</v>
      </c>
      <c r="M23" s="67" t="s">
        <v>7</v>
      </c>
      <c r="N23" s="68">
        <v>0</v>
      </c>
      <c r="O23" s="69">
        <v>1102</v>
      </c>
      <c r="P23" s="70">
        <v>44562</v>
      </c>
    </row>
    <row r="24" spans="1:16" ht="15" customHeight="1" x14ac:dyDescent="0.25">
      <c r="A24" s="25" t="s">
        <v>8</v>
      </c>
      <c r="B24" s="26">
        <v>1</v>
      </c>
      <c r="C24" s="27">
        <f>B24/B$32</f>
        <v>5.2631578947368418E-2</v>
      </c>
      <c r="D24" s="28">
        <v>20</v>
      </c>
      <c r="E24" s="27">
        <f>D24/D$32</f>
        <v>0.13793103448275862</v>
      </c>
      <c r="F24" s="29"/>
      <c r="G24" s="310"/>
      <c r="H24" s="64">
        <v>18</v>
      </c>
      <c r="I24" s="65">
        <v>179</v>
      </c>
      <c r="J24" s="65" t="s">
        <v>535</v>
      </c>
      <c r="K24" s="66" t="s">
        <v>2542</v>
      </c>
      <c r="L24" s="69" t="s">
        <v>2544</v>
      </c>
      <c r="M24" s="67" t="s">
        <v>7</v>
      </c>
      <c r="N24" s="68">
        <v>0</v>
      </c>
      <c r="O24" s="69">
        <v>1102</v>
      </c>
      <c r="P24" s="70">
        <v>44562</v>
      </c>
    </row>
    <row r="25" spans="1:16" ht="15" customHeight="1" x14ac:dyDescent="0.25">
      <c r="A25" s="25" t="s">
        <v>9</v>
      </c>
      <c r="B25" s="30">
        <v>4</v>
      </c>
      <c r="C25" s="27">
        <f>B25/B$32</f>
        <v>0.21052631578947367</v>
      </c>
      <c r="D25" s="32">
        <f>SUM(H37:H40)</f>
        <v>24</v>
      </c>
      <c r="E25" s="27">
        <f>D25/D$32</f>
        <v>0.16551724137931034</v>
      </c>
      <c r="F25" s="29"/>
      <c r="G25" s="136"/>
      <c r="H25" s="64">
        <v>8</v>
      </c>
      <c r="I25" s="65">
        <v>178</v>
      </c>
      <c r="J25" s="65" t="s">
        <v>535</v>
      </c>
      <c r="K25" s="66" t="s">
        <v>2542</v>
      </c>
      <c r="L25" s="69" t="s">
        <v>2543</v>
      </c>
      <c r="M25" s="67" t="s">
        <v>7</v>
      </c>
      <c r="N25" s="68">
        <v>0</v>
      </c>
      <c r="O25" s="69">
        <v>1102</v>
      </c>
      <c r="P25" s="70">
        <v>44562</v>
      </c>
    </row>
    <row r="26" spans="1:16" ht="15" customHeight="1" x14ac:dyDescent="0.25">
      <c r="A26" s="538" t="s">
        <v>10</v>
      </c>
      <c r="B26" s="539">
        <f>SUM(B23:B25)</f>
        <v>18</v>
      </c>
      <c r="C26" s="540">
        <f t="shared" ref="C26:F26" si="3">SUM(C23:C25)</f>
        <v>0.94736842105263164</v>
      </c>
      <c r="D26" s="539">
        <f t="shared" si="3"/>
        <v>137</v>
      </c>
      <c r="E26" s="540">
        <f t="shared" si="3"/>
        <v>0.94482758620689655</v>
      </c>
      <c r="F26" s="541">
        <f t="shared" si="3"/>
        <v>0</v>
      </c>
      <c r="G26" s="135"/>
      <c r="H26" s="64">
        <v>4</v>
      </c>
      <c r="I26" s="65" t="s">
        <v>1642</v>
      </c>
      <c r="J26" s="65" t="s">
        <v>1642</v>
      </c>
      <c r="K26" s="66" t="s">
        <v>2542</v>
      </c>
      <c r="L26" s="69" t="s">
        <v>1642</v>
      </c>
      <c r="M26" s="67" t="s">
        <v>7</v>
      </c>
      <c r="N26" s="68">
        <v>0</v>
      </c>
      <c r="O26" s="69">
        <v>1102</v>
      </c>
      <c r="P26" s="70">
        <v>44562</v>
      </c>
    </row>
    <row r="27" spans="1:16" ht="15" customHeight="1" x14ac:dyDescent="0.25">
      <c r="A27" s="26"/>
      <c r="B27" s="30"/>
      <c r="C27" s="39"/>
      <c r="D27" s="30"/>
      <c r="E27" s="40"/>
      <c r="F27" s="41"/>
      <c r="H27" s="64">
        <v>4</v>
      </c>
      <c r="I27" s="65" t="s">
        <v>1642</v>
      </c>
      <c r="J27" s="65" t="s">
        <v>1642</v>
      </c>
      <c r="K27" s="66" t="s">
        <v>2542</v>
      </c>
      <c r="L27" s="69" t="s">
        <v>1642</v>
      </c>
      <c r="M27" s="67" t="s">
        <v>7</v>
      </c>
      <c r="N27" s="68">
        <v>0</v>
      </c>
      <c r="O27" s="69">
        <v>1102</v>
      </c>
      <c r="P27" s="70">
        <v>44562</v>
      </c>
    </row>
    <row r="28" spans="1:16" ht="15" customHeight="1" x14ac:dyDescent="0.25">
      <c r="A28" s="26" t="s">
        <v>11</v>
      </c>
      <c r="B28" s="30">
        <v>1</v>
      </c>
      <c r="C28" s="27">
        <f>B28/B$32</f>
        <v>5.2631578947368418E-2</v>
      </c>
      <c r="D28" s="32">
        <v>8</v>
      </c>
      <c r="E28" s="27">
        <f>D28/D$32</f>
        <v>5.5172413793103448E-2</v>
      </c>
      <c r="F28" s="389">
        <f>N41</f>
        <v>33673.016689999997</v>
      </c>
      <c r="G28" s="305"/>
      <c r="H28" s="64">
        <v>8</v>
      </c>
      <c r="I28" s="65">
        <v>204</v>
      </c>
      <c r="J28" s="65" t="s">
        <v>535</v>
      </c>
      <c r="K28" s="66" t="s">
        <v>2542</v>
      </c>
      <c r="L28" s="69" t="s">
        <v>2543</v>
      </c>
      <c r="M28" s="67" t="s">
        <v>7</v>
      </c>
      <c r="N28" s="68">
        <v>0</v>
      </c>
      <c r="O28" s="69">
        <v>1102</v>
      </c>
      <c r="P28" s="70">
        <v>44562</v>
      </c>
    </row>
    <row r="29" spans="1:16" ht="15" customHeight="1" x14ac:dyDescent="0.25">
      <c r="A29" s="26" t="s">
        <v>12</v>
      </c>
      <c r="B29" s="30">
        <v>0</v>
      </c>
      <c r="C29" s="27">
        <f>B29/B$32</f>
        <v>0</v>
      </c>
      <c r="D29" s="32">
        <v>0</v>
      </c>
      <c r="E29" s="27">
        <f>D29/D$32</f>
        <v>0</v>
      </c>
      <c r="F29" s="389"/>
      <c r="G29" s="305"/>
      <c r="H29" s="64">
        <v>4</v>
      </c>
      <c r="I29" s="65" t="s">
        <v>1642</v>
      </c>
      <c r="J29" s="65" t="s">
        <v>1642</v>
      </c>
      <c r="K29" s="66" t="s">
        <v>2542</v>
      </c>
      <c r="L29" s="69" t="s">
        <v>1642</v>
      </c>
      <c r="M29" s="67" t="s">
        <v>7</v>
      </c>
      <c r="N29" s="68">
        <v>0</v>
      </c>
      <c r="O29" s="69">
        <v>1102</v>
      </c>
      <c r="P29" s="70">
        <v>44562</v>
      </c>
    </row>
    <row r="30" spans="1:16" ht="15" customHeight="1" x14ac:dyDescent="0.25">
      <c r="A30" s="538" t="s">
        <v>13</v>
      </c>
      <c r="B30" s="539">
        <f>SUM(B28:B29)</f>
        <v>1</v>
      </c>
      <c r="C30" s="540">
        <f t="shared" ref="C30:F30" si="4">SUM(C28:C29)</f>
        <v>5.2631578947368418E-2</v>
      </c>
      <c r="D30" s="539">
        <f t="shared" si="4"/>
        <v>8</v>
      </c>
      <c r="E30" s="540">
        <f t="shared" si="4"/>
        <v>5.5172413793103448E-2</v>
      </c>
      <c r="F30" s="541">
        <f t="shared" si="4"/>
        <v>33673.016689999997</v>
      </c>
      <c r="H30" s="64">
        <v>6</v>
      </c>
      <c r="I30" s="65">
        <v>208</v>
      </c>
      <c r="J30" s="65" t="s">
        <v>535</v>
      </c>
      <c r="K30" s="66" t="s">
        <v>2542</v>
      </c>
      <c r="L30" s="69" t="s">
        <v>2543</v>
      </c>
      <c r="M30" s="67" t="s">
        <v>7</v>
      </c>
      <c r="N30" s="68">
        <v>0</v>
      </c>
      <c r="O30" s="69">
        <v>1102</v>
      </c>
      <c r="P30" s="70">
        <v>44562</v>
      </c>
    </row>
    <row r="31" spans="1:16" ht="15" customHeight="1" x14ac:dyDescent="0.25">
      <c r="A31" s="44"/>
      <c r="B31" s="30"/>
      <c r="C31" s="45"/>
      <c r="D31" s="30"/>
      <c r="E31" s="46"/>
      <c r="F31" s="47"/>
      <c r="H31" s="64">
        <v>4</v>
      </c>
      <c r="I31" s="65" t="s">
        <v>1642</v>
      </c>
      <c r="J31" s="65" t="s">
        <v>1642</v>
      </c>
      <c r="K31" s="66" t="s">
        <v>2542</v>
      </c>
      <c r="L31" s="69" t="s">
        <v>1642</v>
      </c>
      <c r="M31" s="67" t="s">
        <v>7</v>
      </c>
      <c r="N31" s="68">
        <v>0</v>
      </c>
      <c r="O31" s="69">
        <v>1102</v>
      </c>
      <c r="P31" s="70">
        <v>44562</v>
      </c>
    </row>
    <row r="32" spans="1:16" ht="15" customHeight="1" x14ac:dyDescent="0.25">
      <c r="A32" s="542" t="s">
        <v>2346</v>
      </c>
      <c r="B32" s="539">
        <f>SUM(B26,B30)</f>
        <v>19</v>
      </c>
      <c r="C32" s="540">
        <f t="shared" ref="C32:F32" si="5">SUM(C26,C30)</f>
        <v>1</v>
      </c>
      <c r="D32" s="539">
        <f t="shared" si="5"/>
        <v>145</v>
      </c>
      <c r="E32" s="540">
        <f t="shared" si="5"/>
        <v>1</v>
      </c>
      <c r="F32" s="541">
        <f t="shared" si="5"/>
        <v>33673.016689999997</v>
      </c>
      <c r="H32" s="64">
        <v>4</v>
      </c>
      <c r="I32" s="65" t="s">
        <v>1642</v>
      </c>
      <c r="J32" s="65" t="s">
        <v>1642</v>
      </c>
      <c r="K32" s="66" t="s">
        <v>2542</v>
      </c>
      <c r="L32" s="69" t="s">
        <v>1642</v>
      </c>
      <c r="M32" s="67" t="s">
        <v>7</v>
      </c>
      <c r="N32" s="68">
        <v>0</v>
      </c>
      <c r="O32" s="69">
        <v>1102</v>
      </c>
      <c r="P32" s="70">
        <v>44562</v>
      </c>
    </row>
    <row r="33" spans="1:16" ht="15" customHeight="1" x14ac:dyDescent="0.25">
      <c r="D33" s="420"/>
      <c r="E33" s="299"/>
      <c r="F33" s="304"/>
      <c r="G33" s="310"/>
      <c r="H33" s="64">
        <v>4</v>
      </c>
      <c r="I33" s="65" t="s">
        <v>1642</v>
      </c>
      <c r="J33" s="65" t="s">
        <v>1642</v>
      </c>
      <c r="K33" s="66" t="s">
        <v>2542</v>
      </c>
      <c r="L33" s="69" t="s">
        <v>1642</v>
      </c>
      <c r="M33" s="67" t="s">
        <v>7</v>
      </c>
      <c r="N33" s="68">
        <v>0</v>
      </c>
      <c r="O33" s="69">
        <v>1102</v>
      </c>
      <c r="P33" s="70">
        <v>44562</v>
      </c>
    </row>
    <row r="34" spans="1:16" ht="15" customHeight="1" x14ac:dyDescent="0.25">
      <c r="D34" s="420"/>
      <c r="E34" s="299"/>
      <c r="F34" s="304"/>
      <c r="G34" s="310"/>
      <c r="H34" s="64">
        <v>4</v>
      </c>
      <c r="I34" s="65" t="s">
        <v>1642</v>
      </c>
      <c r="J34" s="65" t="s">
        <v>1642</v>
      </c>
      <c r="K34" s="66" t="s">
        <v>2542</v>
      </c>
      <c r="L34" s="69" t="s">
        <v>1642</v>
      </c>
      <c r="M34" s="67" t="s">
        <v>7</v>
      </c>
      <c r="N34" s="68">
        <v>0</v>
      </c>
      <c r="O34" s="69">
        <v>1102</v>
      </c>
      <c r="P34" s="70">
        <v>44562</v>
      </c>
    </row>
    <row r="35" spans="1:16" ht="15" customHeight="1" x14ac:dyDescent="0.25">
      <c r="C35" s="297"/>
      <c r="D35" s="420"/>
      <c r="E35" s="299"/>
      <c r="F35" s="304"/>
      <c r="G35" s="310"/>
      <c r="H35" s="64">
        <v>13</v>
      </c>
      <c r="I35" s="65">
        <v>80</v>
      </c>
      <c r="J35" s="65" t="s">
        <v>2545</v>
      </c>
      <c r="K35" s="66" t="s">
        <v>2546</v>
      </c>
      <c r="L35" s="69" t="s">
        <v>2547</v>
      </c>
      <c r="M35" s="67" t="s">
        <v>7</v>
      </c>
      <c r="N35" s="68">
        <v>0</v>
      </c>
      <c r="O35" s="69">
        <v>2138</v>
      </c>
      <c r="P35" s="70">
        <v>43252</v>
      </c>
    </row>
    <row r="36" spans="1:16" ht="15" customHeight="1" x14ac:dyDescent="0.25">
      <c r="H36" s="64">
        <v>20</v>
      </c>
      <c r="I36" s="65">
        <v>181</v>
      </c>
      <c r="J36" s="65" t="s">
        <v>640</v>
      </c>
      <c r="K36" s="66" t="s">
        <v>2542</v>
      </c>
      <c r="L36" s="69" t="s">
        <v>2548</v>
      </c>
      <c r="M36" s="67" t="s">
        <v>8</v>
      </c>
      <c r="N36" s="68">
        <v>0</v>
      </c>
      <c r="O36" s="69">
        <v>2139</v>
      </c>
      <c r="P36" s="70">
        <v>42309</v>
      </c>
    </row>
    <row r="37" spans="1:16" ht="15" customHeight="1" x14ac:dyDescent="0.25">
      <c r="B37" s="216"/>
      <c r="H37" s="64">
        <v>4</v>
      </c>
      <c r="I37" s="65" t="s">
        <v>1642</v>
      </c>
      <c r="J37" s="65" t="s">
        <v>1642</v>
      </c>
      <c r="K37" s="66" t="s">
        <v>2542</v>
      </c>
      <c r="L37" s="69" t="s">
        <v>1642</v>
      </c>
      <c r="M37" s="67" t="s">
        <v>9</v>
      </c>
      <c r="N37" s="68">
        <v>0</v>
      </c>
      <c r="O37" s="69">
        <v>1102</v>
      </c>
      <c r="P37" s="70">
        <v>44562</v>
      </c>
    </row>
    <row r="38" spans="1:16" ht="15" customHeight="1" x14ac:dyDescent="0.25">
      <c r="D38" s="420"/>
      <c r="E38" s="299"/>
      <c r="F38" s="304"/>
      <c r="G38" s="305"/>
      <c r="H38" s="64">
        <v>8</v>
      </c>
      <c r="I38" s="65">
        <v>225</v>
      </c>
      <c r="J38" s="65" t="s">
        <v>2549</v>
      </c>
      <c r="K38" s="66" t="s">
        <v>2542</v>
      </c>
      <c r="L38" s="69" t="s">
        <v>2550</v>
      </c>
      <c r="M38" s="67" t="s">
        <v>9</v>
      </c>
      <c r="N38" s="68">
        <v>0</v>
      </c>
      <c r="O38" s="69">
        <v>1646</v>
      </c>
      <c r="P38" s="70">
        <v>47484</v>
      </c>
    </row>
    <row r="39" spans="1:16" ht="15" customHeight="1" x14ac:dyDescent="0.25">
      <c r="D39" s="420"/>
      <c r="E39" s="299"/>
      <c r="F39" s="304"/>
      <c r="G39" s="305"/>
      <c r="H39" s="64">
        <v>6</v>
      </c>
      <c r="I39" s="65">
        <v>527</v>
      </c>
      <c r="J39" s="65" t="s">
        <v>2551</v>
      </c>
      <c r="K39" s="66" t="s">
        <v>2542</v>
      </c>
      <c r="L39" s="69" t="s">
        <v>2552</v>
      </c>
      <c r="M39" s="67" t="s">
        <v>9</v>
      </c>
      <c r="N39" s="68">
        <v>0</v>
      </c>
      <c r="O39" s="69">
        <v>1646</v>
      </c>
      <c r="P39" s="70">
        <v>47484</v>
      </c>
    </row>
    <row r="40" spans="1:16" ht="15" customHeight="1" x14ac:dyDescent="0.25">
      <c r="C40" s="297"/>
      <c r="D40" s="420"/>
      <c r="E40" s="299"/>
      <c r="F40" s="304"/>
      <c r="G40" s="305"/>
      <c r="H40" s="64">
        <v>6</v>
      </c>
      <c r="I40" s="65">
        <v>529</v>
      </c>
      <c r="J40" s="65" t="s">
        <v>2551</v>
      </c>
      <c r="K40" s="66" t="s">
        <v>2542</v>
      </c>
      <c r="L40" s="69" t="s">
        <v>2552</v>
      </c>
      <c r="M40" s="67" t="s">
        <v>9</v>
      </c>
      <c r="N40" s="68">
        <v>0</v>
      </c>
      <c r="O40" s="69">
        <v>1646</v>
      </c>
      <c r="P40" s="70">
        <v>47484</v>
      </c>
    </row>
    <row r="41" spans="1:16" ht="15" customHeight="1" x14ac:dyDescent="0.25">
      <c r="H41" s="64">
        <v>8</v>
      </c>
      <c r="I41" s="65">
        <v>525</v>
      </c>
      <c r="J41" s="65" t="s">
        <v>2551</v>
      </c>
      <c r="K41" s="66" t="s">
        <v>2542</v>
      </c>
      <c r="L41" s="69" t="s">
        <v>2552</v>
      </c>
      <c r="M41" s="67" t="s">
        <v>11</v>
      </c>
      <c r="N41" s="68">
        <v>33673.016689999997</v>
      </c>
      <c r="O41" s="69">
        <v>1646</v>
      </c>
      <c r="P41" s="70">
        <v>47484</v>
      </c>
    </row>
    <row r="42" spans="1:16" ht="15" customHeight="1" thickBot="1" x14ac:dyDescent="0.3">
      <c r="H42" s="187"/>
      <c r="I42" s="188"/>
      <c r="J42" s="188"/>
      <c r="K42" s="189"/>
      <c r="L42" s="192"/>
      <c r="M42" s="190"/>
      <c r="N42" s="352"/>
      <c r="O42" s="192"/>
      <c r="P42" s="193"/>
    </row>
    <row r="43" spans="1:16" ht="45.75" customHeight="1" thickBot="1" x14ac:dyDescent="0.3">
      <c r="A43" s="544" t="s">
        <v>2553</v>
      </c>
      <c r="B43" s="49"/>
      <c r="C43" s="171"/>
      <c r="D43" s="9"/>
      <c r="E43" s="169"/>
      <c r="F43" s="10"/>
      <c r="I43" s="89"/>
    </row>
    <row r="44" spans="1:16" ht="15" customHeight="1" thickTop="1" thickBot="1" x14ac:dyDescent="0.3">
      <c r="A44" s="11"/>
      <c r="B44" s="12"/>
      <c r="C44" s="169"/>
      <c r="D44" s="9"/>
      <c r="E44" s="169"/>
      <c r="F44" s="10"/>
      <c r="I44" s="89"/>
    </row>
    <row r="45" spans="1:16" ht="45.75" customHeight="1" thickTop="1" thickBot="1" x14ac:dyDescent="0.3">
      <c r="A45" s="545" t="s">
        <v>16</v>
      </c>
      <c r="B45" s="12"/>
      <c r="C45" s="169"/>
      <c r="D45" s="9"/>
      <c r="E45" s="169"/>
      <c r="F45" s="10"/>
      <c r="H45" s="546" t="s">
        <v>17</v>
      </c>
      <c r="I45" s="89"/>
    </row>
    <row r="46" spans="1:16" ht="15" customHeight="1" thickTop="1" thickBot="1" x14ac:dyDescent="0.3">
      <c r="C46" s="322"/>
      <c r="E46" s="221"/>
      <c r="F46" s="10"/>
      <c r="I46" s="89"/>
    </row>
    <row r="47" spans="1:16" ht="45.75" customHeight="1" thickTop="1" thickBot="1" x14ac:dyDescent="0.3">
      <c r="A47" s="533" t="s">
        <v>2</v>
      </c>
      <c r="B47" s="534" t="s">
        <v>3</v>
      </c>
      <c r="C47" s="535" t="s">
        <v>4</v>
      </c>
      <c r="D47" s="534" t="s">
        <v>5</v>
      </c>
      <c r="E47" s="536" t="s">
        <v>4</v>
      </c>
      <c r="F47" s="537" t="s">
        <v>6</v>
      </c>
      <c r="H47" s="547" t="s">
        <v>18</v>
      </c>
      <c r="I47" s="548" t="s">
        <v>19</v>
      </c>
      <c r="J47" s="549" t="s">
        <v>20</v>
      </c>
      <c r="K47" s="549" t="s">
        <v>21</v>
      </c>
      <c r="L47" s="549" t="s">
        <v>22</v>
      </c>
      <c r="M47" s="549" t="s">
        <v>23</v>
      </c>
      <c r="N47" s="550" t="s">
        <v>6</v>
      </c>
      <c r="O47" s="549" t="s">
        <v>24</v>
      </c>
      <c r="P47" s="551" t="s">
        <v>25</v>
      </c>
    </row>
    <row r="48" spans="1:16" ht="15" customHeight="1" thickTop="1" x14ac:dyDescent="0.25">
      <c r="A48" s="20" t="s">
        <v>7</v>
      </c>
      <c r="B48" s="21">
        <v>1</v>
      </c>
      <c r="C48" s="22">
        <f>B48/B$57</f>
        <v>0.25</v>
      </c>
      <c r="D48" s="21">
        <v>15</v>
      </c>
      <c r="E48" s="27">
        <f>D48/D$57</f>
        <v>0.24590163934426229</v>
      </c>
      <c r="F48" s="24"/>
      <c r="G48" s="310"/>
      <c r="H48" s="95">
        <v>15</v>
      </c>
      <c r="I48" s="65">
        <v>95</v>
      </c>
      <c r="J48" s="65" t="s">
        <v>2554</v>
      </c>
      <c r="K48" s="66" t="s">
        <v>2555</v>
      </c>
      <c r="L48" s="67" t="s">
        <v>2556</v>
      </c>
      <c r="M48" s="67" t="s">
        <v>7</v>
      </c>
      <c r="N48" s="68">
        <v>0</v>
      </c>
      <c r="O48" s="67">
        <v>2148</v>
      </c>
      <c r="P48" s="70">
        <v>43252</v>
      </c>
    </row>
    <row r="49" spans="1:16" ht="15" customHeight="1" x14ac:dyDescent="0.25">
      <c r="A49" s="25" t="s">
        <v>8</v>
      </c>
      <c r="B49" s="26">
        <v>0</v>
      </c>
      <c r="C49" s="27">
        <f>B49/B$57</f>
        <v>0</v>
      </c>
      <c r="D49" s="28">
        <v>0</v>
      </c>
      <c r="E49" s="27">
        <f>D49/D$57</f>
        <v>0</v>
      </c>
      <c r="F49" s="29"/>
      <c r="G49" s="310"/>
      <c r="H49" s="95">
        <v>30</v>
      </c>
      <c r="I49" s="65">
        <v>119</v>
      </c>
      <c r="J49" s="65" t="s">
        <v>394</v>
      </c>
      <c r="K49" s="66" t="s">
        <v>2557</v>
      </c>
      <c r="L49" s="67" t="s">
        <v>2558</v>
      </c>
      <c r="M49" s="67" t="s">
        <v>9</v>
      </c>
      <c r="N49" s="68">
        <v>0</v>
      </c>
      <c r="O49" s="67">
        <v>1920</v>
      </c>
      <c r="P49" s="70">
        <v>42339</v>
      </c>
    </row>
    <row r="50" spans="1:16" ht="15" customHeight="1" x14ac:dyDescent="0.25">
      <c r="A50" s="25" t="s">
        <v>9</v>
      </c>
      <c r="B50" s="30">
        <v>2</v>
      </c>
      <c r="C50" s="27">
        <f>B50/B$57</f>
        <v>0.5</v>
      </c>
      <c r="D50" s="32">
        <v>36</v>
      </c>
      <c r="E50" s="27">
        <f>D50/D$57</f>
        <v>0.5901639344262295</v>
      </c>
      <c r="F50" s="29"/>
      <c r="G50" s="136"/>
      <c r="H50" s="95">
        <v>6</v>
      </c>
      <c r="I50" s="65">
        <v>30</v>
      </c>
      <c r="J50" s="65" t="s">
        <v>2559</v>
      </c>
      <c r="K50" s="66" t="s">
        <v>2560</v>
      </c>
      <c r="L50" s="67" t="s">
        <v>2561</v>
      </c>
      <c r="M50" s="67" t="s">
        <v>9</v>
      </c>
      <c r="N50" s="68">
        <v>0</v>
      </c>
      <c r="O50" s="67">
        <v>2328</v>
      </c>
      <c r="P50" s="70">
        <v>43955</v>
      </c>
    </row>
    <row r="51" spans="1:16" ht="15" customHeight="1" x14ac:dyDescent="0.25">
      <c r="A51" s="538" t="s">
        <v>10</v>
      </c>
      <c r="B51" s="539">
        <f>SUM(B48:B50)</f>
        <v>3</v>
      </c>
      <c r="C51" s="540">
        <f t="shared" ref="C51:F51" si="6">SUM(C48:C50)</f>
        <v>0.75</v>
      </c>
      <c r="D51" s="539">
        <f t="shared" si="6"/>
        <v>51</v>
      </c>
      <c r="E51" s="540">
        <f t="shared" si="6"/>
        <v>0.83606557377049184</v>
      </c>
      <c r="F51" s="541">
        <f t="shared" si="6"/>
        <v>0</v>
      </c>
      <c r="G51" s="135"/>
      <c r="H51" s="95">
        <v>10</v>
      </c>
      <c r="I51" s="65">
        <v>20</v>
      </c>
      <c r="J51" s="65" t="s">
        <v>2559</v>
      </c>
      <c r="K51" s="66" t="s">
        <v>2560</v>
      </c>
      <c r="L51" s="67" t="s">
        <v>2561</v>
      </c>
      <c r="M51" s="67" t="s">
        <v>11</v>
      </c>
      <c r="N51" s="68">
        <v>22897.324535</v>
      </c>
      <c r="O51" s="67">
        <v>2328</v>
      </c>
      <c r="P51" s="70">
        <v>43955</v>
      </c>
    </row>
    <row r="52" spans="1:16" ht="15" customHeight="1" x14ac:dyDescent="0.25">
      <c r="A52" s="26"/>
      <c r="B52" s="30"/>
      <c r="C52" s="39"/>
      <c r="D52" s="30"/>
      <c r="E52" s="40"/>
      <c r="F52" s="41"/>
      <c r="H52" s="210"/>
    </row>
    <row r="53" spans="1:16" ht="15" customHeight="1" x14ac:dyDescent="0.25">
      <c r="A53" s="26" t="s">
        <v>11</v>
      </c>
      <c r="B53" s="30">
        <v>1</v>
      </c>
      <c r="C53" s="27">
        <f>B53/B$57</f>
        <v>0.25</v>
      </c>
      <c r="D53" s="32">
        <v>10</v>
      </c>
      <c r="E53" s="27">
        <f>D53/D$57</f>
        <v>0.16393442622950818</v>
      </c>
      <c r="F53" s="389">
        <f>N51</f>
        <v>22897.324535</v>
      </c>
      <c r="G53" s="305"/>
      <c r="H53" s="299"/>
      <c r="I53" s="89"/>
    </row>
    <row r="54" spans="1:16" ht="15" customHeight="1" x14ac:dyDescent="0.25">
      <c r="A54" s="26" t="s">
        <v>12</v>
      </c>
      <c r="B54" s="30">
        <v>0</v>
      </c>
      <c r="C54" s="27">
        <f>B54/B$57</f>
        <v>0</v>
      </c>
      <c r="D54" s="32">
        <v>0</v>
      </c>
      <c r="E54" s="27">
        <f>D54/D$57</f>
        <v>0</v>
      </c>
      <c r="F54" s="389">
        <v>0</v>
      </c>
      <c r="G54" s="305"/>
      <c r="H54" s="299"/>
    </row>
    <row r="55" spans="1:16" ht="15" customHeight="1" x14ac:dyDescent="0.25">
      <c r="A55" s="538" t="s">
        <v>13</v>
      </c>
      <c r="B55" s="539">
        <f>SUM(B53:B54)</f>
        <v>1</v>
      </c>
      <c r="C55" s="540">
        <f t="shared" ref="C55:F55" si="7">SUM(C53:C54)</f>
        <v>0.25</v>
      </c>
      <c r="D55" s="539">
        <f t="shared" si="7"/>
        <v>10</v>
      </c>
      <c r="E55" s="540">
        <f t="shared" si="7"/>
        <v>0.16393442622950818</v>
      </c>
      <c r="F55" s="541">
        <f t="shared" si="7"/>
        <v>22897.324535</v>
      </c>
    </row>
    <row r="56" spans="1:16" ht="15" customHeight="1" x14ac:dyDescent="0.25">
      <c r="A56" s="44"/>
      <c r="B56" s="30"/>
      <c r="C56" s="45"/>
      <c r="D56" s="30"/>
      <c r="E56" s="46"/>
      <c r="F56" s="47"/>
    </row>
    <row r="57" spans="1:16" ht="15" customHeight="1" x14ac:dyDescent="0.25">
      <c r="A57" s="542" t="s">
        <v>2346</v>
      </c>
      <c r="B57" s="539">
        <f>SUM(B51,B55)</f>
        <v>4</v>
      </c>
      <c r="C57" s="540">
        <f t="shared" ref="C57:F57" si="8">SUM(C51,C55)</f>
        <v>1</v>
      </c>
      <c r="D57" s="539">
        <f t="shared" si="8"/>
        <v>61</v>
      </c>
      <c r="E57" s="540">
        <f t="shared" si="8"/>
        <v>1</v>
      </c>
      <c r="F57" s="541">
        <f t="shared" si="8"/>
        <v>22897.324535</v>
      </c>
    </row>
    <row r="58" spans="1:16" ht="15" customHeight="1" thickBot="1" x14ac:dyDescent="0.3"/>
    <row r="59" spans="1:16" ht="45.75" customHeight="1" thickBot="1" x14ac:dyDescent="0.3">
      <c r="A59" s="544" t="s">
        <v>2562</v>
      </c>
      <c r="B59" s="49"/>
      <c r="C59" s="171"/>
      <c r="D59" s="9"/>
      <c r="E59" s="169"/>
      <c r="F59" s="10"/>
      <c r="I59" s="89"/>
    </row>
    <row r="60" spans="1:16" ht="15" customHeight="1" thickTop="1" thickBot="1" x14ac:dyDescent="0.3">
      <c r="A60" s="11"/>
      <c r="B60" s="12"/>
      <c r="C60" s="169"/>
      <c r="D60" s="9"/>
      <c r="E60" s="169"/>
      <c r="F60" s="10"/>
      <c r="I60" s="89"/>
    </row>
    <row r="61" spans="1:16" ht="45.75" customHeight="1" thickTop="1" thickBot="1" x14ac:dyDescent="0.3">
      <c r="A61" s="545" t="s">
        <v>16</v>
      </c>
      <c r="B61" s="12"/>
      <c r="C61" s="169"/>
      <c r="D61" s="9"/>
      <c r="E61" s="169"/>
      <c r="F61" s="10"/>
      <c r="H61" s="546" t="s">
        <v>17</v>
      </c>
      <c r="I61" s="89"/>
    </row>
    <row r="62" spans="1:16" ht="15" customHeight="1" thickTop="1" thickBot="1" x14ac:dyDescent="0.3">
      <c r="C62" s="322"/>
      <c r="E62" s="221"/>
      <c r="F62" s="10"/>
      <c r="I62" s="89"/>
    </row>
    <row r="63" spans="1:16" ht="45.75" customHeight="1" thickTop="1" thickBot="1" x14ac:dyDescent="0.3">
      <c r="A63" s="533" t="s">
        <v>2</v>
      </c>
      <c r="B63" s="534" t="s">
        <v>3</v>
      </c>
      <c r="C63" s="535" t="s">
        <v>4</v>
      </c>
      <c r="D63" s="534" t="s">
        <v>5</v>
      </c>
      <c r="E63" s="536" t="s">
        <v>4</v>
      </c>
      <c r="F63" s="537" t="s">
        <v>6</v>
      </c>
      <c r="H63" s="547" t="s">
        <v>18</v>
      </c>
      <c r="I63" s="548" t="s">
        <v>19</v>
      </c>
      <c r="J63" s="549" t="s">
        <v>20</v>
      </c>
      <c r="K63" s="549" t="s">
        <v>21</v>
      </c>
      <c r="L63" s="549" t="s">
        <v>22</v>
      </c>
      <c r="M63" s="549" t="s">
        <v>23</v>
      </c>
      <c r="N63" s="550" t="s">
        <v>6</v>
      </c>
      <c r="O63" s="549" t="s">
        <v>24</v>
      </c>
      <c r="P63" s="551" t="s">
        <v>25</v>
      </c>
    </row>
    <row r="64" spans="1:16" ht="15" customHeight="1" thickTop="1" x14ac:dyDescent="0.25">
      <c r="A64" s="20" t="s">
        <v>7</v>
      </c>
      <c r="B64" s="21">
        <v>29</v>
      </c>
      <c r="C64" s="22">
        <f>B64/B$73</f>
        <v>0.43283582089552236</v>
      </c>
      <c r="D64" s="23">
        <f>SUM(H64:H92)</f>
        <v>508</v>
      </c>
      <c r="E64" s="27">
        <f>D64/D$73</f>
        <v>0.43868739205526769</v>
      </c>
      <c r="F64" s="24"/>
      <c r="G64" s="310"/>
      <c r="H64" s="64">
        <v>6</v>
      </c>
      <c r="I64" s="65">
        <v>1011</v>
      </c>
      <c r="J64" s="65" t="s">
        <v>1088</v>
      </c>
      <c r="K64" s="66" t="s">
        <v>2563</v>
      </c>
      <c r="L64" s="67" t="s">
        <v>2564</v>
      </c>
      <c r="M64" s="67" t="s">
        <v>7</v>
      </c>
      <c r="N64" s="182">
        <v>0</v>
      </c>
      <c r="O64" s="69">
        <v>1026</v>
      </c>
      <c r="P64" s="70">
        <v>44256</v>
      </c>
    </row>
    <row r="65" spans="1:16" ht="15" customHeight="1" x14ac:dyDescent="0.25">
      <c r="A65" s="25" t="s">
        <v>8</v>
      </c>
      <c r="B65" s="26">
        <v>18</v>
      </c>
      <c r="C65" s="27">
        <f>B65/B$73</f>
        <v>0.26865671641791045</v>
      </c>
      <c r="D65" s="28">
        <f>SUM(H93:H110)</f>
        <v>326</v>
      </c>
      <c r="E65" s="27">
        <f>D65/D$73</f>
        <v>0.28151986183074268</v>
      </c>
      <c r="F65" s="29"/>
      <c r="G65" s="310"/>
      <c r="H65" s="64">
        <v>18</v>
      </c>
      <c r="I65" s="65">
        <v>310</v>
      </c>
      <c r="J65" s="65" t="s">
        <v>2565</v>
      </c>
      <c r="K65" s="66" t="s">
        <v>2563</v>
      </c>
      <c r="L65" s="67" t="s">
        <v>2566</v>
      </c>
      <c r="M65" s="67" t="s">
        <v>7</v>
      </c>
      <c r="N65" s="182">
        <v>0</v>
      </c>
      <c r="O65" s="69">
        <v>1103</v>
      </c>
      <c r="P65" s="70">
        <v>44743</v>
      </c>
    </row>
    <row r="66" spans="1:16" ht="15" customHeight="1" x14ac:dyDescent="0.25">
      <c r="A66" s="25" t="s">
        <v>9</v>
      </c>
      <c r="B66" s="30">
        <v>4</v>
      </c>
      <c r="C66" s="27">
        <f>B66/B$73</f>
        <v>5.9701492537313432E-2</v>
      </c>
      <c r="D66" s="32">
        <f>SUM(H111:H114)</f>
        <v>101</v>
      </c>
      <c r="E66" s="27">
        <f>D66/D$73</f>
        <v>8.7219343696027629E-2</v>
      </c>
      <c r="F66" s="29"/>
      <c r="G66" s="136"/>
      <c r="H66" s="64">
        <v>18</v>
      </c>
      <c r="I66" s="65">
        <v>910</v>
      </c>
      <c r="J66" s="65" t="s">
        <v>2567</v>
      </c>
      <c r="K66" s="66" t="s">
        <v>2563</v>
      </c>
      <c r="L66" s="67" t="s">
        <v>2568</v>
      </c>
      <c r="M66" s="67" t="s">
        <v>7</v>
      </c>
      <c r="N66" s="182">
        <v>0</v>
      </c>
      <c r="O66" s="69">
        <v>1103</v>
      </c>
      <c r="P66" s="70">
        <v>44743</v>
      </c>
    </row>
    <row r="67" spans="1:16" ht="15" customHeight="1" x14ac:dyDescent="0.25">
      <c r="A67" s="538" t="s">
        <v>10</v>
      </c>
      <c r="B67" s="539">
        <f>SUM(B64:B66)</f>
        <v>51</v>
      </c>
      <c r="C67" s="540">
        <f t="shared" ref="C67:F67" si="9">SUM(C64:C66)</f>
        <v>0.76119402985074625</v>
      </c>
      <c r="D67" s="539">
        <f t="shared" si="9"/>
        <v>935</v>
      </c>
      <c r="E67" s="540">
        <f t="shared" si="9"/>
        <v>0.80742659758203805</v>
      </c>
      <c r="F67" s="541">
        <f t="shared" si="9"/>
        <v>0</v>
      </c>
      <c r="G67" s="135"/>
      <c r="H67" s="64">
        <v>18</v>
      </c>
      <c r="I67" s="65">
        <v>960</v>
      </c>
      <c r="J67" s="65" t="s">
        <v>2567</v>
      </c>
      <c r="K67" s="66" t="s">
        <v>2563</v>
      </c>
      <c r="L67" s="67" t="s">
        <v>2568</v>
      </c>
      <c r="M67" s="67" t="s">
        <v>7</v>
      </c>
      <c r="N67" s="182">
        <v>0</v>
      </c>
      <c r="O67" s="69">
        <v>1103</v>
      </c>
      <c r="P67" s="70">
        <v>44743</v>
      </c>
    </row>
    <row r="68" spans="1:16" ht="15" customHeight="1" x14ac:dyDescent="0.25">
      <c r="A68" s="26"/>
      <c r="B68" s="30"/>
      <c r="C68" s="39"/>
      <c r="D68" s="30"/>
      <c r="E68" s="40"/>
      <c r="F68" s="41"/>
      <c r="H68" s="95">
        <v>18</v>
      </c>
      <c r="I68" s="65">
        <v>1030</v>
      </c>
      <c r="J68" s="65" t="s">
        <v>2567</v>
      </c>
      <c r="K68" s="66" t="s">
        <v>2563</v>
      </c>
      <c r="L68" s="67" t="s">
        <v>2568</v>
      </c>
      <c r="M68" s="67" t="s">
        <v>7</v>
      </c>
      <c r="N68" s="182">
        <v>0</v>
      </c>
      <c r="O68" s="67">
        <v>1103</v>
      </c>
      <c r="P68" s="70">
        <v>44743</v>
      </c>
    </row>
    <row r="69" spans="1:16" ht="15" customHeight="1" x14ac:dyDescent="0.25">
      <c r="A69" s="26" t="s">
        <v>11</v>
      </c>
      <c r="B69" s="30">
        <v>11</v>
      </c>
      <c r="C69" s="27">
        <f>B69/B$73</f>
        <v>0.16417910447761194</v>
      </c>
      <c r="D69" s="32">
        <f>SUM(H115:H125)</f>
        <v>127</v>
      </c>
      <c r="E69" s="27">
        <f>D69/D$73</f>
        <v>0.10967184801381692</v>
      </c>
      <c r="F69" s="389">
        <f>SUM(N115:N125)</f>
        <v>1899001.73126</v>
      </c>
      <c r="G69" s="305"/>
      <c r="H69" s="64">
        <v>24</v>
      </c>
      <c r="I69" s="65">
        <v>35</v>
      </c>
      <c r="J69" s="65" t="s">
        <v>2569</v>
      </c>
      <c r="K69" s="66" t="s">
        <v>2563</v>
      </c>
      <c r="L69" s="67" t="s">
        <v>2570</v>
      </c>
      <c r="M69" s="67" t="s">
        <v>7</v>
      </c>
      <c r="N69" s="182">
        <v>0</v>
      </c>
      <c r="O69" s="69">
        <v>1104</v>
      </c>
      <c r="P69" s="70">
        <v>44713</v>
      </c>
    </row>
    <row r="70" spans="1:16" x14ac:dyDescent="0.25">
      <c r="A70" s="26" t="s">
        <v>12</v>
      </c>
      <c r="B70" s="30">
        <v>5</v>
      </c>
      <c r="C70" s="27">
        <f>B70/B$73</f>
        <v>7.4626865671641784E-2</v>
      </c>
      <c r="D70" s="32">
        <f>SUM(H126:H130)</f>
        <v>96</v>
      </c>
      <c r="E70" s="27">
        <f>D70/D$73</f>
        <v>8.2901554404145081E-2</v>
      </c>
      <c r="F70" s="389">
        <f>SUM(N126:N130)</f>
        <v>4679251.3172399998</v>
      </c>
      <c r="G70" s="305"/>
      <c r="H70" s="64">
        <v>7</v>
      </c>
      <c r="I70" s="65">
        <v>449</v>
      </c>
      <c r="J70" s="65" t="s">
        <v>2571</v>
      </c>
      <c r="K70" s="66" t="s">
        <v>2563</v>
      </c>
      <c r="L70" s="67" t="s">
        <v>2572</v>
      </c>
      <c r="M70" s="67" t="s">
        <v>7</v>
      </c>
      <c r="N70" s="182">
        <v>0</v>
      </c>
      <c r="O70" s="69">
        <v>1104</v>
      </c>
      <c r="P70" s="70">
        <v>44713</v>
      </c>
    </row>
    <row r="71" spans="1:16" x14ac:dyDescent="0.25">
      <c r="A71" s="538" t="s">
        <v>13</v>
      </c>
      <c r="B71" s="539">
        <f>SUM(B69:B70)</f>
        <v>16</v>
      </c>
      <c r="C71" s="540">
        <f t="shared" ref="C71:F71" si="10">SUM(C69:C70)</f>
        <v>0.23880597014925373</v>
      </c>
      <c r="D71" s="539">
        <f t="shared" si="10"/>
        <v>223</v>
      </c>
      <c r="E71" s="540">
        <f t="shared" si="10"/>
        <v>0.192573402417962</v>
      </c>
      <c r="F71" s="541">
        <f t="shared" si="10"/>
        <v>6578253.0484999996</v>
      </c>
      <c r="H71" s="64">
        <v>7</v>
      </c>
      <c r="I71" s="65">
        <v>430</v>
      </c>
      <c r="J71" s="65" t="s">
        <v>2571</v>
      </c>
      <c r="K71" s="66" t="s">
        <v>2563</v>
      </c>
      <c r="L71" s="67" t="s">
        <v>2573</v>
      </c>
      <c r="M71" s="67" t="s">
        <v>7</v>
      </c>
      <c r="N71" s="182">
        <v>0</v>
      </c>
      <c r="O71" s="69">
        <v>1104</v>
      </c>
      <c r="P71" s="70">
        <v>44713</v>
      </c>
    </row>
    <row r="72" spans="1:16" x14ac:dyDescent="0.25">
      <c r="A72" s="44"/>
      <c r="B72" s="30"/>
      <c r="C72" s="45"/>
      <c r="D72" s="30"/>
      <c r="E72" s="46"/>
      <c r="F72" s="47"/>
      <c r="H72" s="64">
        <v>5</v>
      </c>
      <c r="I72" s="65">
        <v>813</v>
      </c>
      <c r="J72" s="65" t="s">
        <v>2574</v>
      </c>
      <c r="K72" s="66" t="s">
        <v>2563</v>
      </c>
      <c r="L72" s="67" t="s">
        <v>2575</v>
      </c>
      <c r="M72" s="67" t="s">
        <v>7</v>
      </c>
      <c r="N72" s="182">
        <v>0</v>
      </c>
      <c r="O72" s="69">
        <v>1106</v>
      </c>
      <c r="P72" s="70">
        <v>44774</v>
      </c>
    </row>
    <row r="73" spans="1:16" ht="15" customHeight="1" x14ac:dyDescent="0.25">
      <c r="A73" s="542" t="s">
        <v>2346</v>
      </c>
      <c r="B73" s="539">
        <f>SUM(B67,B71)</f>
        <v>67</v>
      </c>
      <c r="C73" s="540">
        <f t="shared" ref="C73:F73" si="11">SUM(C67,C71)</f>
        <v>1</v>
      </c>
      <c r="D73" s="539">
        <f t="shared" si="11"/>
        <v>1158</v>
      </c>
      <c r="E73" s="540">
        <f t="shared" si="11"/>
        <v>1</v>
      </c>
      <c r="F73" s="541">
        <f t="shared" si="11"/>
        <v>6578253.0484999996</v>
      </c>
      <c r="H73" s="64">
        <v>5</v>
      </c>
      <c r="I73" s="65">
        <v>1038</v>
      </c>
      <c r="J73" s="65" t="s">
        <v>2576</v>
      </c>
      <c r="K73" s="66" t="s">
        <v>2563</v>
      </c>
      <c r="L73" s="67" t="s">
        <v>2577</v>
      </c>
      <c r="M73" s="67" t="s">
        <v>7</v>
      </c>
      <c r="N73" s="182">
        <v>0</v>
      </c>
      <c r="O73" s="69">
        <v>1106</v>
      </c>
      <c r="P73" s="70">
        <v>44774</v>
      </c>
    </row>
    <row r="74" spans="1:16" ht="15" customHeight="1" x14ac:dyDescent="0.25">
      <c r="H74" s="64">
        <v>50</v>
      </c>
      <c r="I74" s="65">
        <v>535</v>
      </c>
      <c r="J74" s="65" t="s">
        <v>2578</v>
      </c>
      <c r="K74" s="66" t="s">
        <v>2563</v>
      </c>
      <c r="L74" s="67" t="s">
        <v>2579</v>
      </c>
      <c r="M74" s="67" t="s">
        <v>7</v>
      </c>
      <c r="N74" s="182">
        <v>0</v>
      </c>
      <c r="O74" s="69">
        <v>1280</v>
      </c>
      <c r="P74" s="70">
        <v>46054</v>
      </c>
    </row>
    <row r="75" spans="1:16" ht="15" customHeight="1" x14ac:dyDescent="0.25">
      <c r="H75" s="64">
        <v>16</v>
      </c>
      <c r="I75" s="65">
        <v>17</v>
      </c>
      <c r="J75" s="65" t="s">
        <v>2580</v>
      </c>
      <c r="K75" s="66" t="s">
        <v>2563</v>
      </c>
      <c r="L75" s="67" t="s">
        <v>2581</v>
      </c>
      <c r="M75" s="67" t="s">
        <v>7</v>
      </c>
      <c r="N75" s="182">
        <v>0</v>
      </c>
      <c r="O75" s="69">
        <v>1413</v>
      </c>
      <c r="P75" s="70">
        <v>47300</v>
      </c>
    </row>
    <row r="76" spans="1:16" ht="15" customHeight="1" x14ac:dyDescent="0.25">
      <c r="H76" s="64">
        <v>24</v>
      </c>
      <c r="I76" s="65">
        <v>26</v>
      </c>
      <c r="J76" s="65" t="s">
        <v>2580</v>
      </c>
      <c r="K76" s="66" t="s">
        <v>2563</v>
      </c>
      <c r="L76" s="67" t="s">
        <v>2582</v>
      </c>
      <c r="M76" s="67" t="s">
        <v>7</v>
      </c>
      <c r="N76" s="182">
        <v>0</v>
      </c>
      <c r="O76" s="69">
        <v>1413</v>
      </c>
      <c r="P76" s="70">
        <v>47300</v>
      </c>
    </row>
    <row r="77" spans="1:16" ht="15" customHeight="1" x14ac:dyDescent="0.25">
      <c r="H77" s="64">
        <v>23</v>
      </c>
      <c r="I77" s="65">
        <v>27</v>
      </c>
      <c r="J77" s="65" t="s">
        <v>2580</v>
      </c>
      <c r="K77" s="66" t="s">
        <v>2563</v>
      </c>
      <c r="L77" s="67" t="s">
        <v>2581</v>
      </c>
      <c r="M77" s="67" t="s">
        <v>7</v>
      </c>
      <c r="N77" s="182">
        <v>0</v>
      </c>
      <c r="O77" s="69">
        <v>1413</v>
      </c>
      <c r="P77" s="70">
        <v>47300</v>
      </c>
    </row>
    <row r="78" spans="1:16" ht="15" customHeight="1" x14ac:dyDescent="0.25">
      <c r="H78" s="64">
        <v>8</v>
      </c>
      <c r="I78" s="65">
        <v>40</v>
      </c>
      <c r="J78" s="65" t="s">
        <v>2580</v>
      </c>
      <c r="K78" s="66" t="s">
        <v>2563</v>
      </c>
      <c r="L78" s="67" t="s">
        <v>2582</v>
      </c>
      <c r="M78" s="67" t="s">
        <v>7</v>
      </c>
      <c r="N78" s="182">
        <v>0</v>
      </c>
      <c r="O78" s="69">
        <v>1413</v>
      </c>
      <c r="P78" s="70">
        <v>47300</v>
      </c>
    </row>
    <row r="79" spans="1:16" ht="15" customHeight="1" x14ac:dyDescent="0.25">
      <c r="H79" s="64">
        <v>7</v>
      </c>
      <c r="I79" s="65">
        <v>45</v>
      </c>
      <c r="J79" s="65" t="s">
        <v>2580</v>
      </c>
      <c r="K79" s="66" t="s">
        <v>2563</v>
      </c>
      <c r="L79" s="67" t="s">
        <v>2581</v>
      </c>
      <c r="M79" s="67" t="s">
        <v>7</v>
      </c>
      <c r="N79" s="182">
        <v>0</v>
      </c>
      <c r="O79" s="69">
        <v>1413</v>
      </c>
      <c r="P79" s="70">
        <v>47300</v>
      </c>
    </row>
    <row r="80" spans="1:16" ht="15" customHeight="1" x14ac:dyDescent="0.25">
      <c r="H80" s="64">
        <v>12</v>
      </c>
      <c r="I80" s="65">
        <v>450</v>
      </c>
      <c r="J80" s="65" t="s">
        <v>2583</v>
      </c>
      <c r="K80" s="66" t="s">
        <v>2563</v>
      </c>
      <c r="L80" s="67" t="s">
        <v>2584</v>
      </c>
      <c r="M80" s="67" t="s">
        <v>7</v>
      </c>
      <c r="N80" s="182">
        <v>0</v>
      </c>
      <c r="O80" s="69">
        <v>1459</v>
      </c>
      <c r="P80" s="70">
        <v>43252</v>
      </c>
    </row>
    <row r="81" spans="8:16" ht="15" customHeight="1" x14ac:dyDescent="0.25">
      <c r="H81" s="64">
        <v>12</v>
      </c>
      <c r="I81" s="65">
        <v>455</v>
      </c>
      <c r="J81" s="65" t="s">
        <v>2583</v>
      </c>
      <c r="K81" s="66" t="s">
        <v>2563</v>
      </c>
      <c r="L81" s="67" t="s">
        <v>2585</v>
      </c>
      <c r="M81" s="67" t="s">
        <v>7</v>
      </c>
      <c r="N81" s="182">
        <v>0</v>
      </c>
      <c r="O81" s="69">
        <v>1459</v>
      </c>
      <c r="P81" s="70">
        <v>43252</v>
      </c>
    </row>
    <row r="82" spans="8:16" ht="15" customHeight="1" x14ac:dyDescent="0.25">
      <c r="H82" s="64">
        <v>12</v>
      </c>
      <c r="I82" s="65">
        <v>465</v>
      </c>
      <c r="J82" s="65" t="s">
        <v>2583</v>
      </c>
      <c r="K82" s="66" t="s">
        <v>2563</v>
      </c>
      <c r="L82" s="67" t="s">
        <v>2585</v>
      </c>
      <c r="M82" s="67" t="s">
        <v>7</v>
      </c>
      <c r="N82" s="182">
        <v>0</v>
      </c>
      <c r="O82" s="69">
        <v>1459</v>
      </c>
      <c r="P82" s="70">
        <v>43252</v>
      </c>
    </row>
    <row r="83" spans="8:16" ht="15" customHeight="1" x14ac:dyDescent="0.25">
      <c r="H83" s="64">
        <v>12</v>
      </c>
      <c r="I83" s="65">
        <v>475</v>
      </c>
      <c r="J83" s="65" t="s">
        <v>2586</v>
      </c>
      <c r="K83" s="66" t="s">
        <v>2563</v>
      </c>
      <c r="L83" s="67" t="s">
        <v>2587</v>
      </c>
      <c r="M83" s="67" t="s">
        <v>7</v>
      </c>
      <c r="N83" s="182">
        <v>0</v>
      </c>
      <c r="O83" s="69">
        <v>1459</v>
      </c>
      <c r="P83" s="70">
        <v>43252</v>
      </c>
    </row>
    <row r="84" spans="8:16" ht="15" customHeight="1" x14ac:dyDescent="0.25">
      <c r="H84" s="64">
        <v>12</v>
      </c>
      <c r="I84" s="65">
        <v>480</v>
      </c>
      <c r="J84" s="65" t="s">
        <v>2583</v>
      </c>
      <c r="K84" s="66" t="s">
        <v>2563</v>
      </c>
      <c r="L84" s="67" t="s">
        <v>2584</v>
      </c>
      <c r="M84" s="67" t="s">
        <v>7</v>
      </c>
      <c r="N84" s="182">
        <v>0</v>
      </c>
      <c r="O84" s="69">
        <v>1459</v>
      </c>
      <c r="P84" s="70">
        <v>43252</v>
      </c>
    </row>
    <row r="85" spans="8:16" ht="15" customHeight="1" x14ac:dyDescent="0.25">
      <c r="H85" s="64">
        <v>12</v>
      </c>
      <c r="I85" s="65">
        <v>485</v>
      </c>
      <c r="J85" s="65" t="s">
        <v>2583</v>
      </c>
      <c r="K85" s="66" t="s">
        <v>2563</v>
      </c>
      <c r="L85" s="67" t="s">
        <v>2585</v>
      </c>
      <c r="M85" s="67" t="s">
        <v>7</v>
      </c>
      <c r="N85" s="182">
        <v>0</v>
      </c>
      <c r="O85" s="69">
        <v>1459</v>
      </c>
      <c r="P85" s="70">
        <v>43252</v>
      </c>
    </row>
    <row r="86" spans="8:16" ht="15" customHeight="1" x14ac:dyDescent="0.25">
      <c r="H86" s="64">
        <v>40</v>
      </c>
      <c r="I86" s="65">
        <v>365</v>
      </c>
      <c r="J86" s="65" t="s">
        <v>2588</v>
      </c>
      <c r="K86" s="66" t="s">
        <v>2563</v>
      </c>
      <c r="L86" s="67" t="s">
        <v>2589</v>
      </c>
      <c r="M86" s="67" t="s">
        <v>7</v>
      </c>
      <c r="N86" s="182">
        <v>0</v>
      </c>
      <c r="O86" s="69">
        <v>1645</v>
      </c>
      <c r="P86" s="70">
        <v>47574</v>
      </c>
    </row>
    <row r="87" spans="8:16" ht="15" customHeight="1" x14ac:dyDescent="0.25">
      <c r="H87" s="64">
        <v>13</v>
      </c>
      <c r="I87" s="65">
        <v>290</v>
      </c>
      <c r="J87" s="65" t="s">
        <v>2590</v>
      </c>
      <c r="K87" s="66" t="s">
        <v>2563</v>
      </c>
      <c r="L87" s="67" t="s">
        <v>2591</v>
      </c>
      <c r="M87" s="67" t="s">
        <v>7</v>
      </c>
      <c r="N87" s="182">
        <v>0</v>
      </c>
      <c r="O87" s="69">
        <v>1828</v>
      </c>
      <c r="P87" s="70">
        <v>42309</v>
      </c>
    </row>
    <row r="88" spans="8:16" ht="15" customHeight="1" x14ac:dyDescent="0.25">
      <c r="H88" s="64">
        <v>24</v>
      </c>
      <c r="I88" s="65">
        <v>615</v>
      </c>
      <c r="J88" s="65" t="s">
        <v>766</v>
      </c>
      <c r="K88" s="66" t="s">
        <v>2563</v>
      </c>
      <c r="L88" s="67" t="s">
        <v>2592</v>
      </c>
      <c r="M88" s="67" t="s">
        <v>7</v>
      </c>
      <c r="N88" s="182">
        <v>0</v>
      </c>
      <c r="O88" s="69">
        <v>1924</v>
      </c>
      <c r="P88" s="70">
        <v>42430</v>
      </c>
    </row>
    <row r="89" spans="8:16" ht="15" customHeight="1" x14ac:dyDescent="0.25">
      <c r="H89" s="64">
        <v>60</v>
      </c>
      <c r="I89" s="65">
        <v>250</v>
      </c>
      <c r="J89" s="65" t="s">
        <v>312</v>
      </c>
      <c r="K89" s="66" t="s">
        <v>2563</v>
      </c>
      <c r="L89" s="67" t="s">
        <v>2593</v>
      </c>
      <c r="M89" s="67" t="s">
        <v>7</v>
      </c>
      <c r="N89" s="182">
        <v>0</v>
      </c>
      <c r="O89" s="69">
        <v>1925</v>
      </c>
      <c r="P89" s="70">
        <v>42795</v>
      </c>
    </row>
    <row r="90" spans="8:16" ht="15" customHeight="1" x14ac:dyDescent="0.25">
      <c r="H90" s="64">
        <v>15</v>
      </c>
      <c r="I90" s="65">
        <v>1330</v>
      </c>
      <c r="J90" s="65" t="s">
        <v>1906</v>
      </c>
      <c r="K90" s="66" t="s">
        <v>2563</v>
      </c>
      <c r="L90" s="67" t="s">
        <v>2594</v>
      </c>
      <c r="M90" s="67" t="s">
        <v>7</v>
      </c>
      <c r="N90" s="182">
        <v>0</v>
      </c>
      <c r="O90" s="69">
        <v>3212</v>
      </c>
      <c r="P90" s="70">
        <v>46539</v>
      </c>
    </row>
    <row r="91" spans="8:16" ht="15" customHeight="1" x14ac:dyDescent="0.25">
      <c r="H91" s="64">
        <v>15</v>
      </c>
      <c r="I91" s="65">
        <v>1310</v>
      </c>
      <c r="J91" s="65" t="s">
        <v>1906</v>
      </c>
      <c r="K91" s="66" t="s">
        <v>2563</v>
      </c>
      <c r="L91" s="67" t="s">
        <v>2594</v>
      </c>
      <c r="M91" s="67" t="s">
        <v>7</v>
      </c>
      <c r="N91" s="182">
        <v>0</v>
      </c>
      <c r="O91" s="69">
        <v>3212</v>
      </c>
      <c r="P91" s="70">
        <v>46539</v>
      </c>
    </row>
    <row r="92" spans="8:16" ht="15" customHeight="1" x14ac:dyDescent="0.25">
      <c r="H92" s="64">
        <v>15</v>
      </c>
      <c r="I92" s="65">
        <v>1290</v>
      </c>
      <c r="J92" s="65" t="s">
        <v>1906</v>
      </c>
      <c r="K92" s="66" t="s">
        <v>2563</v>
      </c>
      <c r="L92" s="67" t="s">
        <v>2594</v>
      </c>
      <c r="M92" s="67" t="s">
        <v>7</v>
      </c>
      <c r="N92" s="182">
        <v>0</v>
      </c>
      <c r="O92" s="69">
        <v>3212</v>
      </c>
      <c r="P92" s="70">
        <v>46539</v>
      </c>
    </row>
    <row r="93" spans="8:16" ht="15" customHeight="1" x14ac:dyDescent="0.25">
      <c r="H93" s="64">
        <v>16</v>
      </c>
      <c r="I93" s="65">
        <v>1021</v>
      </c>
      <c r="J93" s="65" t="s">
        <v>1088</v>
      </c>
      <c r="K93" s="66" t="s">
        <v>2563</v>
      </c>
      <c r="L93" s="67" t="s">
        <v>2564</v>
      </c>
      <c r="M93" s="67" t="s">
        <v>8</v>
      </c>
      <c r="N93" s="182">
        <v>0</v>
      </c>
      <c r="O93" s="69">
        <v>1026</v>
      </c>
      <c r="P93" s="70">
        <v>44256</v>
      </c>
    </row>
    <row r="94" spans="8:16" ht="15" customHeight="1" x14ac:dyDescent="0.25">
      <c r="H94" s="64">
        <v>16</v>
      </c>
      <c r="I94" s="65">
        <v>1041</v>
      </c>
      <c r="J94" s="65" t="s">
        <v>1088</v>
      </c>
      <c r="K94" s="66" t="s">
        <v>2563</v>
      </c>
      <c r="L94" s="67" t="s">
        <v>2564</v>
      </c>
      <c r="M94" s="67" t="s">
        <v>8</v>
      </c>
      <c r="N94" s="182">
        <v>0</v>
      </c>
      <c r="O94" s="69">
        <v>1026</v>
      </c>
      <c r="P94" s="70">
        <v>44256</v>
      </c>
    </row>
    <row r="95" spans="8:16" ht="15" customHeight="1" x14ac:dyDescent="0.25">
      <c r="H95" s="64">
        <v>16</v>
      </c>
      <c r="I95" s="65">
        <v>991</v>
      </c>
      <c r="J95" s="65" t="s">
        <v>1088</v>
      </c>
      <c r="K95" s="66" t="s">
        <v>2563</v>
      </c>
      <c r="L95" s="67" t="s">
        <v>2564</v>
      </c>
      <c r="M95" s="67" t="s">
        <v>8</v>
      </c>
      <c r="N95" s="182">
        <v>0</v>
      </c>
      <c r="O95" s="69">
        <v>1026</v>
      </c>
      <c r="P95" s="70">
        <v>44256</v>
      </c>
    </row>
    <row r="96" spans="8:16" ht="15" customHeight="1" x14ac:dyDescent="0.25">
      <c r="H96" s="64">
        <v>21</v>
      </c>
      <c r="I96" s="65">
        <v>3128</v>
      </c>
      <c r="J96" s="65" t="s">
        <v>2595</v>
      </c>
      <c r="K96" s="66" t="s">
        <v>2563</v>
      </c>
      <c r="L96" s="67" t="s">
        <v>2596</v>
      </c>
      <c r="M96" s="67" t="s">
        <v>8</v>
      </c>
      <c r="N96" s="182">
        <v>0</v>
      </c>
      <c r="O96" s="69">
        <v>1105</v>
      </c>
      <c r="P96" s="70">
        <v>44805</v>
      </c>
    </row>
    <row r="97" spans="8:16" ht="15" customHeight="1" x14ac:dyDescent="0.25">
      <c r="H97" s="64">
        <v>21</v>
      </c>
      <c r="I97" s="65">
        <v>46</v>
      </c>
      <c r="J97" s="65" t="s">
        <v>2597</v>
      </c>
      <c r="K97" s="66" t="s">
        <v>2563</v>
      </c>
      <c r="L97" s="67" t="s">
        <v>2598</v>
      </c>
      <c r="M97" s="67" t="s">
        <v>8</v>
      </c>
      <c r="N97" s="182">
        <v>0</v>
      </c>
      <c r="O97" s="69">
        <v>1105</v>
      </c>
      <c r="P97" s="70">
        <v>44805</v>
      </c>
    </row>
    <row r="98" spans="8:16" ht="15" customHeight="1" x14ac:dyDescent="0.25">
      <c r="H98" s="64">
        <v>5</v>
      </c>
      <c r="I98" s="65">
        <v>1052</v>
      </c>
      <c r="J98" s="65" t="s">
        <v>2599</v>
      </c>
      <c r="K98" s="66" t="s">
        <v>2563</v>
      </c>
      <c r="L98" s="67" t="s">
        <v>2600</v>
      </c>
      <c r="M98" s="67" t="s">
        <v>8</v>
      </c>
      <c r="N98" s="182">
        <v>0</v>
      </c>
      <c r="O98" s="69">
        <v>1106</v>
      </c>
      <c r="P98" s="70">
        <v>44774</v>
      </c>
    </row>
    <row r="99" spans="8:16" ht="15" customHeight="1" x14ac:dyDescent="0.25">
      <c r="H99" s="64">
        <v>8</v>
      </c>
      <c r="I99" s="65">
        <v>760</v>
      </c>
      <c r="J99" s="65" t="s">
        <v>2601</v>
      </c>
      <c r="K99" s="66" t="s">
        <v>2563</v>
      </c>
      <c r="L99" s="67" t="s">
        <v>2602</v>
      </c>
      <c r="M99" s="67" t="s">
        <v>8</v>
      </c>
      <c r="N99" s="182">
        <v>0</v>
      </c>
      <c r="O99" s="69">
        <v>1106</v>
      </c>
      <c r="P99" s="70">
        <v>44774</v>
      </c>
    </row>
    <row r="100" spans="8:16" ht="15" customHeight="1" x14ac:dyDescent="0.25">
      <c r="H100" s="64">
        <v>12</v>
      </c>
      <c r="I100" s="65">
        <v>470</v>
      </c>
      <c r="J100" s="65" t="s">
        <v>2583</v>
      </c>
      <c r="K100" s="66" t="s">
        <v>2563</v>
      </c>
      <c r="L100" s="67" t="s">
        <v>2584</v>
      </c>
      <c r="M100" s="67" t="s">
        <v>8</v>
      </c>
      <c r="N100" s="182">
        <v>0</v>
      </c>
      <c r="O100" s="69">
        <v>1459</v>
      </c>
      <c r="P100" s="70">
        <v>43252</v>
      </c>
    </row>
    <row r="101" spans="8:16" ht="15" customHeight="1" x14ac:dyDescent="0.25">
      <c r="H101" s="64">
        <v>44</v>
      </c>
      <c r="I101" s="65">
        <v>1245</v>
      </c>
      <c r="J101" s="65" t="s">
        <v>2603</v>
      </c>
      <c r="K101" s="66" t="s">
        <v>2563</v>
      </c>
      <c r="L101" s="67" t="s">
        <v>2604</v>
      </c>
      <c r="M101" s="67" t="s">
        <v>8</v>
      </c>
      <c r="N101" s="182">
        <v>0</v>
      </c>
      <c r="O101" s="69">
        <v>1615</v>
      </c>
      <c r="P101" s="70">
        <v>47574</v>
      </c>
    </row>
    <row r="102" spans="8:16" ht="15" customHeight="1" x14ac:dyDescent="0.25">
      <c r="H102" s="64">
        <v>15</v>
      </c>
      <c r="I102" s="65">
        <v>881</v>
      </c>
      <c r="J102" s="65" t="s">
        <v>185</v>
      </c>
      <c r="K102" s="66" t="s">
        <v>2563</v>
      </c>
      <c r="L102" s="67" t="s">
        <v>2605</v>
      </c>
      <c r="M102" s="67" t="s">
        <v>8</v>
      </c>
      <c r="N102" s="182">
        <v>0</v>
      </c>
      <c r="O102" s="69">
        <v>1748</v>
      </c>
      <c r="P102" s="70">
        <v>47665</v>
      </c>
    </row>
    <row r="103" spans="8:16" ht="15" customHeight="1" x14ac:dyDescent="0.25">
      <c r="H103" s="64">
        <v>14</v>
      </c>
      <c r="I103" s="65">
        <v>890</v>
      </c>
      <c r="J103" s="65" t="s">
        <v>228</v>
      </c>
      <c r="K103" s="66" t="s">
        <v>2563</v>
      </c>
      <c r="L103" s="67" t="s">
        <v>2606</v>
      </c>
      <c r="M103" s="67" t="s">
        <v>8</v>
      </c>
      <c r="N103" s="182">
        <v>0</v>
      </c>
      <c r="O103" s="69">
        <v>1748</v>
      </c>
      <c r="P103" s="70">
        <v>47665</v>
      </c>
    </row>
    <row r="104" spans="8:16" ht="15" customHeight="1" x14ac:dyDescent="0.25">
      <c r="H104" s="64">
        <v>20</v>
      </c>
      <c r="I104" s="65">
        <v>25</v>
      </c>
      <c r="J104" s="65" t="s">
        <v>592</v>
      </c>
      <c r="K104" s="66" t="s">
        <v>2563</v>
      </c>
      <c r="L104" s="67" t="s">
        <v>2607</v>
      </c>
      <c r="M104" s="67" t="s">
        <v>8</v>
      </c>
      <c r="N104" s="182">
        <v>0</v>
      </c>
      <c r="O104" s="69">
        <v>1922</v>
      </c>
      <c r="P104" s="70">
        <v>42339</v>
      </c>
    </row>
    <row r="105" spans="8:16" ht="15" customHeight="1" x14ac:dyDescent="0.25">
      <c r="H105" s="64">
        <v>48</v>
      </c>
      <c r="I105" s="65">
        <v>345</v>
      </c>
      <c r="J105" s="65" t="s">
        <v>2608</v>
      </c>
      <c r="K105" s="66" t="s">
        <v>2563</v>
      </c>
      <c r="L105" s="67" t="s">
        <v>2609</v>
      </c>
      <c r="M105" s="67" t="s">
        <v>8</v>
      </c>
      <c r="N105" s="182">
        <v>0</v>
      </c>
      <c r="O105" s="69">
        <v>2149</v>
      </c>
      <c r="P105" s="70">
        <v>42795</v>
      </c>
    </row>
    <row r="106" spans="8:16" ht="15" customHeight="1" x14ac:dyDescent="0.25">
      <c r="H106" s="64">
        <v>12</v>
      </c>
      <c r="I106" s="65">
        <v>2495</v>
      </c>
      <c r="J106" s="65" t="s">
        <v>2610</v>
      </c>
      <c r="K106" s="66" t="s">
        <v>2563</v>
      </c>
      <c r="L106" s="67" t="s">
        <v>2611</v>
      </c>
      <c r="M106" s="67" t="s">
        <v>8</v>
      </c>
      <c r="N106" s="182">
        <v>0</v>
      </c>
      <c r="O106" s="69">
        <v>2331</v>
      </c>
      <c r="P106" s="70">
        <v>44256</v>
      </c>
    </row>
    <row r="107" spans="8:16" ht="15" customHeight="1" x14ac:dyDescent="0.25">
      <c r="H107" s="64">
        <v>10</v>
      </c>
      <c r="I107" s="65">
        <v>20</v>
      </c>
      <c r="J107" s="65" t="s">
        <v>592</v>
      </c>
      <c r="K107" s="66" t="s">
        <v>2563</v>
      </c>
      <c r="L107" s="67" t="s">
        <v>2612</v>
      </c>
      <c r="M107" s="67" t="s">
        <v>8</v>
      </c>
      <c r="N107" s="182">
        <v>0</v>
      </c>
      <c r="O107" s="69">
        <v>2332</v>
      </c>
      <c r="P107" s="70">
        <v>44320</v>
      </c>
    </row>
    <row r="108" spans="8:16" ht="15" customHeight="1" x14ac:dyDescent="0.25">
      <c r="H108" s="64">
        <v>16</v>
      </c>
      <c r="I108" s="65">
        <v>1270</v>
      </c>
      <c r="J108" s="65" t="s">
        <v>1906</v>
      </c>
      <c r="K108" s="66" t="s">
        <v>2563</v>
      </c>
      <c r="L108" s="67" t="s">
        <v>2613</v>
      </c>
      <c r="M108" s="67" t="s">
        <v>8</v>
      </c>
      <c r="N108" s="182">
        <v>0</v>
      </c>
      <c r="O108" s="69">
        <v>2925</v>
      </c>
      <c r="P108" s="70">
        <v>45627</v>
      </c>
    </row>
    <row r="109" spans="8:16" ht="15" customHeight="1" x14ac:dyDescent="0.25">
      <c r="H109" s="64">
        <v>16</v>
      </c>
      <c r="I109" s="65">
        <v>965</v>
      </c>
      <c r="J109" s="65" t="s">
        <v>2614</v>
      </c>
      <c r="K109" s="66" t="s">
        <v>2563</v>
      </c>
      <c r="L109" s="67" t="s">
        <v>2615</v>
      </c>
      <c r="M109" s="67" t="s">
        <v>8</v>
      </c>
      <c r="N109" s="182">
        <v>0</v>
      </c>
      <c r="O109" s="69">
        <v>3055</v>
      </c>
      <c r="P109" s="70">
        <v>45658</v>
      </c>
    </row>
    <row r="110" spans="8:16" ht="15" customHeight="1" x14ac:dyDescent="0.25">
      <c r="H110" s="64">
        <v>16</v>
      </c>
      <c r="I110" s="65">
        <v>955</v>
      </c>
      <c r="J110" s="65" t="s">
        <v>2614</v>
      </c>
      <c r="K110" s="66" t="s">
        <v>2563</v>
      </c>
      <c r="L110" s="67" t="s">
        <v>2616</v>
      </c>
      <c r="M110" s="67" t="s">
        <v>8</v>
      </c>
      <c r="N110" s="182">
        <v>0</v>
      </c>
      <c r="O110" s="69">
        <v>3055</v>
      </c>
      <c r="P110" s="70">
        <v>45658</v>
      </c>
    </row>
    <row r="111" spans="8:16" ht="15" customHeight="1" x14ac:dyDescent="0.25">
      <c r="H111" s="64">
        <v>20</v>
      </c>
      <c r="I111" s="65">
        <v>53</v>
      </c>
      <c r="J111" s="65" t="s">
        <v>2617</v>
      </c>
      <c r="K111" s="66" t="s">
        <v>2563</v>
      </c>
      <c r="L111" s="67" t="s">
        <v>2618</v>
      </c>
      <c r="M111" s="67" t="s">
        <v>9</v>
      </c>
      <c r="N111" s="182">
        <v>0</v>
      </c>
      <c r="O111" s="69">
        <v>1921</v>
      </c>
      <c r="P111" s="70">
        <v>47665</v>
      </c>
    </row>
    <row r="112" spans="8:16" ht="15" customHeight="1" x14ac:dyDescent="0.25">
      <c r="H112" s="64">
        <v>40</v>
      </c>
      <c r="I112" s="65">
        <v>470</v>
      </c>
      <c r="J112" s="65" t="s">
        <v>2619</v>
      </c>
      <c r="K112" s="66" t="s">
        <v>2563</v>
      </c>
      <c r="L112" s="67" t="s">
        <v>2620</v>
      </c>
      <c r="M112" s="67" t="s">
        <v>9</v>
      </c>
      <c r="N112" s="182">
        <v>0</v>
      </c>
      <c r="O112" s="69">
        <v>2789</v>
      </c>
      <c r="P112" s="70">
        <v>45597</v>
      </c>
    </row>
    <row r="113" spans="8:16" ht="15" customHeight="1" x14ac:dyDescent="0.25">
      <c r="H113" s="64">
        <v>16</v>
      </c>
      <c r="I113" s="65">
        <v>1250</v>
      </c>
      <c r="J113" s="65" t="s">
        <v>1906</v>
      </c>
      <c r="K113" s="66" t="s">
        <v>2563</v>
      </c>
      <c r="L113" s="67" t="s">
        <v>2621</v>
      </c>
      <c r="M113" s="67" t="s">
        <v>9</v>
      </c>
      <c r="N113" s="182">
        <v>0</v>
      </c>
      <c r="O113" s="69">
        <v>2925</v>
      </c>
      <c r="P113" s="70">
        <v>45627</v>
      </c>
    </row>
    <row r="114" spans="8:16" ht="15" customHeight="1" x14ac:dyDescent="0.25">
      <c r="H114" s="64">
        <v>25</v>
      </c>
      <c r="I114" s="65">
        <v>185</v>
      </c>
      <c r="J114" s="65" t="s">
        <v>2622</v>
      </c>
      <c r="K114" s="66" t="s">
        <v>2563</v>
      </c>
      <c r="L114" s="67" t="s">
        <v>2623</v>
      </c>
      <c r="M114" s="67" t="s">
        <v>9</v>
      </c>
      <c r="N114" s="182">
        <v>0</v>
      </c>
      <c r="O114" s="69">
        <v>3304</v>
      </c>
      <c r="P114" s="70">
        <v>47331</v>
      </c>
    </row>
    <row r="115" spans="8:16" ht="15" customHeight="1" x14ac:dyDescent="0.25">
      <c r="H115" s="64">
        <v>4</v>
      </c>
      <c r="I115" s="65" t="s">
        <v>1642</v>
      </c>
      <c r="J115" s="65" t="s">
        <v>1642</v>
      </c>
      <c r="K115" s="66" t="s">
        <v>2563</v>
      </c>
      <c r="L115" s="67" t="s">
        <v>1642</v>
      </c>
      <c r="M115" s="67" t="s">
        <v>11</v>
      </c>
      <c r="N115" s="182">
        <v>28778.877400000001</v>
      </c>
      <c r="O115" s="69">
        <v>1105</v>
      </c>
      <c r="P115" s="70">
        <v>44805</v>
      </c>
    </row>
    <row r="116" spans="8:16" ht="15" customHeight="1" x14ac:dyDescent="0.25">
      <c r="H116" s="64">
        <v>6</v>
      </c>
      <c r="I116" s="65">
        <v>14</v>
      </c>
      <c r="J116" s="65" t="s">
        <v>2624</v>
      </c>
      <c r="K116" s="66" t="s">
        <v>2563</v>
      </c>
      <c r="L116" s="67" t="s">
        <v>2625</v>
      </c>
      <c r="M116" s="67" t="s">
        <v>11</v>
      </c>
      <c r="N116" s="182">
        <v>49661.079729999998</v>
      </c>
      <c r="O116" s="69">
        <v>1105</v>
      </c>
      <c r="P116" s="70">
        <v>44805</v>
      </c>
    </row>
    <row r="117" spans="8:16" ht="15" customHeight="1" x14ac:dyDescent="0.25">
      <c r="H117" s="64">
        <v>6</v>
      </c>
      <c r="I117" s="65">
        <v>30</v>
      </c>
      <c r="J117" s="65" t="s">
        <v>2597</v>
      </c>
      <c r="K117" s="66" t="s">
        <v>2563</v>
      </c>
      <c r="L117" s="67" t="s">
        <v>2598</v>
      </c>
      <c r="M117" s="67" t="s">
        <v>11</v>
      </c>
      <c r="N117" s="182">
        <v>54313.309730000001</v>
      </c>
      <c r="O117" s="69">
        <v>1105</v>
      </c>
      <c r="P117" s="70">
        <v>44805</v>
      </c>
    </row>
    <row r="118" spans="8:16" ht="15" customHeight="1" x14ac:dyDescent="0.25">
      <c r="H118" s="64">
        <v>4</v>
      </c>
      <c r="I118" s="65" t="s">
        <v>1642</v>
      </c>
      <c r="J118" s="65" t="s">
        <v>1642</v>
      </c>
      <c r="K118" s="66" t="s">
        <v>2563</v>
      </c>
      <c r="L118" s="67" t="s">
        <v>1642</v>
      </c>
      <c r="M118" s="67" t="s">
        <v>11</v>
      </c>
      <c r="N118" s="182">
        <v>25705.9974</v>
      </c>
      <c r="O118" s="69">
        <v>1105</v>
      </c>
      <c r="P118" s="70">
        <v>44805</v>
      </c>
    </row>
    <row r="119" spans="8:16" ht="15" customHeight="1" x14ac:dyDescent="0.25">
      <c r="H119" s="64">
        <v>6</v>
      </c>
      <c r="I119" s="65">
        <v>45</v>
      </c>
      <c r="J119" s="65" t="s">
        <v>2597</v>
      </c>
      <c r="K119" s="66" t="s">
        <v>2563</v>
      </c>
      <c r="L119" s="67" t="s">
        <v>2598</v>
      </c>
      <c r="M119" s="67" t="s">
        <v>11</v>
      </c>
      <c r="N119" s="182">
        <v>84294.253540000005</v>
      </c>
      <c r="O119" s="69">
        <v>1105</v>
      </c>
      <c r="P119" s="70">
        <v>44805</v>
      </c>
    </row>
    <row r="120" spans="8:16" ht="15" customHeight="1" x14ac:dyDescent="0.25">
      <c r="H120" s="64">
        <v>5</v>
      </c>
      <c r="I120" s="65">
        <v>783</v>
      </c>
      <c r="J120" s="65" t="s">
        <v>2574</v>
      </c>
      <c r="K120" s="66" t="s">
        <v>2563</v>
      </c>
      <c r="L120" s="67" t="s">
        <v>2575</v>
      </c>
      <c r="M120" s="67" t="s">
        <v>11</v>
      </c>
      <c r="N120" s="182">
        <v>140286.59207500002</v>
      </c>
      <c r="O120" s="69">
        <v>1106</v>
      </c>
      <c r="P120" s="70">
        <v>44774</v>
      </c>
    </row>
    <row r="121" spans="8:16" ht="15" customHeight="1" x14ac:dyDescent="0.25">
      <c r="H121" s="64">
        <v>8</v>
      </c>
      <c r="I121" s="65">
        <v>795</v>
      </c>
      <c r="J121" s="65" t="s">
        <v>2574</v>
      </c>
      <c r="K121" s="66" t="s">
        <v>2563</v>
      </c>
      <c r="L121" s="67" t="s">
        <v>2575</v>
      </c>
      <c r="M121" s="67" t="s">
        <v>11</v>
      </c>
      <c r="N121" s="182">
        <v>232788.29476000002</v>
      </c>
      <c r="O121" s="69">
        <v>1106</v>
      </c>
      <c r="P121" s="70">
        <v>44774</v>
      </c>
    </row>
    <row r="122" spans="8:16" ht="15" customHeight="1" x14ac:dyDescent="0.25">
      <c r="H122" s="64">
        <v>5</v>
      </c>
      <c r="I122" s="65">
        <v>812</v>
      </c>
      <c r="J122" s="65" t="s">
        <v>2574</v>
      </c>
      <c r="K122" s="66" t="s">
        <v>2563</v>
      </c>
      <c r="L122" s="67" t="s">
        <v>2626</v>
      </c>
      <c r="M122" s="67" t="s">
        <v>11</v>
      </c>
      <c r="N122" s="182">
        <v>131016.632075</v>
      </c>
      <c r="O122" s="69">
        <v>1106</v>
      </c>
      <c r="P122" s="70">
        <v>44774</v>
      </c>
    </row>
    <row r="123" spans="8:16" ht="15" customHeight="1" x14ac:dyDescent="0.25">
      <c r="H123" s="64">
        <v>5</v>
      </c>
      <c r="I123" s="65">
        <v>788</v>
      </c>
      <c r="J123" s="65" t="s">
        <v>2574</v>
      </c>
      <c r="K123" s="66" t="s">
        <v>2563</v>
      </c>
      <c r="L123" s="67" t="s">
        <v>2626</v>
      </c>
      <c r="M123" s="67" t="s">
        <v>11</v>
      </c>
      <c r="N123" s="182">
        <v>145214.70207500001</v>
      </c>
      <c r="O123" s="69">
        <v>1106</v>
      </c>
      <c r="P123" s="70">
        <v>44774</v>
      </c>
    </row>
    <row r="124" spans="8:16" ht="15" customHeight="1" x14ac:dyDescent="0.25">
      <c r="H124" s="64">
        <v>58</v>
      </c>
      <c r="I124" s="65">
        <v>25</v>
      </c>
      <c r="J124" s="65" t="s">
        <v>2627</v>
      </c>
      <c r="K124" s="66" t="s">
        <v>2563</v>
      </c>
      <c r="L124" s="67" t="s">
        <v>2628</v>
      </c>
      <c r="M124" s="67" t="s">
        <v>11</v>
      </c>
      <c r="N124" s="182">
        <v>919430.59835500002</v>
      </c>
      <c r="O124" s="69">
        <v>2150</v>
      </c>
      <c r="P124" s="70">
        <v>43862</v>
      </c>
    </row>
    <row r="125" spans="8:16" ht="15" customHeight="1" x14ac:dyDescent="0.25">
      <c r="H125" s="64">
        <v>20</v>
      </c>
      <c r="I125" s="65">
        <v>975</v>
      </c>
      <c r="J125" s="65" t="s">
        <v>1906</v>
      </c>
      <c r="K125" s="66" t="s">
        <v>2563</v>
      </c>
      <c r="L125" s="67" t="s">
        <v>2629</v>
      </c>
      <c r="M125" s="67" t="s">
        <v>11</v>
      </c>
      <c r="N125" s="182">
        <v>87511.394120000012</v>
      </c>
      <c r="O125" s="69">
        <v>2717</v>
      </c>
      <c r="P125" s="70">
        <v>45292</v>
      </c>
    </row>
    <row r="126" spans="8:16" ht="15" customHeight="1" x14ac:dyDescent="0.25">
      <c r="H126" s="64">
        <v>6</v>
      </c>
      <c r="I126" s="65">
        <v>1</v>
      </c>
      <c r="J126" s="65" t="s">
        <v>2624</v>
      </c>
      <c r="K126" s="66" t="s">
        <v>2563</v>
      </c>
      <c r="L126" s="67" t="s">
        <v>2625</v>
      </c>
      <c r="M126" s="67" t="s">
        <v>12</v>
      </c>
      <c r="N126" s="182">
        <v>302346.38973</v>
      </c>
      <c r="O126" s="69">
        <v>1105</v>
      </c>
      <c r="P126" s="70">
        <v>44805</v>
      </c>
    </row>
    <row r="127" spans="8:16" ht="15" customHeight="1" x14ac:dyDescent="0.25">
      <c r="H127" s="64">
        <v>16</v>
      </c>
      <c r="I127" s="65">
        <v>854</v>
      </c>
      <c r="J127" s="65" t="s">
        <v>2630</v>
      </c>
      <c r="K127" s="66" t="s">
        <v>2563</v>
      </c>
      <c r="L127" s="67" t="s">
        <v>2631</v>
      </c>
      <c r="M127" s="67" t="s">
        <v>12</v>
      </c>
      <c r="N127" s="182">
        <v>969796.57609499991</v>
      </c>
      <c r="O127" s="69">
        <v>1412</v>
      </c>
      <c r="P127" s="70">
        <v>44440</v>
      </c>
    </row>
    <row r="128" spans="8:16" ht="15" customHeight="1" x14ac:dyDescent="0.25">
      <c r="H128" s="64">
        <v>16</v>
      </c>
      <c r="I128" s="65">
        <v>874</v>
      </c>
      <c r="J128" s="65" t="s">
        <v>2630</v>
      </c>
      <c r="K128" s="66" t="s">
        <v>2563</v>
      </c>
      <c r="L128" s="67" t="s">
        <v>2631</v>
      </c>
      <c r="M128" s="67" t="s">
        <v>12</v>
      </c>
      <c r="N128" s="182">
        <v>1023913.791095</v>
      </c>
      <c r="O128" s="69">
        <v>1412</v>
      </c>
      <c r="P128" s="70">
        <v>44440</v>
      </c>
    </row>
    <row r="129" spans="1:16" ht="15" customHeight="1" x14ac:dyDescent="0.25">
      <c r="H129" s="64">
        <v>16</v>
      </c>
      <c r="I129" s="65">
        <v>900</v>
      </c>
      <c r="J129" s="65" t="s">
        <v>2630</v>
      </c>
      <c r="K129" s="66" t="s">
        <v>2563</v>
      </c>
      <c r="L129" s="67" t="s">
        <v>2631</v>
      </c>
      <c r="M129" s="67" t="s">
        <v>12</v>
      </c>
      <c r="N129" s="182">
        <v>1073951.1460950002</v>
      </c>
      <c r="O129" s="69">
        <v>1412</v>
      </c>
      <c r="P129" s="70">
        <v>44440</v>
      </c>
    </row>
    <row r="130" spans="1:16" ht="15" customHeight="1" x14ac:dyDescent="0.25">
      <c r="H130" s="64">
        <v>42</v>
      </c>
      <c r="I130" s="65">
        <v>445</v>
      </c>
      <c r="J130" s="65" t="s">
        <v>2586</v>
      </c>
      <c r="K130" s="66" t="s">
        <v>2563</v>
      </c>
      <c r="L130" s="67" t="s">
        <v>2587</v>
      </c>
      <c r="M130" s="67" t="s">
        <v>12</v>
      </c>
      <c r="N130" s="182">
        <v>1309243.4142250002</v>
      </c>
      <c r="O130" s="69">
        <v>1459</v>
      </c>
      <c r="P130" s="70">
        <v>43252</v>
      </c>
    </row>
    <row r="131" spans="1:16" ht="15" customHeight="1" thickBot="1" x14ac:dyDescent="0.3">
      <c r="H131" s="210"/>
    </row>
    <row r="132" spans="1:16" ht="45.75" customHeight="1" thickBot="1" x14ac:dyDescent="0.3">
      <c r="A132" s="544" t="s">
        <v>2632</v>
      </c>
      <c r="B132" s="49"/>
      <c r="C132" s="171"/>
      <c r="D132" s="9"/>
      <c r="E132" s="169"/>
      <c r="F132" s="10"/>
      <c r="I132" s="89"/>
    </row>
    <row r="133" spans="1:16" ht="16.5" thickTop="1" thickBot="1" x14ac:dyDescent="0.3">
      <c r="A133" s="11"/>
      <c r="B133" s="12"/>
      <c r="C133" s="169"/>
      <c r="D133" s="9"/>
      <c r="E133" s="169"/>
      <c r="F133" s="10"/>
      <c r="I133" s="89"/>
    </row>
    <row r="134" spans="1:16" ht="45.75" customHeight="1" thickTop="1" thickBot="1" x14ac:dyDescent="0.3">
      <c r="A134" s="545" t="s">
        <v>16</v>
      </c>
      <c r="B134" s="12"/>
      <c r="C134" s="169"/>
      <c r="D134" s="9"/>
      <c r="E134" s="169"/>
      <c r="F134" s="10"/>
      <c r="H134" s="546" t="s">
        <v>17</v>
      </c>
      <c r="I134" s="89"/>
    </row>
    <row r="135" spans="1:16" ht="16.5" thickTop="1" thickBot="1" x14ac:dyDescent="0.3">
      <c r="C135" s="322"/>
      <c r="E135" s="221"/>
      <c r="F135" s="10"/>
      <c r="I135" s="89"/>
    </row>
    <row r="136" spans="1:16" ht="45.75" customHeight="1" thickTop="1" thickBot="1" x14ac:dyDescent="0.3">
      <c r="A136" s="533" t="s">
        <v>2</v>
      </c>
      <c r="B136" s="534" t="s">
        <v>3</v>
      </c>
      <c r="C136" s="535" t="s">
        <v>4</v>
      </c>
      <c r="D136" s="534" t="s">
        <v>5</v>
      </c>
      <c r="E136" s="536" t="s">
        <v>4</v>
      </c>
      <c r="F136" s="537" t="s">
        <v>6</v>
      </c>
      <c r="H136" s="547" t="s">
        <v>18</v>
      </c>
      <c r="I136" s="548" t="s">
        <v>19</v>
      </c>
      <c r="J136" s="549" t="s">
        <v>20</v>
      </c>
      <c r="K136" s="549" t="s">
        <v>21</v>
      </c>
      <c r="L136" s="549" t="s">
        <v>22</v>
      </c>
      <c r="M136" s="549" t="s">
        <v>23</v>
      </c>
      <c r="N136" s="550" t="s">
        <v>6</v>
      </c>
      <c r="O136" s="549" t="s">
        <v>24</v>
      </c>
      <c r="P136" s="551" t="s">
        <v>25</v>
      </c>
    </row>
    <row r="137" spans="1:16" ht="27" thickTop="1" x14ac:dyDescent="0.25">
      <c r="A137" s="20" t="s">
        <v>7</v>
      </c>
      <c r="B137" s="21">
        <v>1</v>
      </c>
      <c r="C137" s="22">
        <f>B137/B$146</f>
        <v>0.1111111111111111</v>
      </c>
      <c r="D137" s="21">
        <v>21</v>
      </c>
      <c r="E137" s="27">
        <f>D137/D$146</f>
        <v>0.13043478260869565</v>
      </c>
      <c r="F137" s="24"/>
      <c r="G137" s="310"/>
      <c r="H137" s="64">
        <v>21</v>
      </c>
      <c r="I137" s="65">
        <v>1100</v>
      </c>
      <c r="J137" s="65" t="s">
        <v>2633</v>
      </c>
      <c r="K137" s="66" t="s">
        <v>2634</v>
      </c>
      <c r="L137" s="67" t="s">
        <v>2635</v>
      </c>
      <c r="M137" s="67" t="s">
        <v>7</v>
      </c>
      <c r="N137" s="68">
        <v>0</v>
      </c>
      <c r="O137" s="69">
        <v>1926</v>
      </c>
      <c r="P137" s="70">
        <v>42339</v>
      </c>
    </row>
    <row r="138" spans="1:16" x14ac:dyDescent="0.25">
      <c r="A138" s="25" t="s">
        <v>8</v>
      </c>
      <c r="B138" s="26">
        <v>4</v>
      </c>
      <c r="C138" s="27">
        <f>B138/B$146</f>
        <v>0.44444444444444442</v>
      </c>
      <c r="D138" s="28">
        <f>SUM(H138:H141)</f>
        <v>72</v>
      </c>
      <c r="E138" s="27">
        <f>D138/D$146</f>
        <v>0.44720496894409939</v>
      </c>
      <c r="F138" s="29"/>
      <c r="G138" s="310"/>
      <c r="H138" s="64">
        <v>22</v>
      </c>
      <c r="I138" s="65">
        <v>1025</v>
      </c>
      <c r="J138" s="65" t="s">
        <v>159</v>
      </c>
      <c r="K138" s="66" t="s">
        <v>2634</v>
      </c>
      <c r="L138" s="67" t="s">
        <v>2636</v>
      </c>
      <c r="M138" s="67" t="s">
        <v>8</v>
      </c>
      <c r="N138" s="68">
        <v>0</v>
      </c>
      <c r="O138" s="69">
        <v>1926</v>
      </c>
      <c r="P138" s="70">
        <v>42339</v>
      </c>
    </row>
    <row r="139" spans="1:16" x14ac:dyDescent="0.25">
      <c r="A139" s="25" t="s">
        <v>9</v>
      </c>
      <c r="B139" s="30">
        <v>2</v>
      </c>
      <c r="C139" s="27">
        <f>B139/B$146</f>
        <v>0.22222222222222221</v>
      </c>
      <c r="D139" s="32">
        <f>SUM(H142:H143)</f>
        <v>36</v>
      </c>
      <c r="E139" s="27">
        <f>D139/D$146</f>
        <v>0.2236024844720497</v>
      </c>
      <c r="F139" s="29"/>
      <c r="G139" s="136"/>
      <c r="H139" s="64">
        <v>20</v>
      </c>
      <c r="I139" s="65">
        <v>1175</v>
      </c>
      <c r="J139" s="65" t="s">
        <v>159</v>
      </c>
      <c r="K139" s="66" t="s">
        <v>2634</v>
      </c>
      <c r="L139" s="67" t="s">
        <v>2636</v>
      </c>
      <c r="M139" s="67" t="s">
        <v>8</v>
      </c>
      <c r="N139" s="68">
        <v>0</v>
      </c>
      <c r="O139" s="69">
        <v>2146</v>
      </c>
      <c r="P139" s="70">
        <v>43252</v>
      </c>
    </row>
    <row r="140" spans="1:16" ht="26.25" x14ac:dyDescent="0.25">
      <c r="A140" s="538" t="s">
        <v>10</v>
      </c>
      <c r="B140" s="539">
        <f>SUM(B137:B139)</f>
        <v>7</v>
      </c>
      <c r="C140" s="540">
        <f t="shared" ref="C140:F140" si="12">SUM(C137:C139)</f>
        <v>0.77777777777777779</v>
      </c>
      <c r="D140" s="539">
        <f t="shared" si="12"/>
        <v>129</v>
      </c>
      <c r="E140" s="540">
        <f t="shared" si="12"/>
        <v>0.80124223602484468</v>
      </c>
      <c r="F140" s="541">
        <f t="shared" si="12"/>
        <v>0</v>
      </c>
      <c r="G140" s="135"/>
      <c r="H140" s="64">
        <v>20</v>
      </c>
      <c r="I140" s="65">
        <v>1150</v>
      </c>
      <c r="J140" s="65" t="s">
        <v>2633</v>
      </c>
      <c r="K140" s="66" t="s">
        <v>2634</v>
      </c>
      <c r="L140" s="67" t="s">
        <v>2635</v>
      </c>
      <c r="M140" s="67" t="s">
        <v>8</v>
      </c>
      <c r="N140" s="68">
        <v>0</v>
      </c>
      <c r="O140" s="69">
        <v>2146</v>
      </c>
      <c r="P140" s="70">
        <v>43252</v>
      </c>
    </row>
    <row r="141" spans="1:16" x14ac:dyDescent="0.25">
      <c r="A141" s="26"/>
      <c r="B141" s="30"/>
      <c r="C141" s="39"/>
      <c r="D141" s="30"/>
      <c r="E141" s="40"/>
      <c r="F141" s="41"/>
      <c r="H141" s="64">
        <v>10</v>
      </c>
      <c r="I141" s="65">
        <v>209</v>
      </c>
      <c r="J141" s="65" t="s">
        <v>2637</v>
      </c>
      <c r="K141" s="66" t="s">
        <v>2634</v>
      </c>
      <c r="L141" s="67" t="s">
        <v>2638</v>
      </c>
      <c r="M141" s="67" t="s">
        <v>8</v>
      </c>
      <c r="N141" s="68">
        <v>0</v>
      </c>
      <c r="O141" s="69">
        <v>2329</v>
      </c>
      <c r="P141" s="70">
        <v>44501</v>
      </c>
    </row>
    <row r="142" spans="1:16" ht="26.25" x14ac:dyDescent="0.25">
      <c r="A142" s="26" t="s">
        <v>11</v>
      </c>
      <c r="B142" s="30">
        <v>1</v>
      </c>
      <c r="C142" s="27">
        <f>B142/B$146</f>
        <v>0.1111111111111111</v>
      </c>
      <c r="D142" s="32">
        <v>12</v>
      </c>
      <c r="E142" s="27">
        <f>D142/D$146</f>
        <v>7.4534161490683232E-2</v>
      </c>
      <c r="F142" s="389">
        <f>N144</f>
        <v>164379.22716000001</v>
      </c>
      <c r="G142" s="305"/>
      <c r="H142" s="64">
        <v>20</v>
      </c>
      <c r="I142" s="65">
        <v>1050</v>
      </c>
      <c r="J142" s="65" t="s">
        <v>2633</v>
      </c>
      <c r="K142" s="66" t="s">
        <v>2634</v>
      </c>
      <c r="L142" s="67" t="s">
        <v>2635</v>
      </c>
      <c r="M142" s="67" t="s">
        <v>9</v>
      </c>
      <c r="N142" s="68">
        <v>0</v>
      </c>
      <c r="O142" s="69">
        <v>1747</v>
      </c>
      <c r="P142" s="70">
        <v>47484</v>
      </c>
    </row>
    <row r="143" spans="1:16" x14ac:dyDescent="0.25">
      <c r="A143" s="26" t="s">
        <v>12</v>
      </c>
      <c r="B143" s="30">
        <v>1</v>
      </c>
      <c r="C143" s="27">
        <f>B143/B$146</f>
        <v>0.1111111111111111</v>
      </c>
      <c r="D143" s="32">
        <v>20</v>
      </c>
      <c r="E143" s="27">
        <f>D143/D$146</f>
        <v>0.12422360248447205</v>
      </c>
      <c r="F143" s="389">
        <f>N145</f>
        <v>549761.96521499997</v>
      </c>
      <c r="G143" s="305"/>
      <c r="H143" s="64">
        <v>16</v>
      </c>
      <c r="I143" s="65">
        <v>1235</v>
      </c>
      <c r="J143" s="65" t="s">
        <v>159</v>
      </c>
      <c r="K143" s="66" t="s">
        <v>2634</v>
      </c>
      <c r="L143" s="67" t="s">
        <v>2639</v>
      </c>
      <c r="M143" s="67" t="s">
        <v>9</v>
      </c>
      <c r="N143" s="68">
        <v>0</v>
      </c>
      <c r="O143" s="69">
        <v>2987</v>
      </c>
      <c r="P143" s="70">
        <v>47453</v>
      </c>
    </row>
    <row r="144" spans="1:16" x14ac:dyDescent="0.25">
      <c r="A144" s="538" t="s">
        <v>13</v>
      </c>
      <c r="B144" s="539">
        <f>SUM(B142:B143)</f>
        <v>2</v>
      </c>
      <c r="C144" s="540">
        <f t="shared" ref="C144:F144" si="13">SUM(C142:C143)</f>
        <v>0.22222222222222221</v>
      </c>
      <c r="D144" s="539">
        <f t="shared" si="13"/>
        <v>32</v>
      </c>
      <c r="E144" s="540">
        <f t="shared" si="13"/>
        <v>0.19875776397515527</v>
      </c>
      <c r="F144" s="541">
        <f t="shared" si="13"/>
        <v>714141.19237499998</v>
      </c>
      <c r="H144" s="64">
        <v>12</v>
      </c>
      <c r="I144" s="65">
        <v>22</v>
      </c>
      <c r="J144" s="65" t="s">
        <v>2640</v>
      </c>
      <c r="K144" s="66" t="s">
        <v>2634</v>
      </c>
      <c r="L144" s="67" t="s">
        <v>2641</v>
      </c>
      <c r="M144" s="67" t="s">
        <v>11</v>
      </c>
      <c r="N144" s="68">
        <v>164379.22716000001</v>
      </c>
      <c r="O144" s="69">
        <v>2877</v>
      </c>
      <c r="P144" s="70">
        <v>46023</v>
      </c>
    </row>
    <row r="145" spans="1:16" x14ac:dyDescent="0.25">
      <c r="A145" s="44"/>
      <c r="B145" s="30"/>
      <c r="C145" s="45"/>
      <c r="D145" s="30"/>
      <c r="E145" s="46"/>
      <c r="F145" s="47"/>
      <c r="H145" s="64">
        <v>20</v>
      </c>
      <c r="I145" s="65">
        <v>20</v>
      </c>
      <c r="J145" s="65" t="s">
        <v>2642</v>
      </c>
      <c r="K145" s="66" t="s">
        <v>2634</v>
      </c>
      <c r="L145" s="67" t="s">
        <v>2643</v>
      </c>
      <c r="M145" s="67" t="s">
        <v>12</v>
      </c>
      <c r="N145" s="68">
        <v>549761.96521499997</v>
      </c>
      <c r="O145" s="69">
        <v>2716</v>
      </c>
      <c r="P145" s="70">
        <v>44682</v>
      </c>
    </row>
    <row r="146" spans="1:16" x14ac:dyDescent="0.25">
      <c r="A146" s="542" t="s">
        <v>2346</v>
      </c>
      <c r="B146" s="539">
        <f>SUM(B140,B144)</f>
        <v>9</v>
      </c>
      <c r="C146" s="540">
        <f t="shared" ref="C146:F146" si="14">SUM(C140,C144)</f>
        <v>1</v>
      </c>
      <c r="D146" s="539">
        <f t="shared" si="14"/>
        <v>161</v>
      </c>
      <c r="E146" s="540">
        <f t="shared" si="14"/>
        <v>1</v>
      </c>
      <c r="F146" s="541">
        <f t="shared" si="14"/>
        <v>714141.19237499998</v>
      </c>
      <c r="H146" s="210"/>
    </row>
    <row r="147" spans="1:16" ht="45.75" customHeight="1" thickBot="1" x14ac:dyDescent="0.3">
      <c r="A147" s="142"/>
      <c r="B147" s="464"/>
      <c r="C147" s="467"/>
      <c r="D147" s="464"/>
      <c r="E147" s="467"/>
      <c r="F147" s="473"/>
      <c r="H147" s="210"/>
    </row>
    <row r="148" spans="1:16" ht="45.75" customHeight="1" thickBot="1" x14ac:dyDescent="0.3">
      <c r="A148" s="544" t="s">
        <v>2644</v>
      </c>
      <c r="B148" s="49"/>
      <c r="C148" s="171"/>
      <c r="D148" s="9"/>
      <c r="E148" s="169"/>
      <c r="F148" s="10"/>
      <c r="I148" s="89"/>
    </row>
    <row r="149" spans="1:16" ht="16.5" thickTop="1" thickBot="1" x14ac:dyDescent="0.3">
      <c r="A149" s="11"/>
      <c r="B149" s="12"/>
      <c r="C149" s="169"/>
      <c r="D149" s="9"/>
      <c r="E149" s="169"/>
      <c r="F149" s="10"/>
      <c r="I149" s="89"/>
    </row>
    <row r="150" spans="1:16" ht="45.75" customHeight="1" thickTop="1" thickBot="1" x14ac:dyDescent="0.3">
      <c r="A150" s="545" t="s">
        <v>16</v>
      </c>
      <c r="B150" s="12"/>
      <c r="C150" s="169"/>
      <c r="D150" s="9"/>
      <c r="E150" s="169"/>
      <c r="F150" s="10"/>
      <c r="H150" s="546" t="s">
        <v>17</v>
      </c>
      <c r="I150" s="89"/>
    </row>
    <row r="151" spans="1:16" ht="16.5" thickTop="1" thickBot="1" x14ac:dyDescent="0.3">
      <c r="C151" s="322"/>
      <c r="E151" s="221"/>
      <c r="F151" s="10"/>
      <c r="I151" s="89"/>
    </row>
    <row r="152" spans="1:16" ht="45.75" customHeight="1" thickTop="1" thickBot="1" x14ac:dyDescent="0.3">
      <c r="A152" s="533" t="s">
        <v>2</v>
      </c>
      <c r="B152" s="534" t="s">
        <v>3</v>
      </c>
      <c r="C152" s="535" t="s">
        <v>4</v>
      </c>
      <c r="D152" s="534" t="s">
        <v>5</v>
      </c>
      <c r="E152" s="536" t="s">
        <v>4</v>
      </c>
      <c r="F152" s="537" t="s">
        <v>6</v>
      </c>
      <c r="H152" s="547" t="s">
        <v>18</v>
      </c>
      <c r="I152" s="548" t="s">
        <v>19</v>
      </c>
      <c r="J152" s="549" t="s">
        <v>20</v>
      </c>
      <c r="K152" s="549" t="s">
        <v>21</v>
      </c>
      <c r="L152" s="549" t="s">
        <v>22</v>
      </c>
      <c r="M152" s="549" t="s">
        <v>23</v>
      </c>
      <c r="N152" s="550" t="s">
        <v>6</v>
      </c>
      <c r="O152" s="549" t="s">
        <v>24</v>
      </c>
      <c r="P152" s="551" t="s">
        <v>25</v>
      </c>
    </row>
    <row r="153" spans="1:16" ht="15.75" thickTop="1" x14ac:dyDescent="0.25">
      <c r="A153" s="20" t="s">
        <v>7</v>
      </c>
      <c r="B153" s="21">
        <v>5</v>
      </c>
      <c r="C153" s="22">
        <f>B153/B$162</f>
        <v>0.17857142857142858</v>
      </c>
      <c r="D153" s="23">
        <f>SUM(H153:H157)</f>
        <v>66</v>
      </c>
      <c r="E153" s="27">
        <f>D153/D$162</f>
        <v>0.17277486910994763</v>
      </c>
      <c r="F153" s="24"/>
      <c r="G153" s="310"/>
      <c r="H153" s="64">
        <v>16</v>
      </c>
      <c r="I153" s="65">
        <v>1254</v>
      </c>
      <c r="J153" s="65" t="s">
        <v>2645</v>
      </c>
      <c r="K153" s="66" t="s">
        <v>2646</v>
      </c>
      <c r="L153" s="67" t="s">
        <v>2647</v>
      </c>
      <c r="M153" s="67" t="s">
        <v>7</v>
      </c>
      <c r="N153" s="68">
        <v>0</v>
      </c>
      <c r="O153" s="69">
        <v>1201</v>
      </c>
      <c r="P153" s="70">
        <v>44682</v>
      </c>
    </row>
    <row r="154" spans="1:16" x14ac:dyDescent="0.25">
      <c r="A154" s="25" t="s">
        <v>8</v>
      </c>
      <c r="B154" s="26">
        <v>6</v>
      </c>
      <c r="C154" s="27">
        <f>B154/B$162</f>
        <v>0.21428571428571427</v>
      </c>
      <c r="D154" s="28">
        <f>SUM(H158:H163)</f>
        <v>66</v>
      </c>
      <c r="E154" s="27">
        <f>D154/D$162</f>
        <v>0.17277486910994763</v>
      </c>
      <c r="F154" s="29"/>
      <c r="G154" s="310"/>
      <c r="H154" s="64">
        <v>12</v>
      </c>
      <c r="I154" s="65">
        <v>1253</v>
      </c>
      <c r="J154" s="65" t="s">
        <v>2645</v>
      </c>
      <c r="K154" s="66" t="s">
        <v>2646</v>
      </c>
      <c r="L154" s="67" t="s">
        <v>2647</v>
      </c>
      <c r="M154" s="67" t="s">
        <v>7</v>
      </c>
      <c r="N154" s="68">
        <v>0</v>
      </c>
      <c r="O154" s="69">
        <v>1201</v>
      </c>
      <c r="P154" s="70">
        <v>44682</v>
      </c>
    </row>
    <row r="155" spans="1:16" x14ac:dyDescent="0.25">
      <c r="A155" s="25" t="s">
        <v>9</v>
      </c>
      <c r="B155" s="30">
        <v>8</v>
      </c>
      <c r="C155" s="27">
        <f>B155/B$162</f>
        <v>0.2857142857142857</v>
      </c>
      <c r="D155" s="32">
        <f>SUM(H164:H171)</f>
        <v>103</v>
      </c>
      <c r="E155" s="27">
        <f>D155/D$162</f>
        <v>0.26963350785340312</v>
      </c>
      <c r="F155" s="29"/>
      <c r="G155" s="136"/>
      <c r="H155" s="64">
        <v>12</v>
      </c>
      <c r="I155" s="65">
        <v>1273</v>
      </c>
      <c r="J155" s="65" t="s">
        <v>2645</v>
      </c>
      <c r="K155" s="66" t="s">
        <v>2646</v>
      </c>
      <c r="L155" s="67" t="s">
        <v>2647</v>
      </c>
      <c r="M155" s="67" t="s">
        <v>7</v>
      </c>
      <c r="N155" s="68">
        <v>0</v>
      </c>
      <c r="O155" s="69">
        <v>1201</v>
      </c>
      <c r="P155" s="70">
        <v>44682</v>
      </c>
    </row>
    <row r="156" spans="1:16" x14ac:dyDescent="0.25">
      <c r="A156" s="538" t="s">
        <v>10</v>
      </c>
      <c r="B156" s="539">
        <f>SUM(B153:B155)</f>
        <v>19</v>
      </c>
      <c r="C156" s="540">
        <f t="shared" ref="C156:F156" si="15">SUM(C153:C155)</f>
        <v>0.6785714285714286</v>
      </c>
      <c r="D156" s="539">
        <f t="shared" si="15"/>
        <v>235</v>
      </c>
      <c r="E156" s="540">
        <f t="shared" si="15"/>
        <v>0.61518324607329844</v>
      </c>
      <c r="F156" s="541">
        <f t="shared" si="15"/>
        <v>0</v>
      </c>
      <c r="G156" s="135"/>
      <c r="H156" s="64">
        <v>20</v>
      </c>
      <c r="I156" s="65">
        <v>300</v>
      </c>
      <c r="J156" s="65" t="s">
        <v>2648</v>
      </c>
      <c r="K156" s="66" t="s">
        <v>2649</v>
      </c>
      <c r="L156" s="67" t="s">
        <v>2650</v>
      </c>
      <c r="M156" s="67" t="s">
        <v>7</v>
      </c>
      <c r="N156" s="68">
        <v>0</v>
      </c>
      <c r="O156" s="69">
        <v>2330</v>
      </c>
      <c r="P156" s="70">
        <v>43955</v>
      </c>
    </row>
    <row r="157" spans="1:16" x14ac:dyDescent="0.25">
      <c r="A157" s="26"/>
      <c r="B157" s="30"/>
      <c r="C157" s="39"/>
      <c r="D157" s="30"/>
      <c r="E157" s="40"/>
      <c r="F157" s="41"/>
      <c r="H157" s="64">
        <v>6</v>
      </c>
      <c r="I157" s="65">
        <v>359</v>
      </c>
      <c r="J157" s="65" t="s">
        <v>2651</v>
      </c>
      <c r="K157" s="66" t="s">
        <v>2649</v>
      </c>
      <c r="L157" s="67" t="s">
        <v>2650</v>
      </c>
      <c r="M157" s="67" t="s">
        <v>7</v>
      </c>
      <c r="N157" s="68">
        <v>0</v>
      </c>
      <c r="O157" s="69">
        <v>2990</v>
      </c>
      <c r="P157" s="70">
        <v>46478</v>
      </c>
    </row>
    <row r="158" spans="1:16" x14ac:dyDescent="0.25">
      <c r="A158" s="26" t="s">
        <v>11</v>
      </c>
      <c r="B158" s="30">
        <v>7</v>
      </c>
      <c r="C158" s="27">
        <f>B158/B$162</f>
        <v>0.25</v>
      </c>
      <c r="D158" s="32">
        <f>SUM(H172:H178)</f>
        <v>92</v>
      </c>
      <c r="E158" s="27">
        <f>D158/D$162</f>
        <v>0.24083769633507854</v>
      </c>
      <c r="F158" s="389">
        <f>SUM(N172:N178)</f>
        <v>336246.75880000001</v>
      </c>
      <c r="G158" s="305"/>
      <c r="H158" s="64">
        <v>6</v>
      </c>
      <c r="I158" s="65">
        <v>131</v>
      </c>
      <c r="J158" s="65" t="s">
        <v>2652</v>
      </c>
      <c r="K158" s="66" t="s">
        <v>2653</v>
      </c>
      <c r="L158" s="67" t="s">
        <v>2654</v>
      </c>
      <c r="M158" s="67" t="s">
        <v>8</v>
      </c>
      <c r="N158" s="68">
        <v>0</v>
      </c>
      <c r="O158" s="69">
        <v>1025</v>
      </c>
      <c r="P158" s="70">
        <v>44197</v>
      </c>
    </row>
    <row r="159" spans="1:16" x14ac:dyDescent="0.25">
      <c r="A159" s="26" t="s">
        <v>12</v>
      </c>
      <c r="B159" s="30">
        <v>2</v>
      </c>
      <c r="C159" s="27">
        <f>B159/B$162</f>
        <v>7.1428571428571425E-2</v>
      </c>
      <c r="D159" s="32">
        <v>55</v>
      </c>
      <c r="E159" s="27">
        <f>D159/D$162</f>
        <v>0.14397905759162305</v>
      </c>
      <c r="F159" s="389">
        <f>SUM(N179:N180)</f>
        <v>2704641.5097949998</v>
      </c>
      <c r="G159" s="305"/>
      <c r="H159" s="64">
        <v>6</v>
      </c>
      <c r="I159" s="65">
        <v>133</v>
      </c>
      <c r="J159" s="65" t="s">
        <v>2652</v>
      </c>
      <c r="K159" s="66" t="s">
        <v>2653</v>
      </c>
      <c r="L159" s="67" t="s">
        <v>2654</v>
      </c>
      <c r="M159" s="67" t="s">
        <v>8</v>
      </c>
      <c r="N159" s="68">
        <v>0</v>
      </c>
      <c r="O159" s="69">
        <v>1025</v>
      </c>
      <c r="P159" s="70">
        <v>44197</v>
      </c>
    </row>
    <row r="160" spans="1:16" x14ac:dyDescent="0.25">
      <c r="A160" s="538" t="s">
        <v>13</v>
      </c>
      <c r="B160" s="539">
        <f>SUM(B158:B159)</f>
        <v>9</v>
      </c>
      <c r="C160" s="540">
        <f t="shared" ref="C160:F160" si="16">SUM(C158:C159)</f>
        <v>0.3214285714285714</v>
      </c>
      <c r="D160" s="539">
        <f t="shared" si="16"/>
        <v>147</v>
      </c>
      <c r="E160" s="540">
        <f t="shared" si="16"/>
        <v>0.38481675392670156</v>
      </c>
      <c r="F160" s="541">
        <f t="shared" si="16"/>
        <v>3040888.2685949998</v>
      </c>
      <c r="H160" s="64">
        <v>10</v>
      </c>
      <c r="I160" s="65">
        <v>35</v>
      </c>
      <c r="J160" s="65" t="s">
        <v>2655</v>
      </c>
      <c r="K160" s="66" t="s">
        <v>2653</v>
      </c>
      <c r="L160" s="67" t="s">
        <v>2656</v>
      </c>
      <c r="M160" s="67" t="s">
        <v>8</v>
      </c>
      <c r="N160" s="68">
        <v>0</v>
      </c>
      <c r="O160" s="69">
        <v>1101</v>
      </c>
      <c r="P160" s="70">
        <v>45108</v>
      </c>
    </row>
    <row r="161" spans="1:16" x14ac:dyDescent="0.25">
      <c r="A161" s="44"/>
      <c r="B161" s="30"/>
      <c r="C161" s="45"/>
      <c r="D161" s="30"/>
      <c r="E161" s="46"/>
      <c r="F161" s="47"/>
      <c r="H161" s="64">
        <v>16</v>
      </c>
      <c r="I161" s="65">
        <v>1108</v>
      </c>
      <c r="J161" s="65" t="s">
        <v>2657</v>
      </c>
      <c r="K161" s="66" t="s">
        <v>2646</v>
      </c>
      <c r="L161" s="67" t="s">
        <v>2647</v>
      </c>
      <c r="M161" s="67" t="s">
        <v>8</v>
      </c>
      <c r="N161" s="68">
        <v>0</v>
      </c>
      <c r="O161" s="69">
        <v>1109</v>
      </c>
      <c r="P161" s="70">
        <v>44682</v>
      </c>
    </row>
    <row r="162" spans="1:16" x14ac:dyDescent="0.25">
      <c r="A162" s="542" t="s">
        <v>2346</v>
      </c>
      <c r="B162" s="539">
        <f>SUM(B156,B160)</f>
        <v>28</v>
      </c>
      <c r="C162" s="540">
        <f t="shared" ref="C162:F162" si="17">SUM(C156,C160)</f>
        <v>1</v>
      </c>
      <c r="D162" s="539">
        <f t="shared" si="17"/>
        <v>382</v>
      </c>
      <c r="E162" s="540">
        <f t="shared" si="17"/>
        <v>1</v>
      </c>
      <c r="F162" s="541">
        <f t="shared" si="17"/>
        <v>3040888.2685949998</v>
      </c>
      <c r="H162" s="64">
        <v>16</v>
      </c>
      <c r="I162" s="65">
        <v>1113</v>
      </c>
      <c r="J162" s="65" t="s">
        <v>2657</v>
      </c>
      <c r="K162" s="66" t="s">
        <v>2646</v>
      </c>
      <c r="L162" s="67" t="s">
        <v>2647</v>
      </c>
      <c r="M162" s="67" t="s">
        <v>8</v>
      </c>
      <c r="N162" s="68">
        <v>0</v>
      </c>
      <c r="O162" s="69">
        <v>1109</v>
      </c>
      <c r="P162" s="70">
        <v>44682</v>
      </c>
    </row>
    <row r="163" spans="1:16" x14ac:dyDescent="0.25">
      <c r="H163" s="64">
        <v>12</v>
      </c>
      <c r="I163" s="65">
        <v>220</v>
      </c>
      <c r="J163" s="65" t="s">
        <v>2658</v>
      </c>
      <c r="K163" s="66" t="s">
        <v>2649</v>
      </c>
      <c r="L163" s="67" t="s">
        <v>2650</v>
      </c>
      <c r="M163" s="67" t="s">
        <v>8</v>
      </c>
      <c r="N163" s="68">
        <v>0</v>
      </c>
      <c r="O163" s="69">
        <v>2878</v>
      </c>
      <c r="P163" s="70">
        <v>45292</v>
      </c>
    </row>
    <row r="164" spans="1:16" x14ac:dyDescent="0.25">
      <c r="H164" s="64">
        <v>9</v>
      </c>
      <c r="I164" s="65">
        <v>130</v>
      </c>
      <c r="J164" s="65" t="s">
        <v>2652</v>
      </c>
      <c r="K164" s="66" t="s">
        <v>2653</v>
      </c>
      <c r="L164" s="67" t="s">
        <v>2659</v>
      </c>
      <c r="M164" s="67" t="s">
        <v>9</v>
      </c>
      <c r="N164" s="68">
        <v>0</v>
      </c>
      <c r="O164" s="69">
        <v>1025</v>
      </c>
      <c r="P164" s="70">
        <v>44197</v>
      </c>
    </row>
    <row r="165" spans="1:16" x14ac:dyDescent="0.25">
      <c r="H165" s="64">
        <v>16</v>
      </c>
      <c r="I165" s="65">
        <v>1237</v>
      </c>
      <c r="J165" s="65" t="s">
        <v>2660</v>
      </c>
      <c r="K165" s="66" t="s">
        <v>2646</v>
      </c>
      <c r="L165" s="67" t="s">
        <v>2647</v>
      </c>
      <c r="M165" s="67" t="s">
        <v>9</v>
      </c>
      <c r="N165" s="68">
        <v>0</v>
      </c>
      <c r="O165" s="69">
        <v>1108</v>
      </c>
      <c r="P165" s="70">
        <v>44682</v>
      </c>
    </row>
    <row r="166" spans="1:16" x14ac:dyDescent="0.25">
      <c r="H166" s="64">
        <v>16</v>
      </c>
      <c r="I166" s="65">
        <v>1220</v>
      </c>
      <c r="J166" s="65" t="s">
        <v>2660</v>
      </c>
      <c r="K166" s="66" t="s">
        <v>2646</v>
      </c>
      <c r="L166" s="67" t="s">
        <v>2647</v>
      </c>
      <c r="M166" s="67" t="s">
        <v>9</v>
      </c>
      <c r="N166" s="68">
        <v>0</v>
      </c>
      <c r="O166" s="69">
        <v>1108</v>
      </c>
      <c r="P166" s="70">
        <v>44682</v>
      </c>
    </row>
    <row r="167" spans="1:16" x14ac:dyDescent="0.25">
      <c r="H167" s="64">
        <v>8</v>
      </c>
      <c r="I167" s="65">
        <v>1203</v>
      </c>
      <c r="J167" s="65" t="s">
        <v>2660</v>
      </c>
      <c r="K167" s="66" t="s">
        <v>2646</v>
      </c>
      <c r="L167" s="67" t="s">
        <v>2647</v>
      </c>
      <c r="M167" s="67" t="s">
        <v>9</v>
      </c>
      <c r="N167" s="68">
        <v>0</v>
      </c>
      <c r="O167" s="69">
        <v>1108</v>
      </c>
      <c r="P167" s="70">
        <v>44682</v>
      </c>
    </row>
    <row r="168" spans="1:16" x14ac:dyDescent="0.25">
      <c r="H168" s="64">
        <v>16</v>
      </c>
      <c r="I168" s="65">
        <v>1274</v>
      </c>
      <c r="J168" s="65" t="s">
        <v>2645</v>
      </c>
      <c r="K168" s="66" t="s">
        <v>2646</v>
      </c>
      <c r="L168" s="67" t="s">
        <v>2647</v>
      </c>
      <c r="M168" s="67" t="s">
        <v>9</v>
      </c>
      <c r="N168" s="68">
        <v>0</v>
      </c>
      <c r="O168" s="69">
        <v>1108</v>
      </c>
      <c r="P168" s="70">
        <v>44682</v>
      </c>
    </row>
    <row r="169" spans="1:16" x14ac:dyDescent="0.25">
      <c r="H169" s="64">
        <v>16</v>
      </c>
      <c r="I169" s="65">
        <v>1112</v>
      </c>
      <c r="J169" s="65" t="s">
        <v>2661</v>
      </c>
      <c r="K169" s="66" t="s">
        <v>2646</v>
      </c>
      <c r="L169" s="67" t="s">
        <v>2647</v>
      </c>
      <c r="M169" s="67" t="s">
        <v>9</v>
      </c>
      <c r="N169" s="68">
        <v>0</v>
      </c>
      <c r="O169" s="69">
        <v>1109</v>
      </c>
      <c r="P169" s="70">
        <v>44682</v>
      </c>
    </row>
    <row r="170" spans="1:16" x14ac:dyDescent="0.25">
      <c r="H170" s="64">
        <v>16</v>
      </c>
      <c r="I170" s="65">
        <v>1109</v>
      </c>
      <c r="J170" s="65" t="s">
        <v>2661</v>
      </c>
      <c r="K170" s="66" t="s">
        <v>2646</v>
      </c>
      <c r="L170" s="67" t="s">
        <v>2647</v>
      </c>
      <c r="M170" s="67" t="s">
        <v>9</v>
      </c>
      <c r="N170" s="68">
        <v>0</v>
      </c>
      <c r="O170" s="69">
        <v>1109</v>
      </c>
      <c r="P170" s="70">
        <v>44682</v>
      </c>
    </row>
    <row r="171" spans="1:16" ht="26.25" x14ac:dyDescent="0.25">
      <c r="H171" s="95">
        <v>6</v>
      </c>
      <c r="I171" s="65">
        <v>1020</v>
      </c>
      <c r="J171" s="65" t="s">
        <v>2662</v>
      </c>
      <c r="K171" s="66" t="s">
        <v>2663</v>
      </c>
      <c r="L171" s="67" t="s">
        <v>2664</v>
      </c>
      <c r="M171" s="67" t="s">
        <v>9</v>
      </c>
      <c r="N171" s="68">
        <v>0</v>
      </c>
      <c r="O171" s="67">
        <v>2327</v>
      </c>
      <c r="P171" s="70">
        <v>44652</v>
      </c>
    </row>
    <row r="172" spans="1:16" x14ac:dyDescent="0.25">
      <c r="H172" s="64">
        <v>16</v>
      </c>
      <c r="I172" s="65">
        <v>1221</v>
      </c>
      <c r="J172" s="65" t="s">
        <v>2660</v>
      </c>
      <c r="K172" s="66" t="s">
        <v>2646</v>
      </c>
      <c r="L172" s="67" t="s">
        <v>2647</v>
      </c>
      <c r="M172" s="67" t="s">
        <v>11</v>
      </c>
      <c r="N172" s="68">
        <v>6920.6291149999997</v>
      </c>
      <c r="O172" s="69">
        <v>1108</v>
      </c>
      <c r="P172" s="70">
        <v>44682</v>
      </c>
    </row>
    <row r="173" spans="1:16" x14ac:dyDescent="0.25">
      <c r="H173" s="64">
        <v>8</v>
      </c>
      <c r="I173" s="65">
        <v>1204</v>
      </c>
      <c r="J173" s="65" t="s">
        <v>2660</v>
      </c>
      <c r="K173" s="66" t="s">
        <v>2646</v>
      </c>
      <c r="L173" s="67" t="s">
        <v>2647</v>
      </c>
      <c r="M173" s="67" t="s">
        <v>11</v>
      </c>
      <c r="N173" s="68">
        <v>75688.258994999997</v>
      </c>
      <c r="O173" s="69">
        <v>1108</v>
      </c>
      <c r="P173" s="70">
        <v>44682</v>
      </c>
    </row>
    <row r="174" spans="1:16" x14ac:dyDescent="0.25">
      <c r="H174" s="64">
        <v>16</v>
      </c>
      <c r="I174" s="65">
        <v>1238</v>
      </c>
      <c r="J174" s="65" t="s">
        <v>2660</v>
      </c>
      <c r="K174" s="66" t="s">
        <v>2646</v>
      </c>
      <c r="L174" s="67" t="s">
        <v>2647</v>
      </c>
      <c r="M174" s="67" t="s">
        <v>11</v>
      </c>
      <c r="N174" s="68">
        <v>96780.447115000017</v>
      </c>
      <c r="O174" s="69">
        <v>1108</v>
      </c>
      <c r="P174" s="70">
        <v>44682</v>
      </c>
    </row>
    <row r="175" spans="1:16" x14ac:dyDescent="0.25">
      <c r="H175" s="64">
        <v>16</v>
      </c>
      <c r="I175" s="65">
        <v>1100</v>
      </c>
      <c r="J175" s="65" t="s">
        <v>2665</v>
      </c>
      <c r="K175" s="66" t="s">
        <v>2646</v>
      </c>
      <c r="L175" s="67" t="s">
        <v>2647</v>
      </c>
      <c r="M175" s="67" t="s">
        <v>11</v>
      </c>
      <c r="N175" s="68">
        <v>56051.758665000001</v>
      </c>
      <c r="O175" s="69">
        <v>1109</v>
      </c>
      <c r="P175" s="70">
        <v>44682</v>
      </c>
    </row>
    <row r="176" spans="1:16" x14ac:dyDescent="0.25">
      <c r="H176" s="64">
        <v>16</v>
      </c>
      <c r="I176" s="65">
        <v>1095</v>
      </c>
      <c r="J176" s="65" t="s">
        <v>2665</v>
      </c>
      <c r="K176" s="66" t="s">
        <v>2646</v>
      </c>
      <c r="L176" s="67" t="s">
        <v>2647</v>
      </c>
      <c r="M176" s="67" t="s">
        <v>11</v>
      </c>
      <c r="N176" s="68">
        <v>50552.548665000002</v>
      </c>
      <c r="O176" s="69">
        <v>1109</v>
      </c>
      <c r="P176" s="70">
        <v>44682</v>
      </c>
    </row>
    <row r="177" spans="1:16" ht="26.25" x14ac:dyDescent="0.25">
      <c r="H177" s="95">
        <v>10</v>
      </c>
      <c r="I177" s="65">
        <v>1010</v>
      </c>
      <c r="J177" s="65" t="s">
        <v>2662</v>
      </c>
      <c r="K177" s="66" t="s">
        <v>2663</v>
      </c>
      <c r="L177" s="67" t="s">
        <v>2664</v>
      </c>
      <c r="M177" s="67" t="s">
        <v>11</v>
      </c>
      <c r="N177" s="68">
        <v>48796.132935000001</v>
      </c>
      <c r="O177" s="67">
        <v>2327</v>
      </c>
      <c r="P177" s="70">
        <v>44652</v>
      </c>
    </row>
    <row r="178" spans="1:16" x14ac:dyDescent="0.25">
      <c r="H178" s="64">
        <v>10</v>
      </c>
      <c r="I178" s="65">
        <v>415</v>
      </c>
      <c r="J178" s="65" t="s">
        <v>2666</v>
      </c>
      <c r="K178" s="66" t="s">
        <v>2667</v>
      </c>
      <c r="L178" s="67" t="s">
        <v>2668</v>
      </c>
      <c r="M178" s="67" t="s">
        <v>11</v>
      </c>
      <c r="N178" s="68">
        <v>1456.9833099999998</v>
      </c>
      <c r="O178" s="69">
        <v>2715</v>
      </c>
      <c r="P178" s="70">
        <v>44896</v>
      </c>
    </row>
    <row r="179" spans="1:16" x14ac:dyDescent="0.25">
      <c r="H179" s="64">
        <v>15</v>
      </c>
      <c r="I179" s="65">
        <v>129</v>
      </c>
      <c r="J179" s="65" t="s">
        <v>2652</v>
      </c>
      <c r="K179" s="66" t="s">
        <v>2653</v>
      </c>
      <c r="L179" s="67" t="s">
        <v>2654</v>
      </c>
      <c r="M179" s="67" t="s">
        <v>12</v>
      </c>
      <c r="N179" s="68">
        <v>668450.69481500005</v>
      </c>
      <c r="O179" s="69">
        <v>1025</v>
      </c>
      <c r="P179" s="70">
        <v>44197</v>
      </c>
    </row>
    <row r="180" spans="1:16" x14ac:dyDescent="0.25">
      <c r="H180" s="64">
        <v>40</v>
      </c>
      <c r="I180" s="65">
        <v>70</v>
      </c>
      <c r="J180" s="65" t="s">
        <v>2669</v>
      </c>
      <c r="K180" s="66" t="s">
        <v>2653</v>
      </c>
      <c r="L180" s="67" t="s">
        <v>2670</v>
      </c>
      <c r="M180" s="67" t="s">
        <v>12</v>
      </c>
      <c r="N180" s="68">
        <v>2036190.81498</v>
      </c>
      <c r="O180" s="69">
        <v>1101</v>
      </c>
      <c r="P180" s="70">
        <v>45108</v>
      </c>
    </row>
    <row r="181" spans="1:16" ht="15.75" thickBot="1" x14ac:dyDescent="0.3">
      <c r="H181" s="210"/>
    </row>
    <row r="182" spans="1:16" ht="45.75" customHeight="1" thickBot="1" x14ac:dyDescent="0.3">
      <c r="A182" s="544" t="s">
        <v>2671</v>
      </c>
      <c r="B182" s="49"/>
      <c r="C182" s="171"/>
      <c r="D182" s="9"/>
      <c r="E182" s="169"/>
      <c r="F182" s="10"/>
      <c r="I182" s="89"/>
    </row>
    <row r="183" spans="1:16" ht="16.5" thickTop="1" thickBot="1" x14ac:dyDescent="0.3">
      <c r="A183" s="11"/>
      <c r="B183" s="12"/>
      <c r="C183" s="169"/>
      <c r="D183" s="9"/>
      <c r="E183" s="169"/>
      <c r="F183" s="10"/>
      <c r="I183" s="89"/>
    </row>
    <row r="184" spans="1:16" ht="45.75" customHeight="1" thickTop="1" thickBot="1" x14ac:dyDescent="0.3">
      <c r="A184" s="545" t="s">
        <v>16</v>
      </c>
      <c r="B184" s="12"/>
      <c r="C184" s="169"/>
      <c r="D184" s="9"/>
      <c r="E184" s="169"/>
      <c r="F184" s="10"/>
      <c r="H184" s="546" t="s">
        <v>17</v>
      </c>
      <c r="I184" s="89"/>
    </row>
    <row r="185" spans="1:16" ht="16.5" thickTop="1" thickBot="1" x14ac:dyDescent="0.3">
      <c r="C185" s="322"/>
      <c r="E185" s="221"/>
      <c r="F185" s="10"/>
      <c r="I185" s="89"/>
    </row>
    <row r="186" spans="1:16" ht="45.75" customHeight="1" thickTop="1" thickBot="1" x14ac:dyDescent="0.3">
      <c r="A186" s="533" t="s">
        <v>2</v>
      </c>
      <c r="B186" s="534" t="s">
        <v>3</v>
      </c>
      <c r="C186" s="535" t="s">
        <v>4</v>
      </c>
      <c r="D186" s="534" t="s">
        <v>5</v>
      </c>
      <c r="E186" s="536" t="s">
        <v>4</v>
      </c>
      <c r="F186" s="537" t="s">
        <v>6</v>
      </c>
      <c r="H186" s="547" t="s">
        <v>18</v>
      </c>
      <c r="I186" s="548" t="s">
        <v>19</v>
      </c>
      <c r="J186" s="549" t="s">
        <v>20</v>
      </c>
      <c r="K186" s="549" t="s">
        <v>21</v>
      </c>
      <c r="L186" s="549" t="s">
        <v>22</v>
      </c>
      <c r="M186" s="549" t="s">
        <v>23</v>
      </c>
      <c r="N186" s="550" t="s">
        <v>6</v>
      </c>
      <c r="O186" s="549" t="s">
        <v>24</v>
      </c>
      <c r="P186" s="551" t="s">
        <v>25</v>
      </c>
    </row>
    <row r="187" spans="1:16" ht="15.75" thickTop="1" x14ac:dyDescent="0.25">
      <c r="A187" s="20" t="s">
        <v>7</v>
      </c>
      <c r="B187" s="21">
        <v>1</v>
      </c>
      <c r="C187" s="22">
        <f>B187/B$196</f>
        <v>0.14285714285714285</v>
      </c>
      <c r="D187" s="21">
        <v>10</v>
      </c>
      <c r="E187" s="27">
        <f>D187/D$196</f>
        <v>9.4339622641509441E-2</v>
      </c>
      <c r="F187" s="24"/>
      <c r="G187" s="310"/>
      <c r="H187" s="95">
        <v>10</v>
      </c>
      <c r="I187" s="65">
        <v>2083</v>
      </c>
      <c r="J187" s="65" t="s">
        <v>194</v>
      </c>
      <c r="K187" s="66" t="s">
        <v>2672</v>
      </c>
      <c r="L187" s="67" t="s">
        <v>2673</v>
      </c>
      <c r="M187" s="67" t="s">
        <v>7</v>
      </c>
      <c r="N187" s="68">
        <v>0</v>
      </c>
      <c r="O187" s="67">
        <v>1359</v>
      </c>
      <c r="P187" s="70">
        <v>44256</v>
      </c>
    </row>
    <row r="188" spans="1:16" x14ac:dyDescent="0.25">
      <c r="A188" s="25" t="s">
        <v>8</v>
      </c>
      <c r="B188" s="26">
        <v>2</v>
      </c>
      <c r="C188" s="27">
        <f>B188/B$196</f>
        <v>0.2857142857142857</v>
      </c>
      <c r="D188" s="28">
        <v>40</v>
      </c>
      <c r="E188" s="27">
        <f>D188/D$196</f>
        <v>0.37735849056603776</v>
      </c>
      <c r="F188" s="29"/>
      <c r="G188" s="310"/>
      <c r="H188" s="95">
        <v>30</v>
      </c>
      <c r="I188" s="65">
        <v>6697</v>
      </c>
      <c r="J188" s="65" t="s">
        <v>2674</v>
      </c>
      <c r="K188" s="66" t="s">
        <v>2675</v>
      </c>
      <c r="L188" s="67" t="s">
        <v>2676</v>
      </c>
      <c r="M188" s="67" t="s">
        <v>8</v>
      </c>
      <c r="N188" s="68">
        <v>0</v>
      </c>
      <c r="O188" s="67">
        <v>1919</v>
      </c>
      <c r="P188" s="70">
        <v>42339</v>
      </c>
    </row>
    <row r="189" spans="1:16" x14ac:dyDescent="0.25">
      <c r="A189" s="25" t="s">
        <v>9</v>
      </c>
      <c r="B189" s="30">
        <v>0</v>
      </c>
      <c r="C189" s="27">
        <f>B189/B$196</f>
        <v>0</v>
      </c>
      <c r="D189" s="32">
        <v>0</v>
      </c>
      <c r="E189" s="27">
        <f>D189/D$196</f>
        <v>0</v>
      </c>
      <c r="F189" s="29"/>
      <c r="G189" s="136"/>
      <c r="H189" s="95">
        <v>10</v>
      </c>
      <c r="I189" s="65">
        <v>525</v>
      </c>
      <c r="J189" s="65" t="s">
        <v>2677</v>
      </c>
      <c r="K189" s="66" t="s">
        <v>2678</v>
      </c>
      <c r="L189" s="67" t="s">
        <v>2679</v>
      </c>
      <c r="M189" s="67" t="s">
        <v>8</v>
      </c>
      <c r="N189" s="68">
        <v>0</v>
      </c>
      <c r="O189" s="67">
        <v>2143</v>
      </c>
      <c r="P189" s="70">
        <v>42795</v>
      </c>
    </row>
    <row r="190" spans="1:16" x14ac:dyDescent="0.25">
      <c r="A190" s="538" t="s">
        <v>10</v>
      </c>
      <c r="B190" s="539">
        <f>SUM(B187:B189)</f>
        <v>3</v>
      </c>
      <c r="C190" s="540">
        <f t="shared" ref="C190:F190" si="18">SUM(C187:C189)</f>
        <v>0.42857142857142855</v>
      </c>
      <c r="D190" s="539">
        <f t="shared" si="18"/>
        <v>50</v>
      </c>
      <c r="E190" s="540">
        <f t="shared" si="18"/>
        <v>0.47169811320754718</v>
      </c>
      <c r="F190" s="541">
        <f t="shared" si="18"/>
        <v>0</v>
      </c>
      <c r="G190" s="135"/>
      <c r="H190" s="95">
        <v>20</v>
      </c>
      <c r="I190" s="65">
        <v>113</v>
      </c>
      <c r="J190" s="65" t="s">
        <v>2680</v>
      </c>
      <c r="K190" s="66" t="s">
        <v>2681</v>
      </c>
      <c r="L190" s="67" t="s">
        <v>2682</v>
      </c>
      <c r="M190" s="67" t="s">
        <v>11</v>
      </c>
      <c r="N190" s="68">
        <v>30424.693945000003</v>
      </c>
      <c r="O190" s="67">
        <v>1756</v>
      </c>
      <c r="P190" s="70">
        <v>47209</v>
      </c>
    </row>
    <row r="191" spans="1:16" ht="26.25" x14ac:dyDescent="0.25">
      <c r="A191" s="26"/>
      <c r="B191" s="30"/>
      <c r="C191" s="39"/>
      <c r="D191" s="30"/>
      <c r="E191" s="40"/>
      <c r="F191" s="41"/>
      <c r="H191" s="95">
        <v>13</v>
      </c>
      <c r="I191" s="65">
        <v>637</v>
      </c>
      <c r="J191" s="65" t="s">
        <v>2683</v>
      </c>
      <c r="K191" s="66" t="s">
        <v>2684</v>
      </c>
      <c r="L191" s="67" t="s">
        <v>2685</v>
      </c>
      <c r="M191" s="67" t="s">
        <v>11</v>
      </c>
      <c r="N191" s="68">
        <v>89830.269230000005</v>
      </c>
      <c r="O191" s="67">
        <v>1831</v>
      </c>
      <c r="P191" s="70">
        <v>42430</v>
      </c>
    </row>
    <row r="192" spans="1:16" x14ac:dyDescent="0.25">
      <c r="A192" s="26" t="s">
        <v>11</v>
      </c>
      <c r="B192" s="30">
        <v>4</v>
      </c>
      <c r="C192" s="27">
        <f>B192/B$196</f>
        <v>0.5714285714285714</v>
      </c>
      <c r="D192" s="32">
        <v>56</v>
      </c>
      <c r="E192" s="27">
        <f>D192/D$196</f>
        <v>0.52830188679245282</v>
      </c>
      <c r="F192" s="389">
        <f>SUM(N190:N193)</f>
        <v>309191.99614500004</v>
      </c>
      <c r="G192" s="305"/>
      <c r="H192" s="95">
        <v>13</v>
      </c>
      <c r="I192" s="65">
        <v>205</v>
      </c>
      <c r="J192" s="65" t="s">
        <v>194</v>
      </c>
      <c r="K192" s="66" t="s">
        <v>2686</v>
      </c>
      <c r="L192" s="67" t="s">
        <v>2687</v>
      </c>
      <c r="M192" s="67" t="s">
        <v>11</v>
      </c>
      <c r="N192" s="68">
        <v>29958.256594999999</v>
      </c>
      <c r="O192" s="67">
        <v>1900</v>
      </c>
      <c r="P192" s="70">
        <v>42339</v>
      </c>
    </row>
    <row r="193" spans="1:16" ht="26.25" x14ac:dyDescent="0.25">
      <c r="A193" s="26" t="s">
        <v>12</v>
      </c>
      <c r="B193" s="30">
        <v>0</v>
      </c>
      <c r="C193" s="27">
        <f>B193/B$196</f>
        <v>0</v>
      </c>
      <c r="D193" s="32">
        <v>0</v>
      </c>
      <c r="E193" s="27">
        <f>D193/D$196</f>
        <v>0</v>
      </c>
      <c r="F193" s="389">
        <v>0</v>
      </c>
      <c r="G193" s="305"/>
      <c r="H193" s="95">
        <v>10</v>
      </c>
      <c r="I193" s="65">
        <v>3680</v>
      </c>
      <c r="J193" s="65" t="s">
        <v>2688</v>
      </c>
      <c r="K193" s="66" t="s">
        <v>2675</v>
      </c>
      <c r="L193" s="67" t="s">
        <v>2689</v>
      </c>
      <c r="M193" s="67" t="s">
        <v>11</v>
      </c>
      <c r="N193" s="68">
        <v>158978.77637500002</v>
      </c>
      <c r="O193" s="67">
        <v>2875</v>
      </c>
      <c r="P193" s="70">
        <v>45261</v>
      </c>
    </row>
    <row r="194" spans="1:16" x14ac:dyDescent="0.25">
      <c r="A194" s="538" t="s">
        <v>13</v>
      </c>
      <c r="B194" s="539">
        <f>SUM(B192:B193)</f>
        <v>4</v>
      </c>
      <c r="C194" s="540">
        <f t="shared" ref="C194:F194" si="19">SUM(C192:C193)</f>
        <v>0.5714285714285714</v>
      </c>
      <c r="D194" s="539">
        <f t="shared" si="19"/>
        <v>56</v>
      </c>
      <c r="E194" s="540">
        <f t="shared" si="19"/>
        <v>0.52830188679245282</v>
      </c>
      <c r="F194" s="541">
        <f t="shared" si="19"/>
        <v>309191.99614500004</v>
      </c>
      <c r="H194" s="210"/>
    </row>
    <row r="195" spans="1:16" x14ac:dyDescent="0.25">
      <c r="A195" s="44"/>
      <c r="B195" s="30"/>
      <c r="C195" s="45"/>
      <c r="D195" s="30"/>
      <c r="E195" s="46"/>
      <c r="F195" s="47"/>
    </row>
    <row r="196" spans="1:16" x14ac:dyDescent="0.25">
      <c r="A196" s="542" t="s">
        <v>2346</v>
      </c>
      <c r="B196" s="539">
        <f>SUM(B190,B194)</f>
        <v>7</v>
      </c>
      <c r="C196" s="540">
        <f t="shared" ref="C196:F196" si="20">SUM(C190,C194)</f>
        <v>1</v>
      </c>
      <c r="D196" s="539">
        <f t="shared" si="20"/>
        <v>106</v>
      </c>
      <c r="E196" s="540">
        <f t="shared" si="20"/>
        <v>1</v>
      </c>
      <c r="F196" s="541">
        <f t="shared" si="20"/>
        <v>309191.99614500004</v>
      </c>
    </row>
    <row r="197" spans="1:16" ht="15.75" thickBot="1" x14ac:dyDescent="0.3">
      <c r="A197" s="142"/>
      <c r="B197" s="464"/>
      <c r="C197" s="467"/>
      <c r="D197" s="464"/>
      <c r="E197" s="467"/>
      <c r="F197" s="473"/>
      <c r="H197" s="210"/>
    </row>
    <row r="198" spans="1:16" ht="45.75" customHeight="1" thickBot="1" x14ac:dyDescent="0.3">
      <c r="A198" s="552" t="s">
        <v>2690</v>
      </c>
      <c r="B198" s="49"/>
      <c r="C198" s="171"/>
      <c r="D198" s="9"/>
      <c r="E198" s="169"/>
      <c r="F198" s="10"/>
      <c r="I198" s="89"/>
    </row>
    <row r="199" spans="1:16" ht="16.5" thickTop="1" thickBot="1" x14ac:dyDescent="0.3">
      <c r="A199" s="11"/>
      <c r="B199" s="12"/>
      <c r="C199" s="169"/>
      <c r="D199" s="9"/>
      <c r="E199" s="169"/>
      <c r="F199" s="10"/>
      <c r="I199" s="89"/>
    </row>
    <row r="200" spans="1:16" ht="45.75" customHeight="1" thickTop="1" thickBot="1" x14ac:dyDescent="0.3">
      <c r="A200" s="545" t="s">
        <v>16</v>
      </c>
      <c r="B200" s="12"/>
      <c r="C200" s="169"/>
      <c r="D200" s="9"/>
      <c r="E200" s="169"/>
      <c r="F200" s="10"/>
      <c r="H200" s="546" t="s">
        <v>17</v>
      </c>
      <c r="I200" s="89"/>
    </row>
    <row r="201" spans="1:16" ht="16.5" thickTop="1" thickBot="1" x14ac:dyDescent="0.3">
      <c r="C201" s="322"/>
      <c r="E201" s="221"/>
      <c r="F201" s="10"/>
      <c r="I201" s="89"/>
    </row>
    <row r="202" spans="1:16" ht="45.75" customHeight="1" thickTop="1" thickBot="1" x14ac:dyDescent="0.3">
      <c r="A202" s="533" t="s">
        <v>2</v>
      </c>
      <c r="B202" s="534" t="s">
        <v>3</v>
      </c>
      <c r="C202" s="535" t="s">
        <v>4</v>
      </c>
      <c r="D202" s="534" t="s">
        <v>5</v>
      </c>
      <c r="E202" s="536" t="s">
        <v>4</v>
      </c>
      <c r="F202" s="537" t="s">
        <v>6</v>
      </c>
      <c r="H202" s="547" t="s">
        <v>18</v>
      </c>
      <c r="I202" s="548" t="s">
        <v>19</v>
      </c>
      <c r="J202" s="549" t="s">
        <v>20</v>
      </c>
      <c r="K202" s="549" t="s">
        <v>21</v>
      </c>
      <c r="L202" s="549" t="s">
        <v>22</v>
      </c>
      <c r="M202" s="549" t="s">
        <v>23</v>
      </c>
      <c r="N202" s="550" t="s">
        <v>6</v>
      </c>
      <c r="O202" s="549" t="s">
        <v>24</v>
      </c>
      <c r="P202" s="551" t="s">
        <v>25</v>
      </c>
    </row>
    <row r="203" spans="1:16" ht="15.75" thickTop="1" x14ac:dyDescent="0.25">
      <c r="A203" s="20" t="s">
        <v>7</v>
      </c>
      <c r="B203" s="21">
        <v>1</v>
      </c>
      <c r="C203" s="22">
        <f>B203/B$212</f>
        <v>0.14285714285714285</v>
      </c>
      <c r="D203" s="21">
        <v>15</v>
      </c>
      <c r="E203" s="27">
        <f>D203/D$212</f>
        <v>0.125</v>
      </c>
      <c r="F203" s="24"/>
      <c r="G203" s="310"/>
      <c r="H203" s="64">
        <v>15</v>
      </c>
      <c r="I203" s="65">
        <v>225</v>
      </c>
      <c r="J203" s="65" t="s">
        <v>2691</v>
      </c>
      <c r="K203" s="66" t="s">
        <v>2692</v>
      </c>
      <c r="L203" s="67" t="s">
        <v>2693</v>
      </c>
      <c r="M203" s="67" t="s">
        <v>7</v>
      </c>
      <c r="N203" s="68">
        <v>0</v>
      </c>
      <c r="O203" s="69">
        <v>2147</v>
      </c>
      <c r="P203" s="70">
        <v>43040</v>
      </c>
    </row>
    <row r="204" spans="1:16" x14ac:dyDescent="0.25">
      <c r="A204" s="25" t="s">
        <v>8</v>
      </c>
      <c r="B204" s="26">
        <v>2</v>
      </c>
      <c r="C204" s="27">
        <f>B204/B$212</f>
        <v>0.2857142857142857</v>
      </c>
      <c r="D204" s="28">
        <v>39</v>
      </c>
      <c r="E204" s="27">
        <f>D204/D$212</f>
        <v>0.32500000000000001</v>
      </c>
      <c r="F204" s="29"/>
      <c r="G204" s="310"/>
      <c r="H204" s="64">
        <v>24</v>
      </c>
      <c r="I204" s="65">
        <v>6</v>
      </c>
      <c r="J204" s="65" t="s">
        <v>2694</v>
      </c>
      <c r="K204" s="66" t="s">
        <v>2695</v>
      </c>
      <c r="L204" s="67" t="s">
        <v>2696</v>
      </c>
      <c r="M204" s="67" t="s">
        <v>8</v>
      </c>
      <c r="N204" s="68">
        <v>0</v>
      </c>
      <c r="O204" s="69">
        <v>1279</v>
      </c>
      <c r="P204" s="70">
        <v>45658</v>
      </c>
    </row>
    <row r="205" spans="1:16" x14ac:dyDescent="0.25">
      <c r="A205" s="25" t="s">
        <v>9</v>
      </c>
      <c r="B205" s="30">
        <v>0</v>
      </c>
      <c r="C205" s="27">
        <v>0</v>
      </c>
      <c r="D205" s="32">
        <v>0</v>
      </c>
      <c r="E205" s="27">
        <v>0</v>
      </c>
      <c r="F205" s="29"/>
      <c r="G205" s="136"/>
      <c r="H205" s="64">
        <v>15</v>
      </c>
      <c r="I205" s="65">
        <v>193</v>
      </c>
      <c r="J205" s="65" t="s">
        <v>149</v>
      </c>
      <c r="K205" s="66" t="s">
        <v>2697</v>
      </c>
      <c r="L205" s="67" t="s">
        <v>2698</v>
      </c>
      <c r="M205" s="67" t="s">
        <v>8</v>
      </c>
      <c r="N205" s="68">
        <v>0</v>
      </c>
      <c r="O205" s="69">
        <v>2144</v>
      </c>
      <c r="P205" s="70">
        <v>42309</v>
      </c>
    </row>
    <row r="206" spans="1:16" x14ac:dyDescent="0.25">
      <c r="A206" s="538" t="s">
        <v>10</v>
      </c>
      <c r="B206" s="539">
        <f>SUM(B203:B205)</f>
        <v>3</v>
      </c>
      <c r="C206" s="540">
        <f t="shared" ref="C206:F206" si="21">SUM(C203:C205)</f>
        <v>0.42857142857142855</v>
      </c>
      <c r="D206" s="539">
        <f t="shared" si="21"/>
        <v>54</v>
      </c>
      <c r="E206" s="540">
        <f t="shared" si="21"/>
        <v>0.45</v>
      </c>
      <c r="F206" s="541">
        <f t="shared" si="21"/>
        <v>0</v>
      </c>
      <c r="G206" s="135"/>
      <c r="H206" s="64">
        <v>20</v>
      </c>
      <c r="I206" s="65">
        <v>222</v>
      </c>
      <c r="J206" s="65" t="s">
        <v>1303</v>
      </c>
      <c r="K206" s="66" t="s">
        <v>2699</v>
      </c>
      <c r="L206" s="67" t="s">
        <v>2700</v>
      </c>
      <c r="M206" s="67" t="s">
        <v>11</v>
      </c>
      <c r="N206" s="68">
        <v>39128.089095000003</v>
      </c>
      <c r="O206" s="69">
        <v>1200</v>
      </c>
      <c r="P206" s="70">
        <v>45474</v>
      </c>
    </row>
    <row r="207" spans="1:16" x14ac:dyDescent="0.25">
      <c r="A207" s="26"/>
      <c r="B207" s="30"/>
      <c r="C207" s="39"/>
      <c r="D207" s="30"/>
      <c r="E207" s="40"/>
      <c r="F207" s="41"/>
      <c r="H207" s="64">
        <v>13</v>
      </c>
      <c r="I207" s="65">
        <v>160</v>
      </c>
      <c r="J207" s="65" t="s">
        <v>1303</v>
      </c>
      <c r="K207" s="66" t="s">
        <v>2699</v>
      </c>
      <c r="L207" s="67" t="s">
        <v>2700</v>
      </c>
      <c r="M207" s="67" t="s">
        <v>11</v>
      </c>
      <c r="N207" s="68">
        <v>75089.041259999998</v>
      </c>
      <c r="O207" s="69">
        <v>1644</v>
      </c>
      <c r="P207" s="70">
        <v>47574</v>
      </c>
    </row>
    <row r="208" spans="1:16" x14ac:dyDescent="0.25">
      <c r="A208" s="26" t="s">
        <v>11</v>
      </c>
      <c r="B208" s="30">
        <v>3</v>
      </c>
      <c r="C208" s="27">
        <f>B208/B$212</f>
        <v>0.42857142857142855</v>
      </c>
      <c r="D208" s="32">
        <v>46</v>
      </c>
      <c r="E208" s="27">
        <f>D208/D$212</f>
        <v>0.38333333333333336</v>
      </c>
      <c r="F208" s="389">
        <f>SUM(N206:N208)</f>
        <v>180848.72961500002</v>
      </c>
      <c r="G208" s="305"/>
      <c r="H208" s="64">
        <v>13</v>
      </c>
      <c r="I208" s="65">
        <v>172</v>
      </c>
      <c r="J208" s="65" t="s">
        <v>1303</v>
      </c>
      <c r="K208" s="66" t="s">
        <v>2699</v>
      </c>
      <c r="L208" s="67" t="s">
        <v>2700</v>
      </c>
      <c r="M208" s="67" t="s">
        <v>11</v>
      </c>
      <c r="N208" s="68">
        <v>66631.599260000003</v>
      </c>
      <c r="O208" s="69">
        <v>1644</v>
      </c>
      <c r="P208" s="70">
        <v>47574</v>
      </c>
    </row>
    <row r="209" spans="1:16" x14ac:dyDescent="0.25">
      <c r="A209" s="26" t="s">
        <v>12</v>
      </c>
      <c r="B209" s="30">
        <v>1</v>
      </c>
      <c r="C209" s="27">
        <f>B209/B$212</f>
        <v>0.14285714285714285</v>
      </c>
      <c r="D209" s="32">
        <v>20</v>
      </c>
      <c r="E209" s="27">
        <f>D209/D$212</f>
        <v>0.16666666666666666</v>
      </c>
      <c r="F209" s="389">
        <f>N209</f>
        <v>2182680.8520449996</v>
      </c>
      <c r="G209" s="305"/>
      <c r="H209" s="64">
        <v>20</v>
      </c>
      <c r="I209" s="65">
        <v>184</v>
      </c>
      <c r="J209" s="65" t="s">
        <v>1303</v>
      </c>
      <c r="K209" s="66" t="s">
        <v>2699</v>
      </c>
      <c r="L209" s="67" t="s">
        <v>2700</v>
      </c>
      <c r="M209" s="67" t="s">
        <v>12</v>
      </c>
      <c r="N209" s="68">
        <v>2182680.8520449996</v>
      </c>
      <c r="O209" s="69">
        <v>1200</v>
      </c>
      <c r="P209" s="70">
        <v>45474</v>
      </c>
    </row>
    <row r="210" spans="1:16" x14ac:dyDescent="0.25">
      <c r="A210" s="538" t="s">
        <v>13</v>
      </c>
      <c r="B210" s="539">
        <f>SUM(B208:B209)</f>
        <v>4</v>
      </c>
      <c r="C210" s="540">
        <f t="shared" ref="C210:F210" si="22">SUM(C208:C209)</f>
        <v>0.5714285714285714</v>
      </c>
      <c r="D210" s="539">
        <f t="shared" si="22"/>
        <v>66</v>
      </c>
      <c r="E210" s="540">
        <f t="shared" si="22"/>
        <v>0.55000000000000004</v>
      </c>
      <c r="F210" s="541">
        <f t="shared" si="22"/>
        <v>2363529.5816599997</v>
      </c>
      <c r="H210" s="210"/>
    </row>
    <row r="211" spans="1:16" x14ac:dyDescent="0.25">
      <c r="A211" s="44"/>
      <c r="B211" s="30"/>
      <c r="C211" s="45"/>
      <c r="D211" s="30"/>
      <c r="E211" s="46"/>
      <c r="F211" s="47"/>
    </row>
    <row r="212" spans="1:16" x14ac:dyDescent="0.25">
      <c r="A212" s="542" t="s">
        <v>2346</v>
      </c>
      <c r="B212" s="539">
        <f>SUM(B206,B210)</f>
        <v>7</v>
      </c>
      <c r="C212" s="540">
        <f t="shared" ref="C212:F212" si="23">SUM(C206,C210)</f>
        <v>1</v>
      </c>
      <c r="D212" s="539">
        <f t="shared" si="23"/>
        <v>120</v>
      </c>
      <c r="E212" s="540">
        <f t="shared" si="23"/>
        <v>1</v>
      </c>
      <c r="F212" s="541">
        <f t="shared" si="23"/>
        <v>2363529.5816599997</v>
      </c>
    </row>
    <row r="213" spans="1:16" ht="15.75" thickBot="1" x14ac:dyDescent="0.3">
      <c r="A213" s="142"/>
      <c r="B213" s="464"/>
      <c r="C213" s="467"/>
      <c r="D213" s="464"/>
      <c r="E213" s="467"/>
      <c r="F213" s="473"/>
      <c r="H213" s="210"/>
    </row>
    <row r="214" spans="1:16" ht="45.75" customHeight="1" thickBot="1" x14ac:dyDescent="0.3">
      <c r="A214" s="552" t="s">
        <v>2701</v>
      </c>
      <c r="B214" s="49"/>
      <c r="C214" s="171"/>
      <c r="D214" s="9"/>
      <c r="E214" s="169"/>
      <c r="F214" s="10"/>
      <c r="I214" s="89"/>
    </row>
    <row r="215" spans="1:16" ht="16.5" thickTop="1" thickBot="1" x14ac:dyDescent="0.3">
      <c r="A215" s="11"/>
      <c r="B215" s="12"/>
      <c r="C215" s="169"/>
      <c r="D215" s="9"/>
      <c r="E215" s="169"/>
      <c r="F215" s="10"/>
      <c r="I215" s="89"/>
    </row>
    <row r="216" spans="1:16" ht="45.75" customHeight="1" thickTop="1" thickBot="1" x14ac:dyDescent="0.3">
      <c r="A216" s="545" t="s">
        <v>16</v>
      </c>
      <c r="B216" s="12"/>
      <c r="C216" s="169"/>
      <c r="D216" s="9"/>
      <c r="E216" s="169"/>
      <c r="F216" s="10"/>
      <c r="H216" s="546" t="s">
        <v>17</v>
      </c>
      <c r="I216" s="89"/>
    </row>
    <row r="217" spans="1:16" ht="16.5" thickTop="1" thickBot="1" x14ac:dyDescent="0.3">
      <c r="C217" s="322"/>
      <c r="E217" s="221"/>
      <c r="F217" s="10"/>
      <c r="I217" s="89"/>
    </row>
    <row r="218" spans="1:16" ht="45.75" customHeight="1" thickTop="1" thickBot="1" x14ac:dyDescent="0.3">
      <c r="A218" s="533" t="s">
        <v>2</v>
      </c>
      <c r="B218" s="534" t="s">
        <v>3</v>
      </c>
      <c r="C218" s="535" t="s">
        <v>4</v>
      </c>
      <c r="D218" s="534" t="s">
        <v>5</v>
      </c>
      <c r="E218" s="536" t="s">
        <v>4</v>
      </c>
      <c r="F218" s="537" t="s">
        <v>6</v>
      </c>
      <c r="H218" s="547" t="s">
        <v>18</v>
      </c>
      <c r="I218" s="548" t="s">
        <v>19</v>
      </c>
      <c r="J218" s="549" t="s">
        <v>20</v>
      </c>
      <c r="K218" s="549" t="s">
        <v>21</v>
      </c>
      <c r="L218" s="549" t="s">
        <v>22</v>
      </c>
      <c r="M218" s="549" t="s">
        <v>23</v>
      </c>
      <c r="N218" s="550" t="s">
        <v>6</v>
      </c>
      <c r="O218" s="549" t="s">
        <v>24</v>
      </c>
      <c r="P218" s="551" t="s">
        <v>25</v>
      </c>
    </row>
    <row r="219" spans="1:16" ht="15.75" thickTop="1" x14ac:dyDescent="0.25">
      <c r="A219" s="20" t="s">
        <v>7</v>
      </c>
      <c r="B219" s="21">
        <v>2</v>
      </c>
      <c r="C219" s="27">
        <f>B219/B$228</f>
        <v>5.2631578947368418E-2</v>
      </c>
      <c r="D219" s="21">
        <v>24</v>
      </c>
      <c r="E219" s="27">
        <f>D219/D$228</f>
        <v>4.1237113402061855E-2</v>
      </c>
      <c r="F219" s="24"/>
      <c r="G219" s="310"/>
      <c r="H219" s="408">
        <v>12</v>
      </c>
      <c r="I219" s="409">
        <v>1135</v>
      </c>
      <c r="J219" s="409" t="s">
        <v>2702</v>
      </c>
      <c r="K219" s="410" t="s">
        <v>2703</v>
      </c>
      <c r="L219" s="411" t="s">
        <v>2704</v>
      </c>
      <c r="M219" s="411" t="s">
        <v>7</v>
      </c>
      <c r="N219" s="412">
        <v>0</v>
      </c>
      <c r="O219" s="413">
        <v>1110</v>
      </c>
      <c r="P219" s="414">
        <v>45597</v>
      </c>
    </row>
    <row r="220" spans="1:16" x14ac:dyDescent="0.25">
      <c r="A220" s="25" t="s">
        <v>8</v>
      </c>
      <c r="B220" s="26">
        <v>9</v>
      </c>
      <c r="C220" s="27">
        <f>B220/B$228</f>
        <v>0.23684210526315788</v>
      </c>
      <c r="D220" s="28">
        <f>SUM(H221:H229)</f>
        <v>131</v>
      </c>
      <c r="E220" s="27">
        <f>D220/D$228</f>
        <v>0.22508591065292097</v>
      </c>
      <c r="F220" s="29"/>
      <c r="G220" s="310"/>
      <c r="H220" s="408">
        <v>12</v>
      </c>
      <c r="I220" s="409">
        <v>1145</v>
      </c>
      <c r="J220" s="409" t="s">
        <v>2702</v>
      </c>
      <c r="K220" s="410" t="s">
        <v>2703</v>
      </c>
      <c r="L220" s="411" t="s">
        <v>2704</v>
      </c>
      <c r="M220" s="411" t="s">
        <v>7</v>
      </c>
      <c r="N220" s="412">
        <v>0</v>
      </c>
      <c r="O220" s="413">
        <v>1110</v>
      </c>
      <c r="P220" s="414">
        <v>45597</v>
      </c>
    </row>
    <row r="221" spans="1:16" x14ac:dyDescent="0.25">
      <c r="A221" s="25" t="s">
        <v>9</v>
      </c>
      <c r="B221" s="30">
        <v>9</v>
      </c>
      <c r="C221" s="27">
        <f>B221/B$228</f>
        <v>0.23684210526315788</v>
      </c>
      <c r="D221" s="32">
        <f>SUM(H230:H238)</f>
        <v>86</v>
      </c>
      <c r="E221" s="27">
        <f>D221/D$228</f>
        <v>0.14776632302405499</v>
      </c>
      <c r="F221" s="29"/>
      <c r="G221" s="136"/>
      <c r="H221" s="408">
        <v>12</v>
      </c>
      <c r="I221" s="409">
        <v>210</v>
      </c>
      <c r="J221" s="409" t="s">
        <v>569</v>
      </c>
      <c r="K221" s="410" t="s">
        <v>2705</v>
      </c>
      <c r="L221" s="411" t="s">
        <v>2706</v>
      </c>
      <c r="M221" s="411" t="s">
        <v>8</v>
      </c>
      <c r="N221" s="412">
        <v>0</v>
      </c>
      <c r="O221" s="413">
        <v>1027</v>
      </c>
      <c r="P221" s="414">
        <v>44317</v>
      </c>
    </row>
    <row r="222" spans="1:16" x14ac:dyDescent="0.25">
      <c r="A222" s="538" t="s">
        <v>10</v>
      </c>
      <c r="B222" s="539">
        <f>SUM(B219:B221)</f>
        <v>20</v>
      </c>
      <c r="C222" s="540">
        <f t="shared" ref="C222:F222" si="24">SUM(C219:C221)</f>
        <v>0.52631578947368418</v>
      </c>
      <c r="D222" s="539">
        <f t="shared" si="24"/>
        <v>241</v>
      </c>
      <c r="E222" s="540">
        <f>SUM(E219:E221)</f>
        <v>0.41408934707903777</v>
      </c>
      <c r="F222" s="541">
        <f t="shared" si="24"/>
        <v>0</v>
      </c>
      <c r="G222" s="135"/>
      <c r="H222" s="408">
        <v>12</v>
      </c>
      <c r="I222" s="409">
        <v>220</v>
      </c>
      <c r="J222" s="409" t="s">
        <v>569</v>
      </c>
      <c r="K222" s="410" t="s">
        <v>2705</v>
      </c>
      <c r="L222" s="411" t="s">
        <v>2706</v>
      </c>
      <c r="M222" s="411" t="s">
        <v>8</v>
      </c>
      <c r="N222" s="412">
        <v>0</v>
      </c>
      <c r="O222" s="413">
        <v>1027</v>
      </c>
      <c r="P222" s="414">
        <v>44317</v>
      </c>
    </row>
    <row r="223" spans="1:16" x14ac:dyDescent="0.25">
      <c r="A223" s="26"/>
      <c r="B223" s="30"/>
      <c r="C223" s="39"/>
      <c r="D223" s="30"/>
      <c r="E223" s="40"/>
      <c r="F223" s="41"/>
      <c r="H223" s="408">
        <v>22</v>
      </c>
      <c r="I223" s="409">
        <v>541</v>
      </c>
      <c r="J223" s="409" t="s">
        <v>310</v>
      </c>
      <c r="K223" s="410" t="s">
        <v>2707</v>
      </c>
      <c r="L223" s="411" t="s">
        <v>2708</v>
      </c>
      <c r="M223" s="411" t="s">
        <v>8</v>
      </c>
      <c r="N223" s="412">
        <v>0</v>
      </c>
      <c r="O223" s="413">
        <v>1411</v>
      </c>
      <c r="P223" s="414">
        <v>47300</v>
      </c>
    </row>
    <row r="224" spans="1:16" x14ac:dyDescent="0.25">
      <c r="A224" s="26" t="s">
        <v>11</v>
      </c>
      <c r="B224" s="30">
        <v>13</v>
      </c>
      <c r="C224" s="27">
        <f>B224/B$228</f>
        <v>0.34210526315789475</v>
      </c>
      <c r="D224" s="32">
        <f>SUM(H239:H251)</f>
        <v>267</v>
      </c>
      <c r="E224" s="27">
        <f>D224/D$228</f>
        <v>0.45876288659793812</v>
      </c>
      <c r="F224" s="389">
        <f>SUM(N239:N251)</f>
        <v>3085832.5701899999</v>
      </c>
      <c r="G224" s="305"/>
      <c r="H224" s="408">
        <v>18</v>
      </c>
      <c r="I224" s="409">
        <v>590</v>
      </c>
      <c r="J224" s="409" t="s">
        <v>2154</v>
      </c>
      <c r="K224" s="410" t="s">
        <v>2707</v>
      </c>
      <c r="L224" s="411" t="s">
        <v>2709</v>
      </c>
      <c r="M224" s="411" t="s">
        <v>8</v>
      </c>
      <c r="N224" s="412">
        <v>0</v>
      </c>
      <c r="O224" s="413">
        <v>1411</v>
      </c>
      <c r="P224" s="414">
        <v>47300</v>
      </c>
    </row>
    <row r="225" spans="1:16" x14ac:dyDescent="0.25">
      <c r="A225" s="26" t="s">
        <v>12</v>
      </c>
      <c r="B225" s="30">
        <v>5</v>
      </c>
      <c r="C225" s="27">
        <f>B225/B$228</f>
        <v>0.13157894736842105</v>
      </c>
      <c r="D225" s="32">
        <f>SUM(H252:H256)</f>
        <v>74</v>
      </c>
      <c r="E225" s="27">
        <f>D225/D$228</f>
        <v>0.12714776632302405</v>
      </c>
      <c r="F225" s="389">
        <f>SUM(N252:N256)</f>
        <v>8446154.9424249995</v>
      </c>
      <c r="G225" s="305"/>
      <c r="H225" s="408">
        <v>27</v>
      </c>
      <c r="I225" s="409">
        <v>103</v>
      </c>
      <c r="J225" s="409" t="s">
        <v>2637</v>
      </c>
      <c r="K225" s="410" t="s">
        <v>2707</v>
      </c>
      <c r="L225" s="411" t="s">
        <v>2710</v>
      </c>
      <c r="M225" s="411" t="s">
        <v>8</v>
      </c>
      <c r="N225" s="412">
        <v>0</v>
      </c>
      <c r="O225" s="413">
        <v>1283</v>
      </c>
      <c r="P225" s="414">
        <v>45870</v>
      </c>
    </row>
    <row r="226" spans="1:16" x14ac:dyDescent="0.25">
      <c r="A226" s="538" t="s">
        <v>13</v>
      </c>
      <c r="B226" s="539">
        <f>SUM(B224:B225)</f>
        <v>18</v>
      </c>
      <c r="C226" s="540">
        <f t="shared" ref="C226:F226" si="25">SUM(C224:C225)</f>
        <v>0.47368421052631582</v>
      </c>
      <c r="D226" s="539">
        <f t="shared" si="25"/>
        <v>341</v>
      </c>
      <c r="E226" s="540">
        <f t="shared" si="25"/>
        <v>0.58591065292096212</v>
      </c>
      <c r="F226" s="541">
        <f t="shared" si="25"/>
        <v>11531987.512614999</v>
      </c>
      <c r="H226" s="408">
        <v>13</v>
      </c>
      <c r="I226" s="409">
        <v>144</v>
      </c>
      <c r="J226" s="409" t="s">
        <v>1933</v>
      </c>
      <c r="K226" s="410" t="s">
        <v>2711</v>
      </c>
      <c r="L226" s="411" t="s">
        <v>2712</v>
      </c>
      <c r="M226" s="411" t="s">
        <v>8</v>
      </c>
      <c r="N226" s="412">
        <v>0</v>
      </c>
      <c r="O226" s="413">
        <v>2198</v>
      </c>
      <c r="P226" s="414">
        <v>43040</v>
      </c>
    </row>
    <row r="227" spans="1:16" ht="26.25" x14ac:dyDescent="0.25">
      <c r="A227" s="44"/>
      <c r="B227" s="30"/>
      <c r="C227" s="45"/>
      <c r="D227" s="30"/>
      <c r="E227" s="46"/>
      <c r="F227" s="47"/>
      <c r="H227" s="408">
        <v>13</v>
      </c>
      <c r="I227" s="409">
        <v>50</v>
      </c>
      <c r="J227" s="409" t="s">
        <v>2713</v>
      </c>
      <c r="K227" s="410" t="s">
        <v>2714</v>
      </c>
      <c r="L227" s="411" t="s">
        <v>2715</v>
      </c>
      <c r="M227" s="411" t="s">
        <v>8</v>
      </c>
      <c r="N227" s="412">
        <v>0</v>
      </c>
      <c r="O227" s="413">
        <v>2201</v>
      </c>
      <c r="P227" s="414">
        <v>42675</v>
      </c>
    </row>
    <row r="228" spans="1:16" ht="26.25" x14ac:dyDescent="0.25">
      <c r="A228" s="542" t="s">
        <v>2346</v>
      </c>
      <c r="B228" s="539">
        <f>SUM(B222,B226)</f>
        <v>38</v>
      </c>
      <c r="C228" s="540">
        <f t="shared" ref="C228:F228" si="26">SUM(C222,C226)</f>
        <v>1</v>
      </c>
      <c r="D228" s="539">
        <f t="shared" si="26"/>
        <v>582</v>
      </c>
      <c r="E228" s="540">
        <f t="shared" si="26"/>
        <v>0.99999999999999989</v>
      </c>
      <c r="F228" s="541">
        <f t="shared" si="26"/>
        <v>11531987.512614999</v>
      </c>
      <c r="H228" s="408">
        <v>9</v>
      </c>
      <c r="I228" s="409">
        <v>8</v>
      </c>
      <c r="J228" s="409" t="s">
        <v>2716</v>
      </c>
      <c r="K228" s="410" t="s">
        <v>2717</v>
      </c>
      <c r="L228" s="411" t="s">
        <v>2718</v>
      </c>
      <c r="M228" s="411" t="s">
        <v>8</v>
      </c>
      <c r="N228" s="412">
        <v>0</v>
      </c>
      <c r="O228" s="413">
        <v>1522</v>
      </c>
      <c r="P228" s="414">
        <v>47665</v>
      </c>
    </row>
    <row r="229" spans="1:16" x14ac:dyDescent="0.25">
      <c r="C229" s="298"/>
      <c r="D229" s="104"/>
      <c r="E229" s="127"/>
      <c r="F229" s="98"/>
      <c r="G229" s="520"/>
      <c r="H229" s="408">
        <v>5</v>
      </c>
      <c r="I229" s="409">
        <v>2230</v>
      </c>
      <c r="J229" s="409" t="s">
        <v>2719</v>
      </c>
      <c r="K229" s="410" t="s">
        <v>2720</v>
      </c>
      <c r="L229" s="411" t="s">
        <v>2721</v>
      </c>
      <c r="M229" s="411" t="s">
        <v>8</v>
      </c>
      <c r="N229" s="412">
        <v>0</v>
      </c>
      <c r="O229" s="413">
        <v>1735</v>
      </c>
      <c r="P229" s="414">
        <v>47665</v>
      </c>
    </row>
    <row r="230" spans="1:16" x14ac:dyDescent="0.25">
      <c r="D230" s="104"/>
      <c r="E230" s="127"/>
      <c r="F230" s="54"/>
      <c r="G230" s="136"/>
      <c r="H230" s="408">
        <v>12</v>
      </c>
      <c r="I230" s="409">
        <v>250</v>
      </c>
      <c r="J230" s="409" t="s">
        <v>569</v>
      </c>
      <c r="K230" s="410" t="s">
        <v>2705</v>
      </c>
      <c r="L230" s="411" t="s">
        <v>2706</v>
      </c>
      <c r="M230" s="411" t="s">
        <v>9</v>
      </c>
      <c r="N230" s="412">
        <v>0</v>
      </c>
      <c r="O230" s="413">
        <v>1027</v>
      </c>
      <c r="P230" s="414">
        <v>44317</v>
      </c>
    </row>
    <row r="231" spans="1:16" x14ac:dyDescent="0.25">
      <c r="D231" s="104"/>
      <c r="E231" s="127"/>
      <c r="F231" s="54"/>
      <c r="G231" s="87"/>
      <c r="H231" s="408">
        <v>12</v>
      </c>
      <c r="I231" s="409">
        <v>260</v>
      </c>
      <c r="J231" s="409" t="s">
        <v>569</v>
      </c>
      <c r="K231" s="410" t="s">
        <v>2705</v>
      </c>
      <c r="L231" s="411" t="s">
        <v>2706</v>
      </c>
      <c r="M231" s="411" t="s">
        <v>9</v>
      </c>
      <c r="N231" s="412">
        <v>0</v>
      </c>
      <c r="O231" s="413">
        <v>1027</v>
      </c>
      <c r="P231" s="414">
        <v>44317</v>
      </c>
    </row>
    <row r="232" spans="1:16" x14ac:dyDescent="0.25">
      <c r="C232" s="297"/>
      <c r="D232" s="104"/>
      <c r="E232" s="127"/>
      <c r="F232" s="54"/>
      <c r="G232" s="87"/>
      <c r="H232" s="408">
        <v>12</v>
      </c>
      <c r="I232" s="409">
        <v>1878</v>
      </c>
      <c r="J232" s="409" t="s">
        <v>2722</v>
      </c>
      <c r="K232" s="410" t="s">
        <v>2705</v>
      </c>
      <c r="L232" s="411" t="s">
        <v>2706</v>
      </c>
      <c r="M232" s="411" t="s">
        <v>9</v>
      </c>
      <c r="N232" s="412">
        <v>0</v>
      </c>
      <c r="O232" s="413">
        <v>1640</v>
      </c>
      <c r="P232" s="414">
        <v>47574</v>
      </c>
    </row>
    <row r="233" spans="1:16" x14ac:dyDescent="0.25">
      <c r="D233" s="104"/>
      <c r="E233" s="127"/>
      <c r="F233" s="54"/>
      <c r="G233" s="87"/>
      <c r="H233" s="408">
        <v>12</v>
      </c>
      <c r="I233" s="409">
        <v>200</v>
      </c>
      <c r="J233" s="409" t="s">
        <v>569</v>
      </c>
      <c r="K233" s="410" t="s">
        <v>2705</v>
      </c>
      <c r="L233" s="411" t="s">
        <v>2706</v>
      </c>
      <c r="M233" s="411" t="s">
        <v>9</v>
      </c>
      <c r="N233" s="412">
        <v>0</v>
      </c>
      <c r="O233" s="413">
        <v>1027</v>
      </c>
      <c r="P233" s="414">
        <v>44317</v>
      </c>
    </row>
    <row r="234" spans="1:16" x14ac:dyDescent="0.25">
      <c r="D234" s="104"/>
      <c r="E234" s="127"/>
      <c r="F234" s="54"/>
      <c r="G234" s="87"/>
      <c r="H234" s="408">
        <v>3</v>
      </c>
      <c r="I234" s="409" t="s">
        <v>1642</v>
      </c>
      <c r="J234" s="409" t="s">
        <v>1642</v>
      </c>
      <c r="K234" s="410" t="s">
        <v>2707</v>
      </c>
      <c r="L234" s="409" t="s">
        <v>1642</v>
      </c>
      <c r="M234" s="411" t="s">
        <v>9</v>
      </c>
      <c r="N234" s="412">
        <v>0</v>
      </c>
      <c r="O234" s="413">
        <v>1283</v>
      </c>
      <c r="P234" s="414">
        <v>45870</v>
      </c>
    </row>
    <row r="235" spans="1:16" x14ac:dyDescent="0.25">
      <c r="C235" s="297"/>
      <c r="D235" s="104"/>
      <c r="E235" s="127"/>
      <c r="F235" s="54"/>
      <c r="G235" s="87"/>
      <c r="H235" s="408">
        <v>3</v>
      </c>
      <c r="I235" s="409" t="s">
        <v>1642</v>
      </c>
      <c r="J235" s="409" t="s">
        <v>1642</v>
      </c>
      <c r="K235" s="410" t="s">
        <v>2707</v>
      </c>
      <c r="L235" s="409" t="s">
        <v>1642</v>
      </c>
      <c r="M235" s="411" t="s">
        <v>9</v>
      </c>
      <c r="N235" s="412">
        <v>0</v>
      </c>
      <c r="O235" s="413">
        <v>1283</v>
      </c>
      <c r="P235" s="414">
        <v>45870</v>
      </c>
    </row>
    <row r="236" spans="1:16" x14ac:dyDescent="0.25">
      <c r="D236" s="104"/>
      <c r="E236" s="127"/>
      <c r="F236" s="54"/>
      <c r="G236" s="87"/>
      <c r="H236" s="408">
        <v>6</v>
      </c>
      <c r="I236" s="409">
        <v>236</v>
      </c>
      <c r="J236" s="409" t="s">
        <v>985</v>
      </c>
      <c r="K236" s="410" t="s">
        <v>2707</v>
      </c>
      <c r="L236" s="411" t="s">
        <v>2723</v>
      </c>
      <c r="M236" s="411" t="s">
        <v>9</v>
      </c>
      <c r="N236" s="412">
        <v>0</v>
      </c>
      <c r="O236" s="413">
        <v>3041</v>
      </c>
      <c r="P236" s="414">
        <v>45323</v>
      </c>
    </row>
    <row r="237" spans="1:16" x14ac:dyDescent="0.25">
      <c r="D237" s="104"/>
      <c r="E237" s="127"/>
      <c r="F237" s="54"/>
      <c r="G237" s="87"/>
      <c r="H237" s="408">
        <v>6</v>
      </c>
      <c r="I237" s="409">
        <v>2233</v>
      </c>
      <c r="J237" s="409" t="s">
        <v>1964</v>
      </c>
      <c r="K237" s="410" t="s">
        <v>2720</v>
      </c>
      <c r="L237" s="411" t="s">
        <v>2724</v>
      </c>
      <c r="M237" s="411" t="s">
        <v>9</v>
      </c>
      <c r="N237" s="412">
        <v>0</v>
      </c>
      <c r="O237" s="413">
        <v>1735</v>
      </c>
      <c r="P237" s="414">
        <v>47665</v>
      </c>
    </row>
    <row r="238" spans="1:16" x14ac:dyDescent="0.25">
      <c r="C238" s="298"/>
      <c r="D238" s="104"/>
      <c r="E238" s="127"/>
      <c r="F238" s="54"/>
      <c r="G238" s="87"/>
      <c r="H238" s="408">
        <v>20</v>
      </c>
      <c r="I238" s="409">
        <v>1650</v>
      </c>
      <c r="J238" s="409" t="s">
        <v>2725</v>
      </c>
      <c r="K238" s="410" t="s">
        <v>2720</v>
      </c>
      <c r="L238" s="411" t="s">
        <v>2726</v>
      </c>
      <c r="M238" s="411" t="s">
        <v>9</v>
      </c>
      <c r="N238" s="412">
        <v>0</v>
      </c>
      <c r="O238" s="413">
        <v>2199</v>
      </c>
      <c r="P238" s="414">
        <v>43252</v>
      </c>
    </row>
    <row r="239" spans="1:16" x14ac:dyDescent="0.25">
      <c r="H239" s="408">
        <v>18</v>
      </c>
      <c r="I239" s="409">
        <v>1874</v>
      </c>
      <c r="J239" s="409" t="s">
        <v>2722</v>
      </c>
      <c r="K239" s="410" t="s">
        <v>2705</v>
      </c>
      <c r="L239" s="411" t="s">
        <v>2706</v>
      </c>
      <c r="M239" s="411" t="s">
        <v>11</v>
      </c>
      <c r="N239" s="416">
        <v>90201.527065000002</v>
      </c>
      <c r="O239" s="413">
        <v>1640</v>
      </c>
      <c r="P239" s="414">
        <v>47574</v>
      </c>
    </row>
    <row r="240" spans="1:16" x14ac:dyDescent="0.25">
      <c r="B240" s="216"/>
      <c r="H240" s="408">
        <v>18</v>
      </c>
      <c r="I240" s="409">
        <v>1876</v>
      </c>
      <c r="J240" s="409" t="s">
        <v>2722</v>
      </c>
      <c r="K240" s="410" t="s">
        <v>2705</v>
      </c>
      <c r="L240" s="411" t="s">
        <v>2706</v>
      </c>
      <c r="M240" s="411" t="s">
        <v>11</v>
      </c>
      <c r="N240" s="416">
        <v>233351.147065</v>
      </c>
      <c r="O240" s="413">
        <v>1640</v>
      </c>
      <c r="P240" s="414">
        <v>47574</v>
      </c>
    </row>
    <row r="241" spans="2:16" x14ac:dyDescent="0.25">
      <c r="D241" s="420"/>
      <c r="E241" s="299"/>
      <c r="F241" s="304"/>
      <c r="G241" s="305"/>
      <c r="H241" s="408">
        <v>12</v>
      </c>
      <c r="I241" s="409">
        <v>240</v>
      </c>
      <c r="J241" s="409" t="s">
        <v>569</v>
      </c>
      <c r="K241" s="410" t="s">
        <v>2705</v>
      </c>
      <c r="L241" s="411" t="s">
        <v>2706</v>
      </c>
      <c r="M241" s="411" t="s">
        <v>11</v>
      </c>
      <c r="N241" s="416">
        <v>129955.19307000001</v>
      </c>
      <c r="O241" s="413">
        <v>1027</v>
      </c>
      <c r="P241" s="414">
        <v>44317</v>
      </c>
    </row>
    <row r="242" spans="2:16" ht="26.25" x14ac:dyDescent="0.25">
      <c r="D242" s="420"/>
      <c r="E242" s="299"/>
      <c r="F242" s="304"/>
      <c r="G242" s="305"/>
      <c r="H242" s="408">
        <v>24</v>
      </c>
      <c r="I242" s="409">
        <v>60</v>
      </c>
      <c r="J242" s="409" t="s">
        <v>2727</v>
      </c>
      <c r="K242" s="410" t="s">
        <v>2707</v>
      </c>
      <c r="L242" s="411" t="s">
        <v>2728</v>
      </c>
      <c r="M242" s="411" t="s">
        <v>11</v>
      </c>
      <c r="N242" s="416">
        <v>346399.95016000001</v>
      </c>
      <c r="O242" s="413">
        <v>2776</v>
      </c>
      <c r="P242" s="414">
        <v>46419</v>
      </c>
    </row>
    <row r="243" spans="2:16" x14ac:dyDescent="0.25">
      <c r="C243" s="297"/>
      <c r="D243" s="420"/>
      <c r="E243" s="299"/>
      <c r="F243" s="304"/>
      <c r="G243" s="305"/>
      <c r="H243" s="408">
        <v>35</v>
      </c>
      <c r="I243" s="409">
        <v>24</v>
      </c>
      <c r="J243" s="409" t="s">
        <v>2729</v>
      </c>
      <c r="K243" s="410" t="s">
        <v>2705</v>
      </c>
      <c r="L243" s="411" t="s">
        <v>2706</v>
      </c>
      <c r="M243" s="411" t="s">
        <v>11</v>
      </c>
      <c r="N243" s="416">
        <v>234120.26213000002</v>
      </c>
      <c r="O243" s="413">
        <v>1640</v>
      </c>
      <c r="P243" s="414">
        <v>47574</v>
      </c>
    </row>
    <row r="244" spans="2:16" ht="26.25" x14ac:dyDescent="0.25">
      <c r="H244" s="408">
        <v>20</v>
      </c>
      <c r="I244" s="409">
        <v>90</v>
      </c>
      <c r="J244" s="409" t="s">
        <v>2727</v>
      </c>
      <c r="K244" s="410" t="s">
        <v>2707</v>
      </c>
      <c r="L244" s="411" t="s">
        <v>2730</v>
      </c>
      <c r="M244" s="411" t="s">
        <v>11</v>
      </c>
      <c r="N244" s="416">
        <v>443885.04791999998</v>
      </c>
      <c r="O244" s="413">
        <v>2361</v>
      </c>
      <c r="P244" s="414">
        <v>43955</v>
      </c>
    </row>
    <row r="245" spans="2:16" x14ac:dyDescent="0.25">
      <c r="B245" s="216"/>
      <c r="H245" s="408">
        <v>31</v>
      </c>
      <c r="I245" s="409">
        <v>329</v>
      </c>
      <c r="J245" s="409" t="s">
        <v>361</v>
      </c>
      <c r="K245" s="410" t="s">
        <v>2707</v>
      </c>
      <c r="L245" s="411" t="s">
        <v>2731</v>
      </c>
      <c r="M245" s="411" t="s">
        <v>11</v>
      </c>
      <c r="N245" s="416">
        <v>94001.092604999998</v>
      </c>
      <c r="O245" s="413">
        <v>2223</v>
      </c>
      <c r="P245" s="414">
        <v>43617</v>
      </c>
    </row>
    <row r="246" spans="2:16" x14ac:dyDescent="0.25">
      <c r="D246" s="420"/>
      <c r="E246" s="299"/>
      <c r="F246" s="304"/>
      <c r="G246" s="305"/>
      <c r="H246" s="408">
        <v>40</v>
      </c>
      <c r="I246" s="409">
        <v>95</v>
      </c>
      <c r="J246" s="409" t="s">
        <v>2637</v>
      </c>
      <c r="K246" s="410" t="s">
        <v>2707</v>
      </c>
      <c r="L246" s="411" t="s">
        <v>2710</v>
      </c>
      <c r="M246" s="411" t="s">
        <v>11</v>
      </c>
      <c r="N246" s="416">
        <v>772582.78808000009</v>
      </c>
      <c r="O246" s="413">
        <v>1928</v>
      </c>
      <c r="P246" s="414">
        <v>42675</v>
      </c>
    </row>
    <row r="247" spans="2:16" x14ac:dyDescent="0.25">
      <c r="D247" s="420"/>
      <c r="E247" s="299"/>
      <c r="F247" s="304"/>
      <c r="G247" s="305"/>
      <c r="H247" s="408">
        <v>6</v>
      </c>
      <c r="I247" s="409">
        <v>84</v>
      </c>
      <c r="J247" s="409" t="s">
        <v>346</v>
      </c>
      <c r="K247" s="410" t="s">
        <v>2707</v>
      </c>
      <c r="L247" s="411" t="s">
        <v>2732</v>
      </c>
      <c r="M247" s="411" t="s">
        <v>11</v>
      </c>
      <c r="N247" s="416">
        <v>64286.237114999996</v>
      </c>
      <c r="O247" s="413">
        <v>1283</v>
      </c>
      <c r="P247" s="414">
        <v>45870</v>
      </c>
    </row>
    <row r="248" spans="2:16" x14ac:dyDescent="0.25">
      <c r="D248" s="420"/>
      <c r="E248" s="299"/>
      <c r="F248" s="304"/>
      <c r="G248" s="305"/>
      <c r="H248" s="408">
        <v>2</v>
      </c>
      <c r="I248" s="409" t="s">
        <v>1642</v>
      </c>
      <c r="J248" s="409" t="s">
        <v>1642</v>
      </c>
      <c r="K248" s="410" t="s">
        <v>2707</v>
      </c>
      <c r="L248" s="409" t="s">
        <v>1642</v>
      </c>
      <c r="M248" s="411" t="s">
        <v>11</v>
      </c>
      <c r="N248" s="416">
        <v>11632.38949</v>
      </c>
      <c r="O248" s="413">
        <v>1283</v>
      </c>
      <c r="P248" s="414">
        <v>45870</v>
      </c>
    </row>
    <row r="249" spans="2:16" x14ac:dyDescent="0.25">
      <c r="D249" s="420"/>
      <c r="E249" s="299"/>
      <c r="F249" s="304"/>
      <c r="G249" s="305"/>
      <c r="H249" s="408">
        <v>38</v>
      </c>
      <c r="I249" s="409">
        <v>106</v>
      </c>
      <c r="J249" s="409" t="s">
        <v>2733</v>
      </c>
      <c r="K249" s="410" t="s">
        <v>2707</v>
      </c>
      <c r="L249" s="411" t="s">
        <v>2734</v>
      </c>
      <c r="M249" s="411" t="s">
        <v>11</v>
      </c>
      <c r="N249" s="416">
        <v>562974.75107500004</v>
      </c>
      <c r="O249" s="413">
        <v>1281</v>
      </c>
      <c r="P249" s="414">
        <v>45839</v>
      </c>
    </row>
    <row r="250" spans="2:16" x14ac:dyDescent="0.25">
      <c r="D250" s="420"/>
      <c r="E250" s="299"/>
      <c r="F250" s="304"/>
      <c r="G250" s="305"/>
      <c r="H250" s="408">
        <v>12</v>
      </c>
      <c r="I250" s="409">
        <v>411</v>
      </c>
      <c r="J250" s="409" t="s">
        <v>2735</v>
      </c>
      <c r="K250" s="410" t="s">
        <v>2707</v>
      </c>
      <c r="L250" s="411" t="s">
        <v>2736</v>
      </c>
      <c r="M250" s="411" t="s">
        <v>11</v>
      </c>
      <c r="N250" s="416">
        <v>46291.966894999998</v>
      </c>
      <c r="O250" s="413">
        <v>50534</v>
      </c>
      <c r="P250" s="414">
        <v>47178</v>
      </c>
    </row>
    <row r="251" spans="2:16" x14ac:dyDescent="0.25">
      <c r="D251" s="420"/>
      <c r="E251" s="299"/>
      <c r="F251" s="304"/>
      <c r="G251" s="305"/>
      <c r="H251" s="408">
        <v>11</v>
      </c>
      <c r="I251" s="409">
        <v>2210</v>
      </c>
      <c r="J251" s="409" t="s">
        <v>2737</v>
      </c>
      <c r="K251" s="410" t="s">
        <v>2720</v>
      </c>
      <c r="L251" s="411" t="s">
        <v>2738</v>
      </c>
      <c r="M251" s="411" t="s">
        <v>11</v>
      </c>
      <c r="N251" s="416">
        <v>56150.217519999998</v>
      </c>
      <c r="O251" s="413">
        <v>1735</v>
      </c>
      <c r="P251" s="414">
        <v>47665</v>
      </c>
    </row>
    <row r="252" spans="2:16" x14ac:dyDescent="0.25">
      <c r="D252" s="420"/>
      <c r="E252" s="299"/>
      <c r="F252" s="304"/>
      <c r="G252" s="305"/>
      <c r="H252" s="408">
        <v>10</v>
      </c>
      <c r="I252" s="409">
        <v>205</v>
      </c>
      <c r="J252" s="409" t="s">
        <v>569</v>
      </c>
      <c r="K252" s="410" t="s">
        <v>2705</v>
      </c>
      <c r="L252" s="411" t="s">
        <v>2706</v>
      </c>
      <c r="M252" s="411" t="s">
        <v>12</v>
      </c>
      <c r="N252" s="412">
        <v>1500414.676525</v>
      </c>
      <c r="O252" s="413">
        <v>1027</v>
      </c>
      <c r="P252" s="414">
        <v>44317</v>
      </c>
    </row>
    <row r="253" spans="2:16" x14ac:dyDescent="0.25">
      <c r="D253" s="420"/>
      <c r="E253" s="299"/>
      <c r="F253" s="304"/>
      <c r="G253" s="305"/>
      <c r="H253" s="408">
        <v>8</v>
      </c>
      <c r="I253" s="409">
        <v>221</v>
      </c>
      <c r="J253" s="409" t="s">
        <v>569</v>
      </c>
      <c r="K253" s="410" t="s">
        <v>2705</v>
      </c>
      <c r="L253" s="411" t="s">
        <v>2706</v>
      </c>
      <c r="M253" s="411" t="s">
        <v>12</v>
      </c>
      <c r="N253" s="412">
        <v>1306292.03103</v>
      </c>
      <c r="O253" s="413">
        <v>1027</v>
      </c>
      <c r="P253" s="414">
        <v>44317</v>
      </c>
    </row>
    <row r="254" spans="2:16" x14ac:dyDescent="0.25">
      <c r="D254" s="420"/>
      <c r="E254" s="299"/>
      <c r="F254" s="304"/>
      <c r="G254" s="305"/>
      <c r="H254" s="408">
        <v>10</v>
      </c>
      <c r="I254" s="409">
        <v>237</v>
      </c>
      <c r="J254" s="409" t="s">
        <v>569</v>
      </c>
      <c r="K254" s="410" t="s">
        <v>2705</v>
      </c>
      <c r="L254" s="411" t="s">
        <v>2706</v>
      </c>
      <c r="M254" s="411" t="s">
        <v>12</v>
      </c>
      <c r="N254" s="412">
        <v>1496575.37167</v>
      </c>
      <c r="O254" s="413">
        <v>1027</v>
      </c>
      <c r="P254" s="414">
        <v>44317</v>
      </c>
    </row>
    <row r="255" spans="2:16" x14ac:dyDescent="0.25">
      <c r="D255" s="420"/>
      <c r="E255" s="299"/>
      <c r="F255" s="304"/>
      <c r="G255" s="305"/>
      <c r="H255" s="408">
        <v>27</v>
      </c>
      <c r="I255" s="409">
        <v>245</v>
      </c>
      <c r="J255" s="409" t="s">
        <v>2739</v>
      </c>
      <c r="K255" s="410" t="s">
        <v>2707</v>
      </c>
      <c r="L255" s="411" t="s">
        <v>2740</v>
      </c>
      <c r="M255" s="411" t="s">
        <v>12</v>
      </c>
      <c r="N255" s="412">
        <v>3274379.6952</v>
      </c>
      <c r="O255" s="413">
        <v>1283</v>
      </c>
      <c r="P255" s="414">
        <v>45870</v>
      </c>
    </row>
    <row r="256" spans="2:16" x14ac:dyDescent="0.25">
      <c r="D256" s="420"/>
      <c r="E256" s="299"/>
      <c r="F256" s="304"/>
      <c r="G256" s="305"/>
      <c r="H256" s="408">
        <v>19</v>
      </c>
      <c r="I256" s="409">
        <v>33</v>
      </c>
      <c r="J256" s="409" t="s">
        <v>2741</v>
      </c>
      <c r="K256" s="410" t="s">
        <v>2707</v>
      </c>
      <c r="L256" s="411" t="s">
        <v>2742</v>
      </c>
      <c r="M256" s="411" t="s">
        <v>12</v>
      </c>
      <c r="N256" s="412">
        <v>868493.16800000006</v>
      </c>
      <c r="O256" s="413">
        <v>1282</v>
      </c>
      <c r="P256" s="414">
        <v>45809</v>
      </c>
    </row>
    <row r="257" spans="1:16" x14ac:dyDescent="0.25">
      <c r="D257" s="420"/>
      <c r="E257" s="299"/>
      <c r="F257" s="304"/>
      <c r="G257" s="305"/>
      <c r="H257" s="187"/>
      <c r="I257" s="188"/>
      <c r="J257" s="188"/>
      <c r="K257" s="189"/>
      <c r="L257" s="190"/>
      <c r="M257" s="190"/>
      <c r="N257" s="352"/>
      <c r="O257" s="192"/>
      <c r="P257" s="193"/>
    </row>
    <row r="258" spans="1:16" ht="15.75" thickBot="1" x14ac:dyDescent="0.3">
      <c r="C258" s="297"/>
      <c r="D258" s="101"/>
      <c r="E258" s="306"/>
      <c r="F258" s="304"/>
      <c r="G258" s="307"/>
      <c r="H258" s="475"/>
      <c r="I258" s="89"/>
    </row>
    <row r="259" spans="1:16" ht="45.75" customHeight="1" thickBot="1" x14ac:dyDescent="0.3">
      <c r="A259" s="552" t="s">
        <v>2743</v>
      </c>
      <c r="B259" s="49"/>
      <c r="C259" s="171"/>
      <c r="D259" s="9"/>
      <c r="E259" s="169"/>
      <c r="F259" s="10"/>
      <c r="I259" s="89"/>
    </row>
    <row r="260" spans="1:16" ht="16.5" thickTop="1" thickBot="1" x14ac:dyDescent="0.3">
      <c r="A260" s="11"/>
      <c r="B260" s="12"/>
      <c r="C260" s="169"/>
      <c r="D260" s="9"/>
      <c r="E260" s="169"/>
      <c r="F260" s="10"/>
      <c r="I260" s="89"/>
    </row>
    <row r="261" spans="1:16" ht="45.75" customHeight="1" thickTop="1" thickBot="1" x14ac:dyDescent="0.3">
      <c r="A261" s="545" t="s">
        <v>16</v>
      </c>
      <c r="B261" s="12"/>
      <c r="C261" s="169"/>
      <c r="D261" s="9"/>
      <c r="E261" s="169"/>
      <c r="F261" s="10"/>
      <c r="H261" s="546" t="s">
        <v>17</v>
      </c>
      <c r="I261" s="89"/>
    </row>
    <row r="262" spans="1:16" ht="16.5" thickTop="1" thickBot="1" x14ac:dyDescent="0.3">
      <c r="C262" s="322"/>
      <c r="E262" s="221"/>
      <c r="F262" s="10"/>
      <c r="I262" s="89"/>
    </row>
    <row r="263" spans="1:16" ht="45.75" customHeight="1" thickTop="1" thickBot="1" x14ac:dyDescent="0.3">
      <c r="A263" s="533" t="s">
        <v>2</v>
      </c>
      <c r="B263" s="534" t="s">
        <v>3</v>
      </c>
      <c r="C263" s="535" t="s">
        <v>4</v>
      </c>
      <c r="D263" s="534" t="s">
        <v>5</v>
      </c>
      <c r="E263" s="536" t="s">
        <v>4</v>
      </c>
      <c r="F263" s="537" t="s">
        <v>6</v>
      </c>
      <c r="H263" s="547" t="s">
        <v>18</v>
      </c>
      <c r="I263" s="548" t="s">
        <v>19</v>
      </c>
      <c r="J263" s="549" t="s">
        <v>20</v>
      </c>
      <c r="K263" s="549" t="s">
        <v>21</v>
      </c>
      <c r="L263" s="549" t="s">
        <v>22</v>
      </c>
      <c r="M263" s="549" t="s">
        <v>23</v>
      </c>
      <c r="N263" s="550" t="s">
        <v>6</v>
      </c>
      <c r="O263" s="549" t="s">
        <v>24</v>
      </c>
      <c r="P263" s="551" t="s">
        <v>25</v>
      </c>
    </row>
    <row r="264" spans="1:16" ht="15.75" thickTop="1" x14ac:dyDescent="0.25">
      <c r="A264" s="20" t="s">
        <v>7</v>
      </c>
      <c r="B264" s="21">
        <v>1</v>
      </c>
      <c r="C264" s="22">
        <f>B264/B$273</f>
        <v>0.02</v>
      </c>
      <c r="D264" s="21">
        <v>12</v>
      </c>
      <c r="E264" s="27">
        <f>D264/D$273</f>
        <v>2.4144869215291749E-2</v>
      </c>
      <c r="F264" s="24"/>
      <c r="G264" s="310"/>
      <c r="H264" s="408">
        <v>12</v>
      </c>
      <c r="I264" s="409">
        <v>381</v>
      </c>
      <c r="J264" s="409" t="s">
        <v>2744</v>
      </c>
      <c r="K264" s="410" t="s">
        <v>2745</v>
      </c>
      <c r="L264" s="411" t="s">
        <v>2746</v>
      </c>
      <c r="M264" s="411" t="s">
        <v>7</v>
      </c>
      <c r="N264" s="412">
        <v>0</v>
      </c>
      <c r="O264" s="413">
        <v>2730</v>
      </c>
      <c r="P264" s="414">
        <v>44805</v>
      </c>
    </row>
    <row r="265" spans="1:16" x14ac:dyDescent="0.25">
      <c r="A265" s="25" t="s">
        <v>8</v>
      </c>
      <c r="B265" s="26">
        <v>3</v>
      </c>
      <c r="C265" s="27">
        <f>B265/B$273</f>
        <v>0.06</v>
      </c>
      <c r="D265" s="28">
        <f>SUM(H265:H267)</f>
        <v>42</v>
      </c>
      <c r="E265" s="27">
        <f>D265/D$273</f>
        <v>8.4507042253521125E-2</v>
      </c>
      <c r="F265" s="29"/>
      <c r="G265" s="310"/>
      <c r="H265" s="408">
        <v>20</v>
      </c>
      <c r="I265" s="409">
        <v>15</v>
      </c>
      <c r="J265" s="409" t="s">
        <v>2747</v>
      </c>
      <c r="K265" s="410" t="s">
        <v>2748</v>
      </c>
      <c r="L265" s="411" t="s">
        <v>2749</v>
      </c>
      <c r="M265" s="411" t="s">
        <v>8</v>
      </c>
      <c r="N265" s="412">
        <v>0</v>
      </c>
      <c r="O265" s="413">
        <v>1927</v>
      </c>
      <c r="P265" s="414">
        <v>42339</v>
      </c>
    </row>
    <row r="266" spans="1:16" x14ac:dyDescent="0.25">
      <c r="A266" s="25" t="s">
        <v>9</v>
      </c>
      <c r="B266" s="30">
        <v>4</v>
      </c>
      <c r="C266" s="27">
        <f>B266/B$273</f>
        <v>0.08</v>
      </c>
      <c r="D266" s="32">
        <f>SUM(H268:H271)</f>
        <v>30</v>
      </c>
      <c r="E266" s="27">
        <f>D266/D$273</f>
        <v>6.0362173038229376E-2</v>
      </c>
      <c r="F266" s="29"/>
      <c r="G266" s="136"/>
      <c r="H266" s="408">
        <v>10</v>
      </c>
      <c r="I266" s="409">
        <v>16</v>
      </c>
      <c r="J266" s="409" t="s">
        <v>2747</v>
      </c>
      <c r="K266" s="410" t="s">
        <v>2748</v>
      </c>
      <c r="L266" s="411" t="s">
        <v>2749</v>
      </c>
      <c r="M266" s="411" t="s">
        <v>8</v>
      </c>
      <c r="N266" s="412">
        <v>0</v>
      </c>
      <c r="O266" s="413">
        <v>2883</v>
      </c>
      <c r="P266" s="414">
        <v>45078</v>
      </c>
    </row>
    <row r="267" spans="1:16" x14ac:dyDescent="0.25">
      <c r="A267" s="538" t="s">
        <v>10</v>
      </c>
      <c r="B267" s="539">
        <f>SUM(B264:B266)</f>
        <v>8</v>
      </c>
      <c r="C267" s="540">
        <f>SUM(C264:C266)</f>
        <v>0.16</v>
      </c>
      <c r="D267" s="539">
        <f t="shared" ref="D267:E267" si="27">SUM(D264:D266)</f>
        <v>84</v>
      </c>
      <c r="E267" s="540">
        <f t="shared" si="27"/>
        <v>0.16901408450704225</v>
      </c>
      <c r="F267" s="541">
        <v>0</v>
      </c>
      <c r="G267" s="135"/>
      <c r="H267" s="408">
        <v>12</v>
      </c>
      <c r="I267" s="409">
        <v>18</v>
      </c>
      <c r="J267" s="409" t="s">
        <v>2750</v>
      </c>
      <c r="K267" s="410" t="s">
        <v>2751</v>
      </c>
      <c r="L267" s="411" t="s">
        <v>2752</v>
      </c>
      <c r="M267" s="411" t="s">
        <v>8</v>
      </c>
      <c r="N267" s="412">
        <v>0</v>
      </c>
      <c r="O267" s="413">
        <v>2882</v>
      </c>
      <c r="P267" s="414">
        <v>45627</v>
      </c>
    </row>
    <row r="268" spans="1:16" x14ac:dyDescent="0.25">
      <c r="A268" s="26"/>
      <c r="B268" s="30"/>
      <c r="C268" s="39"/>
      <c r="D268" s="30"/>
      <c r="E268" s="40"/>
      <c r="F268" s="41"/>
      <c r="H268" s="408">
        <v>6</v>
      </c>
      <c r="I268" s="409" t="s">
        <v>2753</v>
      </c>
      <c r="J268" s="409" t="s">
        <v>2754</v>
      </c>
      <c r="K268" s="410" t="s">
        <v>2751</v>
      </c>
      <c r="L268" s="411" t="s">
        <v>2755</v>
      </c>
      <c r="M268" s="411" t="s">
        <v>9</v>
      </c>
      <c r="N268" s="412">
        <v>0</v>
      </c>
      <c r="O268" s="413">
        <v>1107</v>
      </c>
      <c r="P268" s="414">
        <v>46023</v>
      </c>
    </row>
    <row r="269" spans="1:16" x14ac:dyDescent="0.25">
      <c r="A269" s="26" t="s">
        <v>11</v>
      </c>
      <c r="B269" s="30">
        <v>15</v>
      </c>
      <c r="C269" s="27">
        <f>B269/B$273</f>
        <v>0.3</v>
      </c>
      <c r="D269" s="32">
        <f>SUM(H272:H286)</f>
        <v>191</v>
      </c>
      <c r="E269" s="27">
        <f>D269/D$273</f>
        <v>0.38430583501006038</v>
      </c>
      <c r="F269" s="389">
        <f>SUM(N272:N286)</f>
        <v>2718997.2491800003</v>
      </c>
      <c r="G269" s="305"/>
      <c r="H269" s="408">
        <v>12</v>
      </c>
      <c r="I269" s="409">
        <v>410</v>
      </c>
      <c r="J269" s="409" t="s">
        <v>2756</v>
      </c>
      <c r="K269" s="410" t="s">
        <v>2745</v>
      </c>
      <c r="L269" s="411" t="s">
        <v>2757</v>
      </c>
      <c r="M269" s="411" t="s">
        <v>9</v>
      </c>
      <c r="N269" s="412">
        <v>0</v>
      </c>
      <c r="O269" s="413">
        <v>2884</v>
      </c>
      <c r="P269" s="414">
        <v>45231</v>
      </c>
    </row>
    <row r="270" spans="1:16" x14ac:dyDescent="0.25">
      <c r="A270" s="26" t="s">
        <v>12</v>
      </c>
      <c r="B270" s="30">
        <v>27</v>
      </c>
      <c r="C270" s="27">
        <f>B270/B$273</f>
        <v>0.54</v>
      </c>
      <c r="D270" s="32">
        <f>SUM(H287:H313)</f>
        <v>222</v>
      </c>
      <c r="E270" s="27">
        <f>D270/D$273</f>
        <v>0.44668008048289737</v>
      </c>
      <c r="F270" s="389">
        <f>SUM(N287:N313)</f>
        <v>22419817.564315006</v>
      </c>
      <c r="G270" s="305"/>
      <c r="H270" s="408">
        <v>10</v>
      </c>
      <c r="I270" s="409">
        <v>56</v>
      </c>
      <c r="J270" s="409" t="s">
        <v>2758</v>
      </c>
      <c r="K270" s="410" t="s">
        <v>2759</v>
      </c>
      <c r="L270" s="411" t="s">
        <v>2760</v>
      </c>
      <c r="M270" s="411" t="s">
        <v>9</v>
      </c>
      <c r="N270" s="412">
        <v>0</v>
      </c>
      <c r="O270" s="413">
        <v>2722</v>
      </c>
      <c r="P270" s="414">
        <v>45870</v>
      </c>
    </row>
    <row r="271" spans="1:16" ht="26.25" x14ac:dyDescent="0.25">
      <c r="A271" s="538" t="s">
        <v>13</v>
      </c>
      <c r="B271" s="539">
        <f>SUM(B269:B270)</f>
        <v>42</v>
      </c>
      <c r="C271" s="540">
        <f t="shared" ref="C271:F271" si="28">SUM(C269:C270)</f>
        <v>0.84000000000000008</v>
      </c>
      <c r="D271" s="539">
        <f t="shared" si="28"/>
        <v>413</v>
      </c>
      <c r="E271" s="540">
        <f t="shared" si="28"/>
        <v>0.83098591549295775</v>
      </c>
      <c r="F271" s="541">
        <f t="shared" si="28"/>
        <v>25138814.813495006</v>
      </c>
      <c r="H271" s="408">
        <v>2</v>
      </c>
      <c r="I271" s="409" t="s">
        <v>1642</v>
      </c>
      <c r="J271" s="409" t="s">
        <v>1642</v>
      </c>
      <c r="K271" s="410" t="s">
        <v>2761</v>
      </c>
      <c r="L271" s="409" t="s">
        <v>1642</v>
      </c>
      <c r="M271" s="411" t="s">
        <v>9</v>
      </c>
      <c r="N271" s="412">
        <v>0</v>
      </c>
      <c r="O271" s="413">
        <v>1284</v>
      </c>
      <c r="P271" s="414">
        <v>45839</v>
      </c>
    </row>
    <row r="272" spans="1:16" x14ac:dyDescent="0.25">
      <c r="A272" s="44"/>
      <c r="B272" s="30"/>
      <c r="C272" s="45"/>
      <c r="D272" s="30"/>
      <c r="E272" s="46"/>
      <c r="F272" s="47"/>
      <c r="H272" s="408">
        <v>30</v>
      </c>
      <c r="I272" s="409" t="s">
        <v>2762</v>
      </c>
      <c r="J272" s="409" t="s">
        <v>2754</v>
      </c>
      <c r="K272" s="410" t="s">
        <v>2751</v>
      </c>
      <c r="L272" s="411" t="s">
        <v>2755</v>
      </c>
      <c r="M272" s="411" t="s">
        <v>11</v>
      </c>
      <c r="N272" s="416">
        <v>630166.49546500004</v>
      </c>
      <c r="O272" s="413">
        <v>1107</v>
      </c>
      <c r="P272" s="414">
        <v>46023</v>
      </c>
    </row>
    <row r="273" spans="1:16" x14ac:dyDescent="0.25">
      <c r="A273" s="542" t="s">
        <v>2346</v>
      </c>
      <c r="B273" s="539">
        <f>SUM(B267,B271)</f>
        <v>50</v>
      </c>
      <c r="C273" s="540">
        <f t="shared" ref="C273:F273" si="29">SUM(C267,C271)</f>
        <v>1</v>
      </c>
      <c r="D273" s="539">
        <f t="shared" si="29"/>
        <v>497</v>
      </c>
      <c r="E273" s="540">
        <f t="shared" si="29"/>
        <v>1</v>
      </c>
      <c r="F273" s="541">
        <f t="shared" si="29"/>
        <v>25138814.813495006</v>
      </c>
      <c r="H273" s="408">
        <v>13</v>
      </c>
      <c r="I273" s="409">
        <v>600</v>
      </c>
      <c r="J273" s="409" t="s">
        <v>2763</v>
      </c>
      <c r="K273" s="410" t="s">
        <v>2751</v>
      </c>
      <c r="L273" s="411" t="s">
        <v>2764</v>
      </c>
      <c r="M273" s="411" t="s">
        <v>11</v>
      </c>
      <c r="N273" s="416">
        <v>140473.37350000002</v>
      </c>
      <c r="O273" s="413">
        <v>2184</v>
      </c>
      <c r="P273" s="414">
        <v>42887</v>
      </c>
    </row>
    <row r="274" spans="1:16" x14ac:dyDescent="0.25">
      <c r="H274" s="408">
        <v>6</v>
      </c>
      <c r="I274" s="409">
        <v>84</v>
      </c>
      <c r="J274" s="409" t="s">
        <v>194</v>
      </c>
      <c r="K274" s="410" t="s">
        <v>2765</v>
      </c>
      <c r="L274" s="411" t="s">
        <v>2766</v>
      </c>
      <c r="M274" s="411" t="s">
        <v>11</v>
      </c>
      <c r="N274" s="416">
        <v>134502.45984000002</v>
      </c>
      <c r="O274" s="413">
        <v>3152</v>
      </c>
      <c r="P274" s="414">
        <v>46692</v>
      </c>
    </row>
    <row r="275" spans="1:16" x14ac:dyDescent="0.25">
      <c r="D275" s="104"/>
      <c r="E275" s="127"/>
      <c r="F275" s="54"/>
      <c r="G275" s="136"/>
      <c r="H275" s="408">
        <v>20</v>
      </c>
      <c r="I275" s="409">
        <v>500</v>
      </c>
      <c r="J275" s="409" t="s">
        <v>2767</v>
      </c>
      <c r="K275" s="410" t="s">
        <v>2768</v>
      </c>
      <c r="L275" s="411" t="s">
        <v>2769</v>
      </c>
      <c r="M275" s="411" t="s">
        <v>11</v>
      </c>
      <c r="N275" s="416">
        <v>363281.05660000007</v>
      </c>
      <c r="O275" s="413">
        <v>1738</v>
      </c>
      <c r="P275" s="414">
        <v>47574</v>
      </c>
    </row>
    <row r="276" spans="1:16" x14ac:dyDescent="0.25">
      <c r="D276" s="104"/>
      <c r="E276" s="127"/>
      <c r="F276" s="54"/>
      <c r="G276" s="136"/>
      <c r="H276" s="408">
        <v>6</v>
      </c>
      <c r="I276" s="409">
        <v>31</v>
      </c>
      <c r="J276" s="409" t="s">
        <v>2770</v>
      </c>
      <c r="K276" s="410" t="s">
        <v>2768</v>
      </c>
      <c r="L276" s="411" t="s">
        <v>2769</v>
      </c>
      <c r="M276" s="411" t="s">
        <v>11</v>
      </c>
      <c r="N276" s="416">
        <v>79846.729984999998</v>
      </c>
      <c r="O276" s="413">
        <v>3151</v>
      </c>
      <c r="P276" s="414">
        <v>46357</v>
      </c>
    </row>
    <row r="277" spans="1:16" x14ac:dyDescent="0.25">
      <c r="D277" s="104"/>
      <c r="E277" s="127"/>
      <c r="F277" s="54"/>
      <c r="G277" s="136"/>
      <c r="H277" s="408">
        <v>30</v>
      </c>
      <c r="I277" s="409">
        <v>401</v>
      </c>
      <c r="J277" s="409" t="s">
        <v>2744</v>
      </c>
      <c r="K277" s="410" t="s">
        <v>2745</v>
      </c>
      <c r="L277" s="411" t="s">
        <v>2771</v>
      </c>
      <c r="M277" s="411" t="s">
        <v>11</v>
      </c>
      <c r="N277" s="416">
        <v>99244.646230000013</v>
      </c>
      <c r="O277" s="413">
        <v>1113</v>
      </c>
      <c r="P277" s="414">
        <v>45962</v>
      </c>
    </row>
    <row r="278" spans="1:16" x14ac:dyDescent="0.25">
      <c r="D278" s="104"/>
      <c r="E278" s="127"/>
      <c r="F278" s="54"/>
      <c r="G278" s="136"/>
      <c r="H278" s="408">
        <v>22</v>
      </c>
      <c r="I278" s="409">
        <v>391</v>
      </c>
      <c r="J278" s="409" t="s">
        <v>2744</v>
      </c>
      <c r="K278" s="410" t="s">
        <v>2745</v>
      </c>
      <c r="L278" s="411" t="s">
        <v>2771</v>
      </c>
      <c r="M278" s="411" t="s">
        <v>11</v>
      </c>
      <c r="N278" s="416">
        <v>472545.464125</v>
      </c>
      <c r="O278" s="413">
        <v>1730</v>
      </c>
      <c r="P278" s="414">
        <v>47665</v>
      </c>
    </row>
    <row r="279" spans="1:16" x14ac:dyDescent="0.25">
      <c r="D279" s="104"/>
      <c r="E279" s="127"/>
      <c r="F279" s="54"/>
      <c r="G279" s="136"/>
      <c r="H279" s="408">
        <v>20</v>
      </c>
      <c r="I279" s="409">
        <v>400</v>
      </c>
      <c r="J279" s="409" t="s">
        <v>2744</v>
      </c>
      <c r="K279" s="410" t="s">
        <v>2745</v>
      </c>
      <c r="L279" s="411" t="s">
        <v>2746</v>
      </c>
      <c r="M279" s="411" t="s">
        <v>11</v>
      </c>
      <c r="N279" s="416">
        <v>63694.661314999998</v>
      </c>
      <c r="O279" s="413">
        <v>1527</v>
      </c>
      <c r="P279" s="414">
        <v>46296</v>
      </c>
    </row>
    <row r="280" spans="1:16" x14ac:dyDescent="0.25">
      <c r="D280" s="104"/>
      <c r="E280" s="127"/>
      <c r="F280" s="54"/>
      <c r="G280" s="136"/>
      <c r="H280" s="408">
        <v>8</v>
      </c>
      <c r="I280" s="409">
        <v>220</v>
      </c>
      <c r="J280" s="409" t="s">
        <v>2772</v>
      </c>
      <c r="K280" s="410" t="s">
        <v>2773</v>
      </c>
      <c r="L280" s="411" t="s">
        <v>2774</v>
      </c>
      <c r="M280" s="411" t="s">
        <v>11</v>
      </c>
      <c r="N280" s="416">
        <v>186952.36208000002</v>
      </c>
      <c r="O280" s="413">
        <v>1111</v>
      </c>
      <c r="P280" s="414">
        <v>44805</v>
      </c>
    </row>
    <row r="281" spans="1:16" x14ac:dyDescent="0.25">
      <c r="D281" s="104"/>
      <c r="E281" s="127"/>
      <c r="F281" s="54"/>
      <c r="G281" s="136"/>
      <c r="H281" s="408">
        <v>6</v>
      </c>
      <c r="I281" s="409">
        <v>285</v>
      </c>
      <c r="J281" s="409" t="s">
        <v>2775</v>
      </c>
      <c r="K281" s="410" t="s">
        <v>2748</v>
      </c>
      <c r="L281" s="411" t="s">
        <v>2749</v>
      </c>
      <c r="M281" s="411" t="s">
        <v>11</v>
      </c>
      <c r="N281" s="416">
        <v>73044.511345000006</v>
      </c>
      <c r="O281" s="413">
        <v>2995</v>
      </c>
      <c r="P281" s="414">
        <v>45536</v>
      </c>
    </row>
    <row r="282" spans="1:16" x14ac:dyDescent="0.25">
      <c r="D282" s="104"/>
      <c r="E282" s="127"/>
      <c r="F282" s="54"/>
      <c r="G282" s="136"/>
      <c r="H282" s="408">
        <v>12</v>
      </c>
      <c r="I282" s="409">
        <v>380</v>
      </c>
      <c r="J282" s="409" t="s">
        <v>2744</v>
      </c>
      <c r="K282" s="410" t="s">
        <v>2745</v>
      </c>
      <c r="L282" s="411" t="s">
        <v>2746</v>
      </c>
      <c r="M282" s="411" t="s">
        <v>11</v>
      </c>
      <c r="N282" s="416">
        <v>181239.06787500001</v>
      </c>
      <c r="O282" s="413">
        <v>3061</v>
      </c>
      <c r="P282" s="414">
        <v>46023</v>
      </c>
    </row>
    <row r="283" spans="1:16" ht="26.25" x14ac:dyDescent="0.25">
      <c r="D283" s="104"/>
      <c r="E283" s="127"/>
      <c r="F283" s="54"/>
      <c r="G283" s="136"/>
      <c r="H283" s="408">
        <v>2</v>
      </c>
      <c r="I283" s="409" t="s">
        <v>1642</v>
      </c>
      <c r="J283" s="409" t="s">
        <v>1642</v>
      </c>
      <c r="K283" s="410" t="s">
        <v>2761</v>
      </c>
      <c r="L283" s="409" t="s">
        <v>1642</v>
      </c>
      <c r="M283" s="411" t="s">
        <v>11</v>
      </c>
      <c r="N283" s="416">
        <v>19030.474280000002</v>
      </c>
      <c r="O283" s="413">
        <v>1284</v>
      </c>
      <c r="P283" s="414">
        <v>45839</v>
      </c>
    </row>
    <row r="284" spans="1:16" ht="26.25" x14ac:dyDescent="0.25">
      <c r="D284" s="104"/>
      <c r="E284" s="127"/>
      <c r="F284" s="54"/>
      <c r="G284" s="136"/>
      <c r="H284" s="408">
        <v>12</v>
      </c>
      <c r="I284" s="409">
        <v>466</v>
      </c>
      <c r="J284" s="409" t="s">
        <v>2776</v>
      </c>
      <c r="K284" s="410" t="s">
        <v>2761</v>
      </c>
      <c r="L284" s="411" t="s">
        <v>2777</v>
      </c>
      <c r="M284" s="411" t="s">
        <v>11</v>
      </c>
      <c r="N284" s="416">
        <v>190744.84798000002</v>
      </c>
      <c r="O284" s="413">
        <v>1284</v>
      </c>
      <c r="P284" s="414">
        <v>45839</v>
      </c>
    </row>
    <row r="285" spans="1:16" ht="26.25" x14ac:dyDescent="0.25">
      <c r="D285" s="104"/>
      <c r="E285" s="127"/>
      <c r="F285" s="54"/>
      <c r="G285" s="136"/>
      <c r="H285" s="408">
        <v>2</v>
      </c>
      <c r="I285" s="409" t="s">
        <v>1642</v>
      </c>
      <c r="J285" s="409" t="s">
        <v>1642</v>
      </c>
      <c r="K285" s="410" t="s">
        <v>2761</v>
      </c>
      <c r="L285" s="409" t="s">
        <v>1642</v>
      </c>
      <c r="M285" s="411" t="s">
        <v>11</v>
      </c>
      <c r="N285" s="416">
        <v>42690.774279999998</v>
      </c>
      <c r="O285" s="413">
        <v>1284</v>
      </c>
      <c r="P285" s="414">
        <v>45839</v>
      </c>
    </row>
    <row r="286" spans="1:16" ht="26.25" x14ac:dyDescent="0.25">
      <c r="D286" s="104"/>
      <c r="E286" s="127"/>
      <c r="F286" s="54"/>
      <c r="G286" s="136"/>
      <c r="H286" s="408">
        <v>2</v>
      </c>
      <c r="I286" s="409" t="s">
        <v>1642</v>
      </c>
      <c r="J286" s="409" t="s">
        <v>1642</v>
      </c>
      <c r="K286" s="410" t="s">
        <v>2761</v>
      </c>
      <c r="L286" s="409" t="s">
        <v>1642</v>
      </c>
      <c r="M286" s="411" t="s">
        <v>11</v>
      </c>
      <c r="N286" s="416">
        <v>41540.324280000001</v>
      </c>
      <c r="O286" s="413">
        <v>1284</v>
      </c>
      <c r="P286" s="414">
        <v>45839</v>
      </c>
    </row>
    <row r="287" spans="1:16" x14ac:dyDescent="0.25">
      <c r="D287" s="104"/>
      <c r="E287" s="127"/>
      <c r="F287" s="54"/>
      <c r="G287" s="136"/>
      <c r="H287" s="408">
        <v>4</v>
      </c>
      <c r="I287" s="409" t="s">
        <v>1642</v>
      </c>
      <c r="J287" s="409" t="s">
        <v>1642</v>
      </c>
      <c r="K287" s="410" t="s">
        <v>2751</v>
      </c>
      <c r="L287" s="409" t="s">
        <v>1642</v>
      </c>
      <c r="M287" s="411" t="s">
        <v>12</v>
      </c>
      <c r="N287" s="412">
        <v>274842.98385000002</v>
      </c>
      <c r="O287" s="413">
        <v>1107</v>
      </c>
      <c r="P287" s="414">
        <v>46023</v>
      </c>
    </row>
    <row r="288" spans="1:16" x14ac:dyDescent="0.25">
      <c r="D288" s="104"/>
      <c r="E288" s="127"/>
      <c r="F288" s="54"/>
      <c r="G288" s="136"/>
      <c r="H288" s="408">
        <v>6</v>
      </c>
      <c r="I288" s="409" t="s">
        <v>2778</v>
      </c>
      <c r="J288" s="409" t="s">
        <v>2754</v>
      </c>
      <c r="K288" s="410" t="s">
        <v>2751</v>
      </c>
      <c r="L288" s="411" t="s">
        <v>2755</v>
      </c>
      <c r="M288" s="411" t="s">
        <v>12</v>
      </c>
      <c r="N288" s="412">
        <v>190936.62455500002</v>
      </c>
      <c r="O288" s="413">
        <v>1107</v>
      </c>
      <c r="P288" s="414">
        <v>46023</v>
      </c>
    </row>
    <row r="289" spans="4:16" x14ac:dyDescent="0.25">
      <c r="D289" s="104"/>
      <c r="E289" s="127"/>
      <c r="F289" s="54"/>
      <c r="G289" s="136"/>
      <c r="H289" s="408">
        <v>5</v>
      </c>
      <c r="I289" s="409">
        <v>400</v>
      </c>
      <c r="J289" s="409" t="s">
        <v>2767</v>
      </c>
      <c r="K289" s="410" t="s">
        <v>2768</v>
      </c>
      <c r="L289" s="411" t="s">
        <v>2769</v>
      </c>
      <c r="M289" s="411" t="s">
        <v>12</v>
      </c>
      <c r="N289" s="412">
        <v>550292.21021500009</v>
      </c>
      <c r="O289" s="413">
        <v>1112</v>
      </c>
      <c r="P289" s="414">
        <v>44927</v>
      </c>
    </row>
    <row r="290" spans="4:16" x14ac:dyDescent="0.25">
      <c r="D290" s="104"/>
      <c r="E290" s="127"/>
      <c r="F290" s="54"/>
      <c r="G290" s="136"/>
      <c r="H290" s="408">
        <v>5</v>
      </c>
      <c r="I290" s="409">
        <v>300</v>
      </c>
      <c r="J290" s="409" t="s">
        <v>2767</v>
      </c>
      <c r="K290" s="410" t="s">
        <v>2768</v>
      </c>
      <c r="L290" s="411" t="s">
        <v>2769</v>
      </c>
      <c r="M290" s="411" t="s">
        <v>12</v>
      </c>
      <c r="N290" s="412">
        <v>191666.17595500001</v>
      </c>
      <c r="O290" s="413">
        <v>1112</v>
      </c>
      <c r="P290" s="414">
        <v>44927</v>
      </c>
    </row>
    <row r="291" spans="4:16" x14ac:dyDescent="0.25">
      <c r="D291" s="104"/>
      <c r="E291" s="127"/>
      <c r="F291" s="54"/>
      <c r="G291" s="136"/>
      <c r="H291" s="408">
        <v>14</v>
      </c>
      <c r="I291" s="409">
        <v>200</v>
      </c>
      <c r="J291" s="409" t="s">
        <v>2767</v>
      </c>
      <c r="K291" s="410" t="s">
        <v>2768</v>
      </c>
      <c r="L291" s="411" t="s">
        <v>2769</v>
      </c>
      <c r="M291" s="411" t="s">
        <v>12</v>
      </c>
      <c r="N291" s="412">
        <v>1487341.056845</v>
      </c>
      <c r="O291" s="413">
        <v>1112</v>
      </c>
      <c r="P291" s="414">
        <v>44927</v>
      </c>
    </row>
    <row r="292" spans="4:16" x14ac:dyDescent="0.25">
      <c r="D292" s="104"/>
      <c r="E292" s="127"/>
      <c r="F292" s="54"/>
      <c r="G292" s="136"/>
      <c r="H292" s="408">
        <v>10</v>
      </c>
      <c r="I292" s="409">
        <v>100</v>
      </c>
      <c r="J292" s="409" t="s">
        <v>2767</v>
      </c>
      <c r="K292" s="410" t="s">
        <v>2768</v>
      </c>
      <c r="L292" s="411" t="s">
        <v>2769</v>
      </c>
      <c r="M292" s="411" t="s">
        <v>12</v>
      </c>
      <c r="N292" s="412">
        <v>1252083.8669450001</v>
      </c>
      <c r="O292" s="413">
        <v>1112</v>
      </c>
      <c r="P292" s="414">
        <v>44927</v>
      </c>
    </row>
    <row r="293" spans="4:16" x14ac:dyDescent="0.25">
      <c r="D293" s="104"/>
      <c r="E293" s="127"/>
      <c r="F293" s="54"/>
      <c r="G293" s="136"/>
      <c r="H293" s="408">
        <v>8</v>
      </c>
      <c r="I293" s="409">
        <v>250</v>
      </c>
      <c r="J293" s="409" t="s">
        <v>2772</v>
      </c>
      <c r="K293" s="410" t="s">
        <v>2773</v>
      </c>
      <c r="L293" s="411" t="s">
        <v>2774</v>
      </c>
      <c r="M293" s="411" t="s">
        <v>12</v>
      </c>
      <c r="N293" s="412">
        <v>553779.37208</v>
      </c>
      <c r="O293" s="413">
        <v>1111</v>
      </c>
      <c r="P293" s="414">
        <v>44805</v>
      </c>
    </row>
    <row r="294" spans="4:16" x14ac:dyDescent="0.25">
      <c r="D294" s="104"/>
      <c r="E294" s="127"/>
      <c r="F294" s="54"/>
      <c r="G294" s="136"/>
      <c r="H294" s="408">
        <v>12</v>
      </c>
      <c r="I294" s="409">
        <v>300</v>
      </c>
      <c r="J294" s="409" t="s">
        <v>2772</v>
      </c>
      <c r="K294" s="410" t="s">
        <v>2773</v>
      </c>
      <c r="L294" s="411" t="s">
        <v>2774</v>
      </c>
      <c r="M294" s="411" t="s">
        <v>12</v>
      </c>
      <c r="N294" s="412">
        <v>680721.72277000011</v>
      </c>
      <c r="O294" s="413">
        <v>1111</v>
      </c>
      <c r="P294" s="414">
        <v>44805</v>
      </c>
    </row>
    <row r="295" spans="4:16" x14ac:dyDescent="0.25">
      <c r="D295" s="104"/>
      <c r="E295" s="127"/>
      <c r="F295" s="54"/>
      <c r="G295" s="136"/>
      <c r="H295" s="408">
        <v>12</v>
      </c>
      <c r="I295" s="409">
        <v>320</v>
      </c>
      <c r="J295" s="409" t="s">
        <v>2772</v>
      </c>
      <c r="K295" s="410" t="s">
        <v>2773</v>
      </c>
      <c r="L295" s="411" t="s">
        <v>2774</v>
      </c>
      <c r="M295" s="411" t="s">
        <v>12</v>
      </c>
      <c r="N295" s="412">
        <v>683574.62277000002</v>
      </c>
      <c r="O295" s="413">
        <v>1111</v>
      </c>
      <c r="P295" s="414">
        <v>44805</v>
      </c>
    </row>
    <row r="296" spans="4:16" x14ac:dyDescent="0.25">
      <c r="D296" s="104"/>
      <c r="E296" s="127"/>
      <c r="F296" s="54"/>
      <c r="G296" s="136"/>
      <c r="H296" s="408">
        <v>12</v>
      </c>
      <c r="I296" s="409">
        <v>330</v>
      </c>
      <c r="J296" s="409" t="s">
        <v>2772</v>
      </c>
      <c r="K296" s="410" t="s">
        <v>2773</v>
      </c>
      <c r="L296" s="411" t="s">
        <v>2774</v>
      </c>
      <c r="M296" s="411" t="s">
        <v>12</v>
      </c>
      <c r="N296" s="412">
        <v>562629.37315</v>
      </c>
      <c r="O296" s="413">
        <v>1111</v>
      </c>
      <c r="P296" s="414">
        <v>44805</v>
      </c>
    </row>
    <row r="297" spans="4:16" x14ac:dyDescent="0.25">
      <c r="D297" s="104"/>
      <c r="E297" s="127"/>
      <c r="F297" s="54"/>
      <c r="G297" s="136"/>
      <c r="H297" s="408">
        <v>12</v>
      </c>
      <c r="I297" s="409">
        <v>310</v>
      </c>
      <c r="J297" s="409" t="s">
        <v>2772</v>
      </c>
      <c r="K297" s="410" t="s">
        <v>2773</v>
      </c>
      <c r="L297" s="411" t="s">
        <v>2774</v>
      </c>
      <c r="M297" s="411" t="s">
        <v>12</v>
      </c>
      <c r="N297" s="412">
        <v>386679.83315000008</v>
      </c>
      <c r="O297" s="413">
        <v>1111</v>
      </c>
      <c r="P297" s="414">
        <v>44805</v>
      </c>
    </row>
    <row r="298" spans="4:16" x14ac:dyDescent="0.25">
      <c r="D298" s="104"/>
      <c r="E298" s="127"/>
      <c r="F298" s="54"/>
      <c r="G298" s="136"/>
      <c r="H298" s="408">
        <v>5</v>
      </c>
      <c r="I298" s="409">
        <v>500</v>
      </c>
      <c r="J298" s="409" t="s">
        <v>2772</v>
      </c>
      <c r="K298" s="410" t="s">
        <v>2773</v>
      </c>
      <c r="L298" s="411" t="s">
        <v>2774</v>
      </c>
      <c r="M298" s="411" t="s">
        <v>12</v>
      </c>
      <c r="N298" s="412">
        <v>1821925.4104549999</v>
      </c>
      <c r="O298" s="413">
        <v>1111</v>
      </c>
      <c r="P298" s="414">
        <v>44805</v>
      </c>
    </row>
    <row r="299" spans="4:16" x14ac:dyDescent="0.25">
      <c r="D299" s="104"/>
      <c r="E299" s="127"/>
      <c r="F299" s="54"/>
      <c r="G299" s="136"/>
      <c r="H299" s="408">
        <v>5</v>
      </c>
      <c r="I299" s="409">
        <v>400</v>
      </c>
      <c r="J299" s="409" t="s">
        <v>2772</v>
      </c>
      <c r="K299" s="410" t="s">
        <v>2773</v>
      </c>
      <c r="L299" s="411" t="s">
        <v>2774</v>
      </c>
      <c r="M299" s="411" t="s">
        <v>12</v>
      </c>
      <c r="N299" s="412">
        <v>1829428.5219750002</v>
      </c>
      <c r="O299" s="413">
        <v>1111</v>
      </c>
      <c r="P299" s="414">
        <v>44805</v>
      </c>
    </row>
    <row r="300" spans="4:16" x14ac:dyDescent="0.25">
      <c r="D300" s="104"/>
      <c r="E300" s="127"/>
      <c r="F300" s="54"/>
      <c r="G300" s="136"/>
      <c r="H300" s="408">
        <v>11</v>
      </c>
      <c r="I300" s="409">
        <v>202</v>
      </c>
      <c r="J300" s="409" t="s">
        <v>2779</v>
      </c>
      <c r="K300" s="410" t="s">
        <v>2773</v>
      </c>
      <c r="L300" s="411" t="s">
        <v>2780</v>
      </c>
      <c r="M300" s="411" t="s">
        <v>12</v>
      </c>
      <c r="N300" s="412">
        <v>643426.48248000001</v>
      </c>
      <c r="O300" s="413">
        <v>1740</v>
      </c>
      <c r="P300" s="414">
        <v>47939</v>
      </c>
    </row>
    <row r="301" spans="4:16" x14ac:dyDescent="0.25">
      <c r="D301" s="104"/>
      <c r="E301" s="127"/>
      <c r="F301" s="54"/>
      <c r="G301" s="136"/>
      <c r="H301" s="408">
        <v>6</v>
      </c>
      <c r="I301" s="409">
        <v>90</v>
      </c>
      <c r="J301" s="409" t="s">
        <v>2781</v>
      </c>
      <c r="K301" s="410" t="s">
        <v>2773</v>
      </c>
      <c r="L301" s="411" t="s">
        <v>2782</v>
      </c>
      <c r="M301" s="411" t="s">
        <v>12</v>
      </c>
      <c r="N301" s="412">
        <v>2271136.4840200003</v>
      </c>
      <c r="O301" s="413">
        <v>1740</v>
      </c>
      <c r="P301" s="414">
        <v>47939</v>
      </c>
    </row>
    <row r="302" spans="4:16" x14ac:dyDescent="0.25">
      <c r="D302" s="104"/>
      <c r="E302" s="127"/>
      <c r="F302" s="54"/>
      <c r="G302" s="136"/>
      <c r="H302" s="408">
        <v>2</v>
      </c>
      <c r="I302" s="409" t="s">
        <v>1642</v>
      </c>
      <c r="J302" s="409" t="s">
        <v>1642</v>
      </c>
      <c r="K302" s="410" t="s">
        <v>2773</v>
      </c>
      <c r="L302" s="409" t="s">
        <v>1642</v>
      </c>
      <c r="M302" s="411" t="s">
        <v>12</v>
      </c>
      <c r="N302" s="412">
        <v>207004.81662000003</v>
      </c>
      <c r="O302" s="413">
        <v>1740</v>
      </c>
      <c r="P302" s="414">
        <v>47939</v>
      </c>
    </row>
    <row r="303" spans="4:16" x14ac:dyDescent="0.25">
      <c r="D303" s="104"/>
      <c r="E303" s="127"/>
      <c r="F303" s="54"/>
      <c r="G303" s="136"/>
      <c r="H303" s="408">
        <v>2</v>
      </c>
      <c r="I303" s="409" t="s">
        <v>1642</v>
      </c>
      <c r="J303" s="409" t="s">
        <v>1642</v>
      </c>
      <c r="K303" s="410" t="s">
        <v>2773</v>
      </c>
      <c r="L303" s="409" t="s">
        <v>1642</v>
      </c>
      <c r="M303" s="411" t="s">
        <v>12</v>
      </c>
      <c r="N303" s="412">
        <v>232186.91662</v>
      </c>
      <c r="O303" s="413">
        <v>1740</v>
      </c>
      <c r="P303" s="414">
        <v>47939</v>
      </c>
    </row>
    <row r="304" spans="4:16" x14ac:dyDescent="0.25">
      <c r="D304" s="104"/>
      <c r="E304" s="127"/>
      <c r="F304" s="54"/>
      <c r="G304" s="136"/>
      <c r="H304" s="408">
        <v>12</v>
      </c>
      <c r="I304" s="409">
        <v>60</v>
      </c>
      <c r="J304" s="409" t="s">
        <v>2783</v>
      </c>
      <c r="K304" s="410" t="s">
        <v>2773</v>
      </c>
      <c r="L304" s="411" t="s">
        <v>2784</v>
      </c>
      <c r="M304" s="411" t="s">
        <v>12</v>
      </c>
      <c r="N304" s="412">
        <v>984573.31753</v>
      </c>
      <c r="O304" s="413">
        <v>1030</v>
      </c>
      <c r="P304" s="414">
        <v>44197</v>
      </c>
    </row>
    <row r="305" spans="2:16" x14ac:dyDescent="0.25">
      <c r="D305" s="104"/>
      <c r="E305" s="127"/>
      <c r="F305" s="54"/>
      <c r="G305" s="136"/>
      <c r="H305" s="408">
        <v>12</v>
      </c>
      <c r="I305" s="409">
        <v>70</v>
      </c>
      <c r="J305" s="409" t="s">
        <v>2783</v>
      </c>
      <c r="K305" s="410" t="s">
        <v>2773</v>
      </c>
      <c r="L305" s="411" t="s">
        <v>2784</v>
      </c>
      <c r="M305" s="411" t="s">
        <v>12</v>
      </c>
      <c r="N305" s="412">
        <v>2214336.166925</v>
      </c>
      <c r="O305" s="413">
        <v>1030</v>
      </c>
      <c r="P305" s="414">
        <v>44197</v>
      </c>
    </row>
    <row r="306" spans="2:16" x14ac:dyDescent="0.25">
      <c r="D306" s="104"/>
      <c r="E306" s="127"/>
      <c r="F306" s="54"/>
      <c r="G306" s="136"/>
      <c r="H306" s="408">
        <v>7</v>
      </c>
      <c r="I306" s="409">
        <v>80</v>
      </c>
      <c r="J306" s="409" t="s">
        <v>2783</v>
      </c>
      <c r="K306" s="410" t="s">
        <v>2773</v>
      </c>
      <c r="L306" s="411" t="s">
        <v>2784</v>
      </c>
      <c r="M306" s="411" t="s">
        <v>12</v>
      </c>
      <c r="N306" s="412">
        <v>1196255.8493249998</v>
      </c>
      <c r="O306" s="413">
        <v>1030</v>
      </c>
      <c r="P306" s="414">
        <v>44197</v>
      </c>
    </row>
    <row r="307" spans="2:16" x14ac:dyDescent="0.25">
      <c r="C307" s="297"/>
      <c r="D307" s="420"/>
      <c r="E307" s="299"/>
      <c r="F307" s="300"/>
      <c r="G307" s="301"/>
      <c r="H307" s="408">
        <v>12</v>
      </c>
      <c r="I307" s="409">
        <v>90</v>
      </c>
      <c r="J307" s="409" t="s">
        <v>2783</v>
      </c>
      <c r="K307" s="410" t="s">
        <v>2773</v>
      </c>
      <c r="L307" s="411" t="s">
        <v>2784</v>
      </c>
      <c r="M307" s="411" t="s">
        <v>12</v>
      </c>
      <c r="N307" s="412">
        <v>1367466.9519750001</v>
      </c>
      <c r="O307" s="413">
        <v>1030</v>
      </c>
      <c r="P307" s="414">
        <v>44197</v>
      </c>
    </row>
    <row r="308" spans="2:16" x14ac:dyDescent="0.25">
      <c r="D308" s="420"/>
      <c r="E308" s="299"/>
      <c r="F308" s="300"/>
      <c r="G308" s="301"/>
      <c r="H308" s="408">
        <v>8</v>
      </c>
      <c r="I308" s="409">
        <v>200</v>
      </c>
      <c r="J308" s="409" t="s">
        <v>2772</v>
      </c>
      <c r="K308" s="410" t="s">
        <v>2773</v>
      </c>
      <c r="L308" s="411" t="s">
        <v>2774</v>
      </c>
      <c r="M308" s="411" t="s">
        <v>12</v>
      </c>
      <c r="N308" s="412">
        <v>1367178.6929250001</v>
      </c>
      <c r="O308" s="413">
        <v>1111</v>
      </c>
      <c r="P308" s="414">
        <v>44805</v>
      </c>
    </row>
    <row r="309" spans="2:16" x14ac:dyDescent="0.25">
      <c r="H309" s="408">
        <v>8</v>
      </c>
      <c r="I309" s="409">
        <v>210</v>
      </c>
      <c r="J309" s="409" t="s">
        <v>2772</v>
      </c>
      <c r="K309" s="410" t="s">
        <v>2773</v>
      </c>
      <c r="L309" s="411" t="s">
        <v>2774</v>
      </c>
      <c r="M309" s="411" t="s">
        <v>12</v>
      </c>
      <c r="N309" s="412">
        <v>210305.41208000001</v>
      </c>
      <c r="O309" s="413">
        <v>1111</v>
      </c>
      <c r="P309" s="414">
        <v>44805</v>
      </c>
    </row>
    <row r="310" spans="2:16" x14ac:dyDescent="0.25">
      <c r="H310" s="408">
        <v>8</v>
      </c>
      <c r="I310" s="409">
        <v>230</v>
      </c>
      <c r="J310" s="409" t="s">
        <v>2772</v>
      </c>
      <c r="K310" s="410" t="s">
        <v>2773</v>
      </c>
      <c r="L310" s="411" t="s">
        <v>2774</v>
      </c>
      <c r="M310" s="411" t="s">
        <v>12</v>
      </c>
      <c r="N310" s="412">
        <v>209215.71208</v>
      </c>
      <c r="O310" s="413">
        <v>1111</v>
      </c>
      <c r="P310" s="414">
        <v>44805</v>
      </c>
    </row>
    <row r="311" spans="2:16" x14ac:dyDescent="0.25">
      <c r="H311" s="408">
        <v>8</v>
      </c>
      <c r="I311" s="409">
        <v>240</v>
      </c>
      <c r="J311" s="409" t="s">
        <v>2772</v>
      </c>
      <c r="K311" s="410" t="s">
        <v>2773</v>
      </c>
      <c r="L311" s="411" t="s">
        <v>2774</v>
      </c>
      <c r="M311" s="411" t="s">
        <v>12</v>
      </c>
      <c r="N311" s="412">
        <v>389313.66208000004</v>
      </c>
      <c r="O311" s="413">
        <v>1111</v>
      </c>
      <c r="P311" s="414">
        <v>44805</v>
      </c>
    </row>
    <row r="312" spans="2:16" x14ac:dyDescent="0.25">
      <c r="H312" s="408">
        <v>10</v>
      </c>
      <c r="I312" s="409">
        <v>350</v>
      </c>
      <c r="J312" s="409" t="s">
        <v>2785</v>
      </c>
      <c r="K312" s="410" t="s">
        <v>2745</v>
      </c>
      <c r="L312" s="411" t="s">
        <v>2786</v>
      </c>
      <c r="M312" s="411" t="s">
        <v>12</v>
      </c>
      <c r="N312" s="412">
        <v>410852.51359500003</v>
      </c>
      <c r="O312" s="413">
        <v>2997</v>
      </c>
      <c r="P312" s="414">
        <v>45627</v>
      </c>
    </row>
    <row r="313" spans="2:16" x14ac:dyDescent="0.25">
      <c r="H313" s="408">
        <v>6</v>
      </c>
      <c r="I313" s="409">
        <v>289</v>
      </c>
      <c r="J313" s="409" t="s">
        <v>2775</v>
      </c>
      <c r="K313" s="410" t="s">
        <v>2748</v>
      </c>
      <c r="L313" s="411" t="s">
        <v>2749</v>
      </c>
      <c r="M313" s="411" t="s">
        <v>12</v>
      </c>
      <c r="N313" s="412">
        <v>250662.81134500002</v>
      </c>
      <c r="O313" s="413">
        <v>2995</v>
      </c>
      <c r="P313" s="414">
        <v>45536</v>
      </c>
    </row>
    <row r="320" spans="2:16" x14ac:dyDescent="0.25">
      <c r="B320" s="216"/>
      <c r="K320" s="235"/>
    </row>
    <row r="321" spans="3:11" x14ac:dyDescent="0.25">
      <c r="D321" s="420"/>
      <c r="E321" s="299"/>
      <c r="F321" s="304"/>
      <c r="G321" s="305"/>
      <c r="H321" s="299"/>
      <c r="I321" s="89"/>
      <c r="K321" s="135"/>
    </row>
    <row r="322" spans="3:11" x14ac:dyDescent="0.25">
      <c r="D322" s="420"/>
      <c r="E322" s="299"/>
      <c r="F322" s="304"/>
      <c r="G322" s="305"/>
      <c r="H322" s="299"/>
      <c r="I322" s="89"/>
    </row>
    <row r="323" spans="3:11" x14ac:dyDescent="0.25">
      <c r="C323" s="298"/>
      <c r="D323" s="420"/>
      <c r="E323" s="299"/>
      <c r="F323" s="304"/>
      <c r="G323" s="305"/>
      <c r="H323" s="299"/>
      <c r="I323" s="89"/>
    </row>
    <row r="324" spans="3:11" x14ac:dyDescent="0.25">
      <c r="D324" s="101"/>
      <c r="E324" s="306"/>
      <c r="F324" s="304"/>
      <c r="G324" s="307"/>
      <c r="H324" s="198"/>
      <c r="I324" s="89"/>
    </row>
    <row r="325" spans="3:11" x14ac:dyDescent="0.25">
      <c r="D325" s="101"/>
      <c r="E325" s="306"/>
      <c r="F325" s="304"/>
      <c r="G325" s="307"/>
      <c r="H325" s="198"/>
      <c r="I325" s="89"/>
    </row>
    <row r="326" spans="3:11" x14ac:dyDescent="0.25">
      <c r="C326" s="298"/>
      <c r="D326" s="101"/>
      <c r="E326" s="306"/>
      <c r="F326" s="304"/>
      <c r="G326" s="307"/>
      <c r="H326" s="198"/>
      <c r="I326" s="89"/>
    </row>
    <row r="327" spans="3:11" x14ac:dyDescent="0.25">
      <c r="D327" s="101"/>
      <c r="E327" s="306"/>
      <c r="F327" s="304"/>
      <c r="G327" s="307"/>
      <c r="H327" s="198"/>
      <c r="I327" s="89"/>
    </row>
    <row r="328" spans="3:11" x14ac:dyDescent="0.25">
      <c r="D328" s="101"/>
      <c r="E328" s="306"/>
      <c r="F328" s="304"/>
      <c r="G328" s="307"/>
      <c r="H328" s="198"/>
      <c r="I328" s="89"/>
    </row>
    <row r="329" spans="3:11" x14ac:dyDescent="0.25">
      <c r="C329" s="297"/>
      <c r="D329" s="104"/>
      <c r="E329" s="127"/>
      <c r="F329" s="54"/>
      <c r="G329" s="136"/>
      <c r="H329" s="88"/>
      <c r="I329" s="89"/>
    </row>
    <row r="330" spans="3:11" x14ac:dyDescent="0.25">
      <c r="D330" s="104"/>
      <c r="E330" s="127"/>
      <c r="F330" s="54"/>
      <c r="G330" s="136"/>
      <c r="H330" s="88"/>
      <c r="I330" s="89"/>
    </row>
    <row r="331" spans="3:11" x14ac:dyDescent="0.25">
      <c r="D331" s="104"/>
      <c r="E331" s="127"/>
      <c r="F331" s="54"/>
      <c r="G331" s="136"/>
      <c r="H331" s="88"/>
      <c r="I331" s="89"/>
    </row>
    <row r="332" spans="3:11" x14ac:dyDescent="0.25">
      <c r="D332" s="104"/>
      <c r="E332" s="127"/>
      <c r="F332" s="54"/>
      <c r="G332" s="136"/>
      <c r="H332" s="88"/>
      <c r="I332" s="89"/>
    </row>
    <row r="333" spans="3:11" x14ac:dyDescent="0.25">
      <c r="D333" s="104"/>
      <c r="E333" s="127"/>
      <c r="F333" s="54"/>
      <c r="G333" s="136"/>
      <c r="H333" s="88"/>
      <c r="I333" s="89"/>
    </row>
    <row r="334" spans="3:11" x14ac:dyDescent="0.25">
      <c r="D334" s="104"/>
      <c r="E334" s="127"/>
      <c r="F334" s="54"/>
      <c r="G334" s="136"/>
      <c r="H334" s="88"/>
      <c r="I334" s="89"/>
    </row>
    <row r="335" spans="3:11" x14ac:dyDescent="0.25">
      <c r="D335" s="104"/>
      <c r="E335" s="127"/>
      <c r="F335" s="54"/>
      <c r="G335" s="136"/>
      <c r="H335" s="88"/>
      <c r="I335" s="89"/>
    </row>
    <row r="336" spans="3:11" x14ac:dyDescent="0.25">
      <c r="D336" s="104"/>
      <c r="E336" s="127"/>
      <c r="F336" s="54"/>
      <c r="G336" s="136"/>
      <c r="H336" s="88"/>
      <c r="I336" s="89"/>
    </row>
    <row r="337" spans="2:9" x14ac:dyDescent="0.25">
      <c r="E337" s="235"/>
      <c r="G337" s="135"/>
    </row>
    <row r="338" spans="2:9" x14ac:dyDescent="0.25">
      <c r="B338" s="216"/>
    </row>
    <row r="339" spans="2:9" x14ac:dyDescent="0.25">
      <c r="D339" s="420"/>
      <c r="E339" s="299"/>
      <c r="F339" s="304"/>
      <c r="G339" s="305"/>
      <c r="H339" s="299"/>
      <c r="I339" s="89"/>
    </row>
    <row r="340" spans="2:9" x14ac:dyDescent="0.25">
      <c r="D340" s="420"/>
      <c r="E340" s="299"/>
      <c r="F340" s="304"/>
      <c r="G340" s="305"/>
      <c r="H340" s="299"/>
    </row>
    <row r="341" spans="2:9" x14ac:dyDescent="0.25">
      <c r="C341" s="297"/>
      <c r="D341" s="420"/>
      <c r="E341" s="299"/>
      <c r="F341" s="304"/>
      <c r="G341" s="305"/>
      <c r="H341" s="299"/>
    </row>
    <row r="359" spans="5:7" x14ac:dyDescent="0.25">
      <c r="E359" s="235"/>
      <c r="G359" s="135"/>
    </row>
    <row r="360" spans="5:7" x14ac:dyDescent="0.25">
      <c r="G360" s="313"/>
    </row>
    <row r="407" ht="45.75" customHeight="1" x14ac:dyDescent="0.25"/>
    <row r="440" spans="8:8" x14ac:dyDescent="0.25">
      <c r="H440" s="210"/>
    </row>
    <row r="591" spans="8:8" x14ac:dyDescent="0.25">
      <c r="H591" s="210"/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1964-3E5B-4719-A18B-90259AF1440E}">
  <dimension ref="A1:P977"/>
  <sheetViews>
    <sheetView topLeftCell="A20" workbookViewId="0">
      <selection activeCell="I5" sqref="I5"/>
    </sheetView>
  </sheetViews>
  <sheetFormatPr baseColWidth="10" defaultRowHeight="15" x14ac:dyDescent="0.25"/>
  <cols>
    <col min="1" max="1" width="31.7109375" customWidth="1"/>
    <col min="2" max="2" width="15.85546875" customWidth="1"/>
    <col min="3" max="3" width="12" style="322" customWidth="1"/>
    <col min="4" max="4" width="14.5703125" customWidth="1"/>
    <col min="5" max="5" width="14.7109375" style="221" customWidth="1"/>
    <col min="6" max="6" width="15.140625" style="50" bestFit="1" customWidth="1"/>
    <col min="7" max="7" width="19.85546875" customWidth="1"/>
    <col min="8" max="8" width="14.85546875" customWidth="1"/>
    <col min="9" max="9" width="15.85546875" customWidth="1"/>
    <col min="10" max="10" width="22.140625" customWidth="1"/>
    <col min="11" max="11" width="21.28515625" customWidth="1"/>
    <col min="14" max="14" width="14.42578125" style="50" bestFit="1" customWidth="1"/>
  </cols>
  <sheetData>
    <row r="1" spans="1:14" ht="45.75" customHeight="1" thickTop="1" thickBot="1" x14ac:dyDescent="0.3">
      <c r="A1" s="319" t="s">
        <v>1626</v>
      </c>
      <c r="B1" s="216"/>
      <c r="C1" s="320"/>
      <c r="D1" s="216"/>
      <c r="E1" s="217"/>
      <c r="F1" s="321"/>
      <c r="G1" s="142"/>
      <c r="H1" s="142"/>
      <c r="I1" s="142"/>
    </row>
    <row r="2" spans="1:14" ht="16.5" thickTop="1" thickBot="1" x14ac:dyDescent="0.3"/>
    <row r="3" spans="1:14" ht="45.75" customHeight="1" thickBot="1" x14ac:dyDescent="0.3">
      <c r="A3" s="903" t="s">
        <v>1627</v>
      </c>
      <c r="B3" s="904"/>
      <c r="D3" s="235"/>
      <c r="G3" s="135"/>
    </row>
    <row r="4" spans="1:14" ht="16.5" thickTop="1" thickBot="1" x14ac:dyDescent="0.3"/>
    <row r="5" spans="1:14" ht="30.75" thickBot="1" x14ac:dyDescent="0.3">
      <c r="A5" s="323" t="s">
        <v>2</v>
      </c>
      <c r="B5" s="324" t="s">
        <v>3</v>
      </c>
      <c r="C5" s="325" t="s">
        <v>4</v>
      </c>
      <c r="D5" s="324" t="s">
        <v>5</v>
      </c>
      <c r="E5" s="326" t="s">
        <v>4</v>
      </c>
      <c r="F5" s="327" t="s">
        <v>6</v>
      </c>
      <c r="H5" s="142"/>
    </row>
    <row r="6" spans="1:14" ht="15.75" thickTop="1" x14ac:dyDescent="0.25">
      <c r="A6" s="20" t="s">
        <v>7</v>
      </c>
      <c r="B6" s="21">
        <v>123</v>
      </c>
      <c r="C6" s="22">
        <f>B6/B$15</f>
        <v>0.37962962962962965</v>
      </c>
      <c r="D6" s="23">
        <v>386</v>
      </c>
      <c r="E6" s="27">
        <f>D6/D$15</f>
        <v>0.27049754730203224</v>
      </c>
      <c r="F6" s="24"/>
      <c r="N6" s="149"/>
    </row>
    <row r="7" spans="1:14" x14ac:dyDescent="0.25">
      <c r="A7" s="25" t="s">
        <v>8</v>
      </c>
      <c r="B7" s="26">
        <v>67</v>
      </c>
      <c r="C7" s="27">
        <f>B7/B$15</f>
        <v>0.20679012345679013</v>
      </c>
      <c r="D7" s="28">
        <v>300</v>
      </c>
      <c r="E7" s="27">
        <f>D7/D$15</f>
        <v>0.21023125437981779</v>
      </c>
      <c r="F7" s="29"/>
      <c r="N7" s="149"/>
    </row>
    <row r="8" spans="1:14" x14ac:dyDescent="0.25">
      <c r="A8" s="25" t="s">
        <v>9</v>
      </c>
      <c r="B8" s="30">
        <v>35</v>
      </c>
      <c r="C8" s="27">
        <f>B8/B$15</f>
        <v>0.10802469135802469</v>
      </c>
      <c r="D8" s="32">
        <v>139</v>
      </c>
      <c r="E8" s="27">
        <f>D8/D$15</f>
        <v>9.740714786264891E-2</v>
      </c>
      <c r="F8" s="29"/>
      <c r="H8" s="210"/>
      <c r="N8" s="149"/>
    </row>
    <row r="9" spans="1:14" x14ac:dyDescent="0.25">
      <c r="A9" s="921" t="s">
        <v>10</v>
      </c>
      <c r="B9" s="922">
        <f>SUM(B6:B8)</f>
        <v>225</v>
      </c>
      <c r="C9" s="923">
        <f>SUM(C6:C8)</f>
        <v>0.69444444444444453</v>
      </c>
      <c r="D9" s="924">
        <f>SUM(D6:D8)</f>
        <v>825</v>
      </c>
      <c r="E9" s="925">
        <f>SUM(E6:E8)</f>
        <v>0.57813594954449898</v>
      </c>
      <c r="F9" s="926">
        <v>0</v>
      </c>
      <c r="N9" s="149"/>
    </row>
    <row r="10" spans="1:14" x14ac:dyDescent="0.25">
      <c r="A10" s="26"/>
      <c r="B10" s="30"/>
      <c r="C10" s="39"/>
      <c r="D10" s="30"/>
      <c r="E10" s="40"/>
      <c r="F10" s="41"/>
      <c r="H10" s="148"/>
      <c r="N10" s="149"/>
    </row>
    <row r="11" spans="1:14" x14ac:dyDescent="0.25">
      <c r="A11" s="26" t="s">
        <v>11</v>
      </c>
      <c r="B11" s="30">
        <v>74</v>
      </c>
      <c r="C11" s="27">
        <f>B11/B$15</f>
        <v>0.22839506172839505</v>
      </c>
      <c r="D11" s="32">
        <v>462</v>
      </c>
      <c r="E11" s="27">
        <f>D11/D$15</f>
        <v>0.32375613174491941</v>
      </c>
      <c r="F11" s="927">
        <v>6110545.25</v>
      </c>
      <c r="H11" s="148"/>
      <c r="N11" s="149"/>
    </row>
    <row r="12" spans="1:14" x14ac:dyDescent="0.25">
      <c r="A12" s="26" t="s">
        <v>12</v>
      </c>
      <c r="B12" s="30">
        <v>25</v>
      </c>
      <c r="C12" s="27">
        <f>B12/B$15</f>
        <v>7.716049382716049E-2</v>
      </c>
      <c r="D12" s="32">
        <v>140</v>
      </c>
      <c r="E12" s="27">
        <f>D12/D$15</f>
        <v>9.8107918710581637E-2</v>
      </c>
      <c r="F12" s="928">
        <v>7017819.9199999999</v>
      </c>
      <c r="H12" s="148"/>
      <c r="N12" s="149"/>
    </row>
    <row r="13" spans="1:14" x14ac:dyDescent="0.25">
      <c r="A13" s="921" t="s">
        <v>13</v>
      </c>
      <c r="B13" s="922">
        <f>SUM(B11:B12)</f>
        <v>99</v>
      </c>
      <c r="C13" s="923">
        <f>SUM(C11:C12)</f>
        <v>0.30555555555555552</v>
      </c>
      <c r="D13" s="924">
        <f>SUM(D11:D12)</f>
        <v>602</v>
      </c>
      <c r="E13" s="925">
        <f>SUM(E11:E12)</f>
        <v>0.42186405045550102</v>
      </c>
      <c r="F13" s="929">
        <f>SUM(F11:F12)</f>
        <v>13128365.17</v>
      </c>
      <c r="H13" s="148"/>
      <c r="N13" s="149"/>
    </row>
    <row r="14" spans="1:14" x14ac:dyDescent="0.25">
      <c r="A14" s="44"/>
      <c r="B14" s="30"/>
      <c r="C14" s="45"/>
      <c r="D14" s="30"/>
      <c r="E14" s="46"/>
      <c r="F14" s="47"/>
      <c r="H14" s="148"/>
      <c r="N14" s="149"/>
    </row>
    <row r="15" spans="1:14" ht="30" x14ac:dyDescent="0.25">
      <c r="A15" s="930" t="s">
        <v>1628</v>
      </c>
      <c r="B15" s="931">
        <f>SUM(B9,B13)</f>
        <v>324</v>
      </c>
      <c r="C15" s="932">
        <f>SUM(C9,C13)</f>
        <v>1</v>
      </c>
      <c r="D15" s="931">
        <f>SUM(D9,D13)</f>
        <v>1427</v>
      </c>
      <c r="E15" s="932">
        <f>SUM(E9,E13)</f>
        <v>1</v>
      </c>
      <c r="F15" s="926">
        <f>SUM(F9,F13)</f>
        <v>13128365.17</v>
      </c>
      <c r="H15" s="148"/>
      <c r="N15" s="149"/>
    </row>
    <row r="16" spans="1:14" x14ac:dyDescent="0.25">
      <c r="A16" s="148"/>
      <c r="B16" s="329"/>
      <c r="C16" s="130"/>
      <c r="D16" s="330"/>
      <c r="E16" s="132"/>
      <c r="F16" s="331"/>
      <c r="H16" s="148"/>
      <c r="N16" s="149"/>
    </row>
    <row r="17" spans="1:16" ht="15.75" thickBot="1" x14ac:dyDescent="0.3">
      <c r="A17" s="148"/>
      <c r="B17" s="329"/>
      <c r="C17" s="130"/>
      <c r="D17" s="330"/>
      <c r="E17" s="132"/>
      <c r="F17" s="331"/>
      <c r="H17" s="148"/>
      <c r="N17" s="149"/>
    </row>
    <row r="18" spans="1:16" ht="45.75" customHeight="1" thickBot="1" x14ac:dyDescent="0.3">
      <c r="A18" s="332" t="s">
        <v>1629</v>
      </c>
      <c r="B18" s="49"/>
      <c r="C18" s="169"/>
      <c r="D18" s="9"/>
      <c r="E18" s="169"/>
      <c r="F18" s="10"/>
    </row>
    <row r="19" spans="1:16" ht="16.5" thickTop="1" thickBot="1" x14ac:dyDescent="0.3">
      <c r="A19" s="11"/>
      <c r="B19" s="12"/>
      <c r="C19" s="169"/>
      <c r="D19" s="9"/>
      <c r="E19" s="169"/>
      <c r="F19" s="10"/>
    </row>
    <row r="20" spans="1:16" ht="45.75" customHeight="1" thickTop="1" thickBot="1" x14ac:dyDescent="0.3">
      <c r="A20" s="333" t="s">
        <v>16</v>
      </c>
      <c r="B20" s="12"/>
      <c r="C20" s="169"/>
      <c r="D20" s="9"/>
      <c r="E20" s="169"/>
      <c r="F20" s="10"/>
      <c r="H20" s="334" t="s">
        <v>17</v>
      </c>
      <c r="I20" s="53"/>
    </row>
    <row r="21" spans="1:16" ht="16.5" thickTop="1" thickBot="1" x14ac:dyDescent="0.3">
      <c r="A21" s="11"/>
      <c r="B21" s="12"/>
      <c r="C21" s="169"/>
      <c r="D21" s="9"/>
      <c r="E21" s="171"/>
      <c r="F21" s="14"/>
    </row>
    <row r="22" spans="1:16" ht="45.75" customHeight="1" thickTop="1" thickBot="1" x14ac:dyDescent="0.3">
      <c r="A22" s="335" t="s">
        <v>2</v>
      </c>
      <c r="B22" s="336" t="s">
        <v>3</v>
      </c>
      <c r="C22" s="337" t="s">
        <v>4</v>
      </c>
      <c r="D22" s="336" t="s">
        <v>5</v>
      </c>
      <c r="E22" s="338" t="s">
        <v>4</v>
      </c>
      <c r="F22" s="339" t="s">
        <v>6</v>
      </c>
      <c r="G22" s="54"/>
      <c r="H22" s="340" t="s">
        <v>18</v>
      </c>
      <c r="I22" s="341" t="s">
        <v>19</v>
      </c>
      <c r="J22" s="342" t="s">
        <v>20</v>
      </c>
      <c r="K22" s="342" t="s">
        <v>21</v>
      </c>
      <c r="L22" s="342" t="s">
        <v>22</v>
      </c>
      <c r="M22" s="342" t="s">
        <v>23</v>
      </c>
      <c r="N22" s="343" t="s">
        <v>6</v>
      </c>
      <c r="O22" s="342" t="s">
        <v>24</v>
      </c>
      <c r="P22" s="344" t="s">
        <v>25</v>
      </c>
    </row>
    <row r="23" spans="1:16" ht="15.75" thickTop="1" x14ac:dyDescent="0.25">
      <c r="A23" s="20" t="s">
        <v>7</v>
      </c>
      <c r="B23" s="20">
        <v>2</v>
      </c>
      <c r="C23" s="272">
        <v>1</v>
      </c>
      <c r="D23" s="933">
        <v>17</v>
      </c>
      <c r="E23" s="272">
        <v>1</v>
      </c>
      <c r="F23" s="24"/>
      <c r="H23" s="64">
        <v>11</v>
      </c>
      <c r="I23" s="65">
        <v>405</v>
      </c>
      <c r="J23" s="65" t="s">
        <v>1630</v>
      </c>
      <c r="K23" s="66" t="s">
        <v>1631</v>
      </c>
      <c r="L23" s="67" t="s">
        <v>1632</v>
      </c>
      <c r="M23" s="67" t="s">
        <v>7</v>
      </c>
      <c r="N23" s="182">
        <v>0</v>
      </c>
      <c r="O23" s="69">
        <v>2271</v>
      </c>
      <c r="P23" s="70">
        <v>43862</v>
      </c>
    </row>
    <row r="24" spans="1:16" x14ac:dyDescent="0.25">
      <c r="A24" s="25" t="s">
        <v>8</v>
      </c>
      <c r="B24" s="25">
        <v>0</v>
      </c>
      <c r="C24" s="27">
        <v>0</v>
      </c>
      <c r="D24" s="934">
        <v>0</v>
      </c>
      <c r="E24" s="27">
        <v>0</v>
      </c>
      <c r="F24" s="29"/>
      <c r="H24" s="64">
        <v>6</v>
      </c>
      <c r="I24" s="65">
        <v>407</v>
      </c>
      <c r="J24" s="65" t="s">
        <v>1630</v>
      </c>
      <c r="K24" s="66" t="s">
        <v>1631</v>
      </c>
      <c r="L24" s="67" t="s">
        <v>1632</v>
      </c>
      <c r="M24" s="67" t="s">
        <v>7</v>
      </c>
      <c r="N24" s="182">
        <v>0</v>
      </c>
      <c r="O24" s="69">
        <v>2271</v>
      </c>
      <c r="P24" s="70">
        <v>43862</v>
      </c>
    </row>
    <row r="25" spans="1:16" x14ac:dyDescent="0.25">
      <c r="A25" s="25" t="s">
        <v>9</v>
      </c>
      <c r="B25" s="935">
        <v>0</v>
      </c>
      <c r="C25" s="27">
        <v>0</v>
      </c>
      <c r="D25" s="936">
        <v>0</v>
      </c>
      <c r="E25" s="27">
        <v>0</v>
      </c>
      <c r="F25" s="29"/>
      <c r="H25" s="345"/>
      <c r="I25" s="346"/>
      <c r="J25" s="346"/>
      <c r="K25" s="347"/>
      <c r="L25" s="348"/>
      <c r="M25" s="348"/>
      <c r="N25" s="349"/>
      <c r="O25" s="350"/>
      <c r="P25" s="351"/>
    </row>
    <row r="26" spans="1:16" x14ac:dyDescent="0.25">
      <c r="A26" s="921" t="s">
        <v>10</v>
      </c>
      <c r="B26" s="937">
        <v>2</v>
      </c>
      <c r="C26" s="923">
        <v>1</v>
      </c>
      <c r="D26" s="938">
        <v>17</v>
      </c>
      <c r="E26" s="925">
        <v>1</v>
      </c>
      <c r="F26" s="926">
        <v>0</v>
      </c>
      <c r="H26" s="187"/>
      <c r="I26" s="188"/>
      <c r="J26" s="188"/>
      <c r="K26" s="189"/>
      <c r="L26" s="190"/>
      <c r="M26" s="190"/>
      <c r="N26" s="352"/>
      <c r="O26" s="192"/>
      <c r="P26" s="193"/>
    </row>
    <row r="27" spans="1:16" x14ac:dyDescent="0.25">
      <c r="A27" s="26"/>
      <c r="B27" s="935"/>
      <c r="C27" s="45"/>
      <c r="D27" s="935"/>
      <c r="E27" s="46"/>
      <c r="F27" s="41"/>
      <c r="G27" s="98"/>
      <c r="H27" s="187"/>
      <c r="I27" s="188"/>
      <c r="J27" s="188"/>
      <c r="K27" s="189"/>
      <c r="L27" s="190"/>
      <c r="M27" s="190"/>
      <c r="N27" s="352"/>
      <c r="O27" s="192"/>
      <c r="P27" s="193"/>
    </row>
    <row r="28" spans="1:16" x14ac:dyDescent="0.25">
      <c r="A28" s="26" t="s">
        <v>11</v>
      </c>
      <c r="B28" s="935">
        <v>0</v>
      </c>
      <c r="C28" s="27">
        <v>0</v>
      </c>
      <c r="D28" s="936">
        <v>0</v>
      </c>
      <c r="E28" s="27">
        <v>0</v>
      </c>
      <c r="F28" s="29"/>
      <c r="H28" s="187"/>
      <c r="I28" s="188"/>
      <c r="J28" s="188"/>
      <c r="K28" s="189"/>
      <c r="L28" s="190"/>
      <c r="M28" s="190"/>
      <c r="N28" s="352"/>
      <c r="O28" s="192"/>
      <c r="P28" s="193"/>
    </row>
    <row r="29" spans="1:16" x14ac:dyDescent="0.25">
      <c r="A29" s="26" t="s">
        <v>12</v>
      </c>
      <c r="B29" s="935">
        <v>0</v>
      </c>
      <c r="C29" s="27">
        <v>0</v>
      </c>
      <c r="D29" s="936">
        <v>0</v>
      </c>
      <c r="E29" s="27">
        <v>0</v>
      </c>
      <c r="F29" s="29"/>
      <c r="H29" s="187"/>
      <c r="I29" s="188"/>
      <c r="J29" s="188"/>
      <c r="K29" s="189"/>
      <c r="L29" s="190"/>
      <c r="M29" s="190"/>
      <c r="N29" s="352"/>
      <c r="O29" s="192"/>
      <c r="P29" s="193"/>
    </row>
    <row r="30" spans="1:16" x14ac:dyDescent="0.25">
      <c r="A30" s="921" t="s">
        <v>13</v>
      </c>
      <c r="B30" s="937">
        <v>0</v>
      </c>
      <c r="C30" s="923">
        <v>0</v>
      </c>
      <c r="D30" s="938">
        <v>0</v>
      </c>
      <c r="E30" s="925">
        <v>0</v>
      </c>
      <c r="F30" s="926">
        <v>0</v>
      </c>
      <c r="H30" s="187"/>
      <c r="I30" s="188"/>
      <c r="J30" s="188"/>
      <c r="K30" s="189"/>
      <c r="L30" s="190"/>
      <c r="M30" s="190"/>
      <c r="N30" s="352"/>
      <c r="O30" s="192"/>
      <c r="P30" s="193"/>
    </row>
    <row r="31" spans="1:16" x14ac:dyDescent="0.25">
      <c r="A31" s="44"/>
      <c r="B31" s="935"/>
      <c r="C31" s="45"/>
      <c r="D31" s="935"/>
      <c r="E31" s="46"/>
      <c r="F31" s="41"/>
      <c r="H31" s="187"/>
      <c r="I31" s="188"/>
      <c r="J31" s="188"/>
      <c r="K31" s="189"/>
      <c r="L31" s="190"/>
      <c r="M31" s="190"/>
      <c r="N31" s="352"/>
      <c r="O31" s="192"/>
      <c r="P31" s="193"/>
    </row>
    <row r="32" spans="1:16" x14ac:dyDescent="0.25">
      <c r="A32" s="921" t="s">
        <v>33</v>
      </c>
      <c r="B32" s="937">
        <v>2</v>
      </c>
      <c r="C32" s="923">
        <v>1</v>
      </c>
      <c r="D32" s="938">
        <v>17</v>
      </c>
      <c r="E32" s="925">
        <v>1</v>
      </c>
      <c r="F32" s="926">
        <v>0</v>
      </c>
      <c r="G32" s="54"/>
      <c r="H32" s="187"/>
      <c r="I32" s="188"/>
      <c r="J32" s="188"/>
      <c r="K32" s="189"/>
      <c r="L32" s="190"/>
      <c r="M32" s="190"/>
      <c r="N32" s="352"/>
      <c r="O32" s="192"/>
      <c r="P32" s="193"/>
    </row>
    <row r="33" spans="1:16" ht="15.75" thickBot="1" x14ac:dyDescent="0.3">
      <c r="B33" s="54"/>
      <c r="C33" s="130"/>
      <c r="D33" s="131"/>
      <c r="E33" s="132"/>
      <c r="F33" s="133"/>
      <c r="G33" s="54"/>
      <c r="H33" s="187"/>
      <c r="I33" s="188"/>
      <c r="J33" s="188"/>
      <c r="K33" s="189"/>
      <c r="L33" s="190"/>
      <c r="M33" s="190"/>
      <c r="N33" s="352"/>
      <c r="O33" s="192"/>
      <c r="P33" s="193"/>
    </row>
    <row r="34" spans="1:16" ht="45.75" customHeight="1" thickBot="1" x14ac:dyDescent="0.3">
      <c r="A34" s="332" t="s">
        <v>1633</v>
      </c>
      <c r="B34" s="49"/>
      <c r="C34" s="169"/>
      <c r="D34" s="9"/>
      <c r="E34" s="169"/>
      <c r="F34" s="10"/>
    </row>
    <row r="35" spans="1:16" ht="16.5" thickTop="1" thickBot="1" x14ac:dyDescent="0.3">
      <c r="A35" s="11"/>
      <c r="B35" s="12"/>
      <c r="C35" s="169"/>
      <c r="D35" s="9"/>
      <c r="E35" s="169"/>
      <c r="F35" s="10"/>
    </row>
    <row r="36" spans="1:16" ht="45.75" customHeight="1" thickTop="1" thickBot="1" x14ac:dyDescent="0.3">
      <c r="A36" s="333" t="s">
        <v>16</v>
      </c>
      <c r="B36" s="12"/>
      <c r="C36" s="169"/>
      <c r="D36" s="9"/>
      <c r="E36" s="169"/>
      <c r="F36" s="10"/>
      <c r="H36" s="334" t="s">
        <v>17</v>
      </c>
      <c r="I36" s="53"/>
    </row>
    <row r="37" spans="1:16" ht="16.5" thickTop="1" thickBot="1" x14ac:dyDescent="0.3">
      <c r="A37" s="11"/>
      <c r="B37" s="12"/>
      <c r="C37" s="169"/>
      <c r="D37" s="9"/>
      <c r="E37" s="171"/>
      <c r="F37" s="14"/>
    </row>
    <row r="38" spans="1:16" ht="45.75" customHeight="1" thickTop="1" thickBot="1" x14ac:dyDescent="0.3">
      <c r="A38" s="335" t="s">
        <v>2</v>
      </c>
      <c r="B38" s="336" t="s">
        <v>3</v>
      </c>
      <c r="C38" s="337" t="s">
        <v>4</v>
      </c>
      <c r="D38" s="336" t="s">
        <v>5</v>
      </c>
      <c r="E38" s="338" t="s">
        <v>4</v>
      </c>
      <c r="F38" s="339" t="s">
        <v>6</v>
      </c>
      <c r="G38" s="54"/>
      <c r="H38" s="340" t="s">
        <v>18</v>
      </c>
      <c r="I38" s="341" t="s">
        <v>19</v>
      </c>
      <c r="J38" s="342" t="s">
        <v>20</v>
      </c>
      <c r="K38" s="342" t="s">
        <v>21</v>
      </c>
      <c r="L38" s="342" t="s">
        <v>22</v>
      </c>
      <c r="M38" s="342" t="s">
        <v>23</v>
      </c>
      <c r="N38" s="343" t="s">
        <v>6</v>
      </c>
      <c r="O38" s="342" t="s">
        <v>24</v>
      </c>
      <c r="P38" s="344" t="s">
        <v>25</v>
      </c>
    </row>
    <row r="39" spans="1:16" ht="15.75" thickTop="1" x14ac:dyDescent="0.25">
      <c r="A39" s="60" t="s">
        <v>7</v>
      </c>
      <c r="B39" s="20">
        <v>1</v>
      </c>
      <c r="C39" s="272">
        <v>1</v>
      </c>
      <c r="D39" s="933">
        <v>11</v>
      </c>
      <c r="E39" s="272">
        <v>1</v>
      </c>
      <c r="F39" s="24"/>
      <c r="H39" s="64">
        <v>11</v>
      </c>
      <c r="I39" s="65">
        <v>18</v>
      </c>
      <c r="J39" s="65" t="s">
        <v>1634</v>
      </c>
      <c r="K39" s="66" t="s">
        <v>1635</v>
      </c>
      <c r="L39" s="67" t="s">
        <v>1636</v>
      </c>
      <c r="M39" s="67" t="s">
        <v>7</v>
      </c>
      <c r="N39" s="182">
        <v>0</v>
      </c>
      <c r="O39" s="69">
        <v>2015</v>
      </c>
      <c r="P39" s="70">
        <v>43862</v>
      </c>
    </row>
    <row r="40" spans="1:16" x14ac:dyDescent="0.25">
      <c r="A40" s="71" t="s">
        <v>8</v>
      </c>
      <c r="B40" s="25">
        <v>0</v>
      </c>
      <c r="C40" s="27">
        <v>0</v>
      </c>
      <c r="D40" s="934">
        <v>0</v>
      </c>
      <c r="E40" s="27">
        <v>0</v>
      </c>
      <c r="F40" s="29"/>
      <c r="H40" s="345"/>
      <c r="I40" s="346"/>
      <c r="J40" s="346"/>
      <c r="K40" s="347"/>
      <c r="L40" s="348"/>
      <c r="M40" s="348"/>
      <c r="N40" s="349"/>
      <c r="O40" s="350"/>
      <c r="P40" s="351"/>
    </row>
    <row r="41" spans="1:16" x14ac:dyDescent="0.25">
      <c r="A41" s="71" t="s">
        <v>9</v>
      </c>
      <c r="B41" s="25">
        <v>0</v>
      </c>
      <c r="C41" s="27">
        <v>0</v>
      </c>
      <c r="D41" s="936">
        <v>0</v>
      </c>
      <c r="E41" s="27">
        <v>0</v>
      </c>
      <c r="F41" s="29"/>
      <c r="H41" s="187"/>
      <c r="I41" s="188"/>
      <c r="J41" s="188"/>
      <c r="K41" s="189"/>
      <c r="L41" s="190"/>
      <c r="M41" s="190"/>
      <c r="N41" s="352"/>
      <c r="O41" s="192"/>
      <c r="P41" s="193"/>
    </row>
    <row r="42" spans="1:16" x14ac:dyDescent="0.25">
      <c r="A42" s="328" t="s">
        <v>10</v>
      </c>
      <c r="B42" s="939">
        <v>1</v>
      </c>
      <c r="C42" s="923">
        <v>1</v>
      </c>
      <c r="D42" s="938">
        <v>11</v>
      </c>
      <c r="E42" s="925">
        <v>0</v>
      </c>
      <c r="F42" s="926">
        <v>0</v>
      </c>
      <c r="H42" s="187"/>
      <c r="I42" s="188"/>
      <c r="J42" s="188"/>
      <c r="K42" s="189"/>
      <c r="L42" s="190"/>
      <c r="M42" s="190"/>
      <c r="N42" s="352"/>
      <c r="O42" s="192"/>
      <c r="P42" s="193"/>
    </row>
    <row r="43" spans="1:16" x14ac:dyDescent="0.25">
      <c r="A43" s="83"/>
      <c r="B43" s="935"/>
      <c r="C43" s="45"/>
      <c r="D43" s="935"/>
      <c r="E43" s="46"/>
      <c r="F43" s="41"/>
      <c r="G43" s="98"/>
      <c r="H43" s="187"/>
      <c r="I43" s="188"/>
      <c r="J43" s="188"/>
      <c r="K43" s="189"/>
      <c r="L43" s="190"/>
      <c r="M43" s="190"/>
      <c r="N43" s="352"/>
      <c r="O43" s="192"/>
      <c r="P43" s="193"/>
    </row>
    <row r="44" spans="1:16" x14ac:dyDescent="0.25">
      <c r="A44" s="83" t="s">
        <v>11</v>
      </c>
      <c r="B44" s="935">
        <v>0</v>
      </c>
      <c r="C44" s="940">
        <v>0</v>
      </c>
      <c r="D44" s="936">
        <v>0</v>
      </c>
      <c r="E44" s="27">
        <v>0</v>
      </c>
      <c r="F44" s="29"/>
      <c r="H44" s="187"/>
      <c r="I44" s="188"/>
      <c r="J44" s="188"/>
      <c r="K44" s="189"/>
      <c r="L44" s="190"/>
      <c r="M44" s="190"/>
      <c r="N44" s="352"/>
      <c r="O44" s="192"/>
      <c r="P44" s="193"/>
    </row>
    <row r="45" spans="1:16" x14ac:dyDescent="0.25">
      <c r="A45" s="83" t="s">
        <v>12</v>
      </c>
      <c r="B45" s="935">
        <v>0</v>
      </c>
      <c r="C45" s="27">
        <v>0</v>
      </c>
      <c r="D45" s="936">
        <v>0</v>
      </c>
      <c r="E45" s="27">
        <v>0</v>
      </c>
      <c r="F45" s="29"/>
      <c r="H45" s="187"/>
      <c r="I45" s="188"/>
      <c r="J45" s="188"/>
      <c r="K45" s="189"/>
      <c r="L45" s="190"/>
      <c r="M45" s="190"/>
      <c r="N45" s="352"/>
      <c r="O45" s="192"/>
      <c r="P45" s="193"/>
    </row>
    <row r="46" spans="1:16" x14ac:dyDescent="0.25">
      <c r="A46" s="328" t="s">
        <v>13</v>
      </c>
      <c r="B46" s="937">
        <v>0</v>
      </c>
      <c r="C46" s="923">
        <v>0</v>
      </c>
      <c r="D46" s="938">
        <v>0</v>
      </c>
      <c r="E46" s="925">
        <v>0</v>
      </c>
      <c r="F46" s="926">
        <v>0</v>
      </c>
      <c r="H46" s="187"/>
      <c r="I46" s="188"/>
      <c r="J46" s="188"/>
      <c r="K46" s="189"/>
      <c r="L46" s="190"/>
      <c r="M46" s="190"/>
      <c r="N46" s="352"/>
      <c r="O46" s="192"/>
      <c r="P46" s="193"/>
    </row>
    <row r="47" spans="1:16" x14ac:dyDescent="0.25">
      <c r="A47" s="93"/>
      <c r="B47" s="935"/>
      <c r="C47" s="45"/>
      <c r="D47" s="935"/>
      <c r="E47" s="46"/>
      <c r="F47" s="41"/>
      <c r="H47" s="187"/>
      <c r="I47" s="188"/>
      <c r="J47" s="188"/>
      <c r="K47" s="189"/>
      <c r="L47" s="190"/>
      <c r="M47" s="190"/>
      <c r="N47" s="352"/>
      <c r="O47" s="192"/>
      <c r="P47" s="193"/>
    </row>
    <row r="48" spans="1:16" x14ac:dyDescent="0.25">
      <c r="A48" s="328" t="s">
        <v>33</v>
      </c>
      <c r="B48" s="937">
        <v>1</v>
      </c>
      <c r="C48" s="923">
        <v>1</v>
      </c>
      <c r="D48" s="938">
        <v>11</v>
      </c>
      <c r="E48" s="925">
        <v>1</v>
      </c>
      <c r="F48" s="926">
        <v>0</v>
      </c>
      <c r="G48" s="54"/>
      <c r="H48" s="187"/>
      <c r="I48" s="188"/>
      <c r="J48" s="188"/>
      <c r="K48" s="189"/>
      <c r="L48" s="190"/>
      <c r="M48" s="190"/>
      <c r="N48" s="352"/>
      <c r="O48" s="192"/>
      <c r="P48" s="193"/>
    </row>
    <row r="49" spans="1:16" ht="15.75" thickBot="1" x14ac:dyDescent="0.3">
      <c r="B49" s="54"/>
      <c r="C49" s="130"/>
      <c r="D49" s="131"/>
      <c r="E49" s="132"/>
      <c r="F49" s="133"/>
      <c r="G49" s="54"/>
      <c r="H49" s="187"/>
      <c r="I49" s="188"/>
      <c r="J49" s="188"/>
      <c r="K49" s="189"/>
      <c r="L49" s="190"/>
      <c r="M49" s="190"/>
      <c r="N49" s="352"/>
      <c r="O49" s="192"/>
      <c r="P49" s="193"/>
    </row>
    <row r="50" spans="1:16" ht="45.75" customHeight="1" thickBot="1" x14ac:dyDescent="0.3">
      <c r="A50" s="332" t="s">
        <v>1637</v>
      </c>
      <c r="B50" s="49"/>
      <c r="C50" s="169"/>
      <c r="D50" s="9"/>
      <c r="E50" s="169"/>
      <c r="F50" s="10"/>
    </row>
    <row r="51" spans="1:16" ht="16.5" thickTop="1" thickBot="1" x14ac:dyDescent="0.3">
      <c r="A51" s="11"/>
      <c r="B51" s="12"/>
      <c r="C51" s="169"/>
      <c r="D51" s="9"/>
      <c r="E51" s="169"/>
      <c r="F51" s="10"/>
    </row>
    <row r="52" spans="1:16" ht="45.75" customHeight="1" thickTop="1" thickBot="1" x14ac:dyDescent="0.3">
      <c r="A52" s="333" t="s">
        <v>16</v>
      </c>
      <c r="B52" s="12"/>
      <c r="C52" s="169"/>
      <c r="D52" s="9"/>
      <c r="E52" s="169"/>
      <c r="F52" s="10"/>
      <c r="H52" s="334" t="s">
        <v>17</v>
      </c>
      <c r="I52" s="53"/>
    </row>
    <row r="53" spans="1:16" ht="16.5" thickTop="1" thickBot="1" x14ac:dyDescent="0.3">
      <c r="A53" s="11"/>
      <c r="B53" s="12"/>
      <c r="C53" s="169"/>
      <c r="D53" s="9"/>
      <c r="E53" s="171"/>
      <c r="F53" s="14"/>
    </row>
    <row r="54" spans="1:16" ht="45.75" customHeight="1" thickTop="1" thickBot="1" x14ac:dyDescent="0.3">
      <c r="A54" s="335" t="s">
        <v>2</v>
      </c>
      <c r="B54" s="336" t="s">
        <v>3</v>
      </c>
      <c r="C54" s="337" t="s">
        <v>4</v>
      </c>
      <c r="D54" s="336" t="s">
        <v>5</v>
      </c>
      <c r="E54" s="338" t="s">
        <v>4</v>
      </c>
      <c r="F54" s="339" t="s">
        <v>6</v>
      </c>
      <c r="G54" s="54"/>
      <c r="H54" s="340" t="s">
        <v>18</v>
      </c>
      <c r="I54" s="341" t="s">
        <v>19</v>
      </c>
      <c r="J54" s="342" t="s">
        <v>20</v>
      </c>
      <c r="K54" s="342" t="s">
        <v>21</v>
      </c>
      <c r="L54" s="342" t="s">
        <v>22</v>
      </c>
      <c r="M54" s="342" t="s">
        <v>23</v>
      </c>
      <c r="N54" s="343" t="s">
        <v>6</v>
      </c>
      <c r="O54" s="342" t="s">
        <v>24</v>
      </c>
      <c r="P54" s="344" t="s">
        <v>25</v>
      </c>
    </row>
    <row r="55" spans="1:16" ht="15.75" thickTop="1" x14ac:dyDescent="0.25">
      <c r="A55" s="20" t="s">
        <v>7</v>
      </c>
      <c r="B55" s="20">
        <v>1</v>
      </c>
      <c r="C55" s="272">
        <v>1</v>
      </c>
      <c r="D55" s="933">
        <v>10</v>
      </c>
      <c r="E55" s="272">
        <v>1</v>
      </c>
      <c r="F55" s="24"/>
      <c r="H55" s="64">
        <v>10</v>
      </c>
      <c r="I55" s="65">
        <v>6</v>
      </c>
      <c r="J55" s="65" t="s">
        <v>1638</v>
      </c>
      <c r="K55" s="66" t="s">
        <v>1639</v>
      </c>
      <c r="L55" s="67" t="s">
        <v>1640</v>
      </c>
      <c r="M55" s="67" t="s">
        <v>7</v>
      </c>
      <c r="N55" s="182">
        <v>0</v>
      </c>
      <c r="O55" s="69">
        <v>2263</v>
      </c>
      <c r="P55" s="70">
        <v>43955</v>
      </c>
    </row>
    <row r="56" spans="1:16" x14ac:dyDescent="0.25">
      <c r="A56" s="25" t="s">
        <v>8</v>
      </c>
      <c r="B56" s="25">
        <v>0</v>
      </c>
      <c r="C56" s="27">
        <v>0</v>
      </c>
      <c r="D56" s="934">
        <v>0</v>
      </c>
      <c r="E56" s="856">
        <v>0</v>
      </c>
      <c r="F56" s="29"/>
      <c r="H56" s="345"/>
      <c r="I56" s="346"/>
      <c r="J56" s="346"/>
      <c r="K56" s="347"/>
      <c r="L56" s="348"/>
      <c r="M56" s="348"/>
      <c r="N56" s="349"/>
      <c r="O56" s="350"/>
      <c r="P56" s="351"/>
    </row>
    <row r="57" spans="1:16" x14ac:dyDescent="0.25">
      <c r="A57" s="25" t="s">
        <v>9</v>
      </c>
      <c r="B57" s="25">
        <v>0</v>
      </c>
      <c r="C57" s="27">
        <v>0</v>
      </c>
      <c r="D57" s="934">
        <v>0</v>
      </c>
      <c r="E57" s="27">
        <v>0</v>
      </c>
      <c r="F57" s="29"/>
      <c r="H57" s="187"/>
      <c r="I57" s="188"/>
      <c r="J57" s="188"/>
      <c r="K57" s="189"/>
      <c r="L57" s="190"/>
      <c r="M57" s="190"/>
      <c r="N57" s="352"/>
      <c r="O57" s="192"/>
      <c r="P57" s="193"/>
    </row>
    <row r="58" spans="1:16" x14ac:dyDescent="0.25">
      <c r="A58" s="921" t="s">
        <v>10</v>
      </c>
      <c r="B58" s="939">
        <v>0</v>
      </c>
      <c r="C58" s="941">
        <v>0</v>
      </c>
      <c r="D58" s="938">
        <v>10</v>
      </c>
      <c r="E58" s="941">
        <v>0</v>
      </c>
      <c r="F58" s="926">
        <v>0</v>
      </c>
      <c r="H58" s="187"/>
      <c r="I58" s="188"/>
      <c r="J58" s="188"/>
      <c r="K58" s="189"/>
      <c r="L58" s="190"/>
      <c r="M58" s="190"/>
      <c r="N58" s="352"/>
      <c r="O58" s="192"/>
      <c r="P58" s="193"/>
    </row>
    <row r="59" spans="1:16" x14ac:dyDescent="0.25">
      <c r="A59" s="26"/>
      <c r="B59" s="935"/>
      <c r="C59" s="45"/>
      <c r="D59" s="935"/>
      <c r="E59" s="46"/>
      <c r="F59" s="41"/>
      <c r="G59" s="98"/>
      <c r="H59" s="187"/>
      <c r="I59" s="188"/>
      <c r="J59" s="188"/>
      <c r="K59" s="189"/>
      <c r="L59" s="190"/>
      <c r="M59" s="190"/>
      <c r="N59" s="352"/>
      <c r="O59" s="192"/>
      <c r="P59" s="193"/>
    </row>
    <row r="60" spans="1:16" x14ac:dyDescent="0.25">
      <c r="A60" s="26" t="s">
        <v>11</v>
      </c>
      <c r="B60" s="935">
        <v>0</v>
      </c>
      <c r="C60" s="27">
        <v>0</v>
      </c>
      <c r="D60" s="936">
        <v>0</v>
      </c>
      <c r="E60" s="27">
        <v>0</v>
      </c>
      <c r="F60" s="29"/>
      <c r="H60" s="187"/>
      <c r="I60" s="188"/>
      <c r="J60" s="188"/>
      <c r="K60" s="189"/>
      <c r="L60" s="190"/>
      <c r="M60" s="190"/>
      <c r="N60" s="352"/>
      <c r="O60" s="192"/>
      <c r="P60" s="193"/>
    </row>
    <row r="61" spans="1:16" x14ac:dyDescent="0.25">
      <c r="A61" s="26" t="s">
        <v>12</v>
      </c>
      <c r="B61" s="935">
        <v>0</v>
      </c>
      <c r="C61" s="27">
        <v>0</v>
      </c>
      <c r="D61" s="936">
        <v>0</v>
      </c>
      <c r="E61" s="27">
        <v>0</v>
      </c>
      <c r="F61" s="29"/>
      <c r="H61" s="187"/>
      <c r="I61" s="188"/>
      <c r="J61" s="188"/>
      <c r="K61" s="189"/>
      <c r="L61" s="190"/>
      <c r="M61" s="190"/>
      <c r="N61" s="352"/>
      <c r="O61" s="192"/>
      <c r="P61" s="193"/>
    </row>
    <row r="62" spans="1:16" x14ac:dyDescent="0.25">
      <c r="A62" s="921" t="s">
        <v>13</v>
      </c>
      <c r="B62" s="935">
        <v>0</v>
      </c>
      <c r="C62" s="27">
        <v>0</v>
      </c>
      <c r="D62" s="936">
        <v>0</v>
      </c>
      <c r="E62" s="925">
        <v>0</v>
      </c>
      <c r="F62" s="926">
        <v>0</v>
      </c>
      <c r="H62" s="187"/>
      <c r="I62" s="188"/>
      <c r="J62" s="188"/>
      <c r="K62" s="189"/>
      <c r="L62" s="190"/>
      <c r="M62" s="190"/>
      <c r="N62" s="352"/>
      <c r="O62" s="192"/>
      <c r="P62" s="193"/>
    </row>
    <row r="63" spans="1:16" x14ac:dyDescent="0.25">
      <c r="A63" s="44"/>
      <c r="B63" s="935"/>
      <c r="C63" s="45"/>
      <c r="D63" s="935"/>
      <c r="E63" s="46"/>
      <c r="F63" s="41"/>
      <c r="H63" s="187"/>
      <c r="I63" s="188"/>
      <c r="J63" s="188"/>
      <c r="K63" s="189"/>
      <c r="L63" s="190"/>
      <c r="M63" s="190"/>
      <c r="N63" s="352"/>
      <c r="O63" s="192"/>
      <c r="P63" s="193"/>
    </row>
    <row r="64" spans="1:16" x14ac:dyDescent="0.25">
      <c r="A64" s="921" t="s">
        <v>33</v>
      </c>
      <c r="B64" s="937">
        <v>1</v>
      </c>
      <c r="C64" s="923">
        <v>1</v>
      </c>
      <c r="D64" s="938">
        <v>10</v>
      </c>
      <c r="E64" s="925">
        <v>1</v>
      </c>
      <c r="F64" s="926">
        <v>0</v>
      </c>
      <c r="G64" s="54"/>
      <c r="H64" s="187"/>
      <c r="I64" s="188"/>
      <c r="J64" s="188"/>
      <c r="K64" s="189"/>
      <c r="L64" s="190"/>
      <c r="M64" s="190"/>
      <c r="N64" s="352"/>
      <c r="O64" s="192"/>
      <c r="P64" s="193"/>
    </row>
    <row r="65" spans="1:16" ht="15.75" thickBot="1" x14ac:dyDescent="0.3">
      <c r="A65" s="167"/>
      <c r="B65" s="11"/>
      <c r="C65" s="138"/>
      <c r="D65" s="139"/>
      <c r="E65" s="138"/>
      <c r="F65" s="140"/>
      <c r="G65" s="141"/>
      <c r="H65" s="142"/>
    </row>
    <row r="66" spans="1:16" ht="45.75" customHeight="1" thickBot="1" x14ac:dyDescent="0.3">
      <c r="A66" s="332" t="s">
        <v>1641</v>
      </c>
      <c r="B66" s="49"/>
      <c r="C66" s="169"/>
      <c r="D66" s="9"/>
      <c r="E66" s="169"/>
      <c r="F66" s="10"/>
    </row>
    <row r="67" spans="1:16" ht="16.5" thickTop="1" thickBot="1" x14ac:dyDescent="0.3">
      <c r="A67" s="11"/>
      <c r="B67" s="12"/>
      <c r="C67" s="169"/>
      <c r="D67" s="9"/>
      <c r="E67" s="169"/>
      <c r="F67" s="10"/>
    </row>
    <row r="68" spans="1:16" ht="45.75" customHeight="1" thickTop="1" thickBot="1" x14ac:dyDescent="0.3">
      <c r="A68" s="333" t="s">
        <v>16</v>
      </c>
      <c r="B68" s="12"/>
      <c r="C68" s="169"/>
      <c r="D68" s="9"/>
      <c r="E68" s="169"/>
      <c r="F68" s="10"/>
      <c r="H68" s="334" t="s">
        <v>17</v>
      </c>
      <c r="I68" s="53"/>
    </row>
    <row r="69" spans="1:16" ht="16.5" thickTop="1" thickBot="1" x14ac:dyDescent="0.3">
      <c r="A69" s="11"/>
      <c r="B69" s="12"/>
      <c r="C69" s="169"/>
      <c r="D69" s="9"/>
      <c r="E69" s="171"/>
      <c r="F69" s="14"/>
    </row>
    <row r="70" spans="1:16" ht="45.75" customHeight="1" thickTop="1" thickBot="1" x14ac:dyDescent="0.3">
      <c r="A70" s="335" t="s">
        <v>2</v>
      </c>
      <c r="B70" s="336" t="s">
        <v>3</v>
      </c>
      <c r="C70" s="337" t="s">
        <v>4</v>
      </c>
      <c r="D70" s="336" t="s">
        <v>5</v>
      </c>
      <c r="E70" s="338" t="s">
        <v>4</v>
      </c>
      <c r="F70" s="339" t="s">
        <v>6</v>
      </c>
      <c r="G70" s="54"/>
      <c r="H70" s="340" t="s">
        <v>18</v>
      </c>
      <c r="I70" s="341" t="s">
        <v>19</v>
      </c>
      <c r="J70" s="342" t="s">
        <v>20</v>
      </c>
      <c r="K70" s="342" t="s">
        <v>21</v>
      </c>
      <c r="L70" s="342" t="s">
        <v>22</v>
      </c>
      <c r="M70" s="342" t="s">
        <v>23</v>
      </c>
      <c r="N70" s="343" t="s">
        <v>6</v>
      </c>
      <c r="O70" s="342" t="s">
        <v>24</v>
      </c>
      <c r="P70" s="344" t="s">
        <v>25</v>
      </c>
    </row>
    <row r="71" spans="1:16" ht="15.75" thickTop="1" x14ac:dyDescent="0.25">
      <c r="A71" s="20" t="s">
        <v>7</v>
      </c>
      <c r="B71" s="20">
        <v>45</v>
      </c>
      <c r="C71" s="272">
        <f>B71/B$80</f>
        <v>0.8035714285714286</v>
      </c>
      <c r="D71" s="933">
        <f>SUM(H71:H115)</f>
        <v>134</v>
      </c>
      <c r="E71" s="272">
        <f>D71/D$80</f>
        <v>0.85897435897435892</v>
      </c>
      <c r="F71" s="24"/>
      <c r="H71" s="64">
        <v>2</v>
      </c>
      <c r="I71" s="65" t="s">
        <v>1642</v>
      </c>
      <c r="J71" s="65" t="s">
        <v>1642</v>
      </c>
      <c r="K71" s="66" t="s">
        <v>1643</v>
      </c>
      <c r="L71" s="65" t="s">
        <v>1642</v>
      </c>
      <c r="M71" s="67" t="s">
        <v>7</v>
      </c>
      <c r="N71" s="68">
        <v>0</v>
      </c>
      <c r="O71" s="69">
        <v>1160</v>
      </c>
      <c r="P71" s="70">
        <v>45139</v>
      </c>
    </row>
    <row r="72" spans="1:16" x14ac:dyDescent="0.25">
      <c r="A72" s="25" t="s">
        <v>8</v>
      </c>
      <c r="B72" s="25">
        <v>11</v>
      </c>
      <c r="C72" s="31">
        <f>B72/B$80</f>
        <v>0.19642857142857142</v>
      </c>
      <c r="D72" s="934">
        <f>SUM(H116:H126)</f>
        <v>22</v>
      </c>
      <c r="E72" s="31">
        <f>D72/D$80</f>
        <v>0.14102564102564102</v>
      </c>
      <c r="F72" s="29"/>
      <c r="H72" s="64">
        <v>2</v>
      </c>
      <c r="I72" s="65" t="s">
        <v>1642</v>
      </c>
      <c r="J72" s="65" t="s">
        <v>1642</v>
      </c>
      <c r="K72" s="66" t="s">
        <v>1643</v>
      </c>
      <c r="L72" s="65" t="s">
        <v>1642</v>
      </c>
      <c r="M72" s="67" t="s">
        <v>7</v>
      </c>
      <c r="N72" s="68">
        <v>0</v>
      </c>
      <c r="O72" s="69">
        <v>1160</v>
      </c>
      <c r="P72" s="70">
        <v>45139</v>
      </c>
    </row>
    <row r="73" spans="1:16" x14ac:dyDescent="0.25">
      <c r="A73" s="25" t="s">
        <v>9</v>
      </c>
      <c r="B73" s="935">
        <v>0</v>
      </c>
      <c r="C73" s="27">
        <v>0</v>
      </c>
      <c r="D73" s="936">
        <v>0</v>
      </c>
      <c r="E73" s="27">
        <v>0</v>
      </c>
      <c r="F73" s="29"/>
      <c r="H73" s="64">
        <v>2</v>
      </c>
      <c r="I73" s="65" t="s">
        <v>1642</v>
      </c>
      <c r="J73" s="65" t="s">
        <v>1642</v>
      </c>
      <c r="K73" s="66" t="s">
        <v>1643</v>
      </c>
      <c r="L73" s="65" t="s">
        <v>1642</v>
      </c>
      <c r="M73" s="67" t="s">
        <v>7</v>
      </c>
      <c r="N73" s="68">
        <v>0</v>
      </c>
      <c r="O73" s="69">
        <v>1160</v>
      </c>
      <c r="P73" s="70">
        <v>45139</v>
      </c>
    </row>
    <row r="74" spans="1:16" x14ac:dyDescent="0.25">
      <c r="A74" s="921" t="s">
        <v>10</v>
      </c>
      <c r="B74" s="937">
        <f>SUM(B71:B73)</f>
        <v>56</v>
      </c>
      <c r="C74" s="923">
        <f>SUM(C71:C73)</f>
        <v>1</v>
      </c>
      <c r="D74" s="938">
        <f>SUM(D71:D73)</f>
        <v>156</v>
      </c>
      <c r="E74" s="925">
        <f>SUM(E71:E73)</f>
        <v>1</v>
      </c>
      <c r="F74" s="926">
        <v>0</v>
      </c>
      <c r="H74" s="64">
        <v>2</v>
      </c>
      <c r="I74" s="65" t="s">
        <v>1642</v>
      </c>
      <c r="J74" s="65" t="s">
        <v>1642</v>
      </c>
      <c r="K74" s="66" t="s">
        <v>1643</v>
      </c>
      <c r="L74" s="65" t="s">
        <v>1642</v>
      </c>
      <c r="M74" s="67" t="s">
        <v>7</v>
      </c>
      <c r="N74" s="68">
        <v>0</v>
      </c>
      <c r="O74" s="69">
        <v>1067</v>
      </c>
      <c r="P74" s="70">
        <v>44440</v>
      </c>
    </row>
    <row r="75" spans="1:16" x14ac:dyDescent="0.25">
      <c r="A75" s="26"/>
      <c r="B75" s="935"/>
      <c r="C75" s="45"/>
      <c r="D75" s="935"/>
      <c r="E75" s="46"/>
      <c r="F75" s="41"/>
      <c r="G75" s="98"/>
      <c r="H75" s="64">
        <v>2</v>
      </c>
      <c r="I75" s="65" t="s">
        <v>1642</v>
      </c>
      <c r="J75" s="65" t="s">
        <v>1642</v>
      </c>
      <c r="K75" s="66" t="s">
        <v>1643</v>
      </c>
      <c r="L75" s="65" t="s">
        <v>1642</v>
      </c>
      <c r="M75" s="67" t="s">
        <v>7</v>
      </c>
      <c r="N75" s="68">
        <v>0</v>
      </c>
      <c r="O75" s="69">
        <v>1067</v>
      </c>
      <c r="P75" s="70">
        <v>44440</v>
      </c>
    </row>
    <row r="76" spans="1:16" x14ac:dyDescent="0.25">
      <c r="A76" s="26" t="s">
        <v>11</v>
      </c>
      <c r="B76" s="935">
        <v>0</v>
      </c>
      <c r="C76" s="27">
        <v>0</v>
      </c>
      <c r="D76" s="936">
        <v>0</v>
      </c>
      <c r="E76" s="27">
        <v>0</v>
      </c>
      <c r="F76" s="29"/>
      <c r="H76" s="64">
        <v>2</v>
      </c>
      <c r="I76" s="65" t="s">
        <v>1642</v>
      </c>
      <c r="J76" s="65" t="s">
        <v>1642</v>
      </c>
      <c r="K76" s="66" t="s">
        <v>1643</v>
      </c>
      <c r="L76" s="65" t="s">
        <v>1642</v>
      </c>
      <c r="M76" s="67" t="s">
        <v>7</v>
      </c>
      <c r="N76" s="68">
        <v>0</v>
      </c>
      <c r="O76" s="69">
        <v>1067</v>
      </c>
      <c r="P76" s="70">
        <v>44440</v>
      </c>
    </row>
    <row r="77" spans="1:16" x14ac:dyDescent="0.25">
      <c r="A77" s="26" t="s">
        <v>12</v>
      </c>
      <c r="B77" s="935">
        <v>0</v>
      </c>
      <c r="C77" s="27">
        <v>0</v>
      </c>
      <c r="D77" s="936">
        <v>0</v>
      </c>
      <c r="E77" s="27">
        <v>0</v>
      </c>
      <c r="F77" s="29"/>
      <c r="H77" s="64">
        <v>2</v>
      </c>
      <c r="I77" s="65" t="s">
        <v>1642</v>
      </c>
      <c r="J77" s="65" t="s">
        <v>1642</v>
      </c>
      <c r="K77" s="66" t="s">
        <v>1643</v>
      </c>
      <c r="L77" s="65" t="s">
        <v>1642</v>
      </c>
      <c r="M77" s="67" t="s">
        <v>7</v>
      </c>
      <c r="N77" s="68">
        <v>0</v>
      </c>
      <c r="O77" s="69">
        <v>1067</v>
      </c>
      <c r="P77" s="70">
        <v>44440</v>
      </c>
    </row>
    <row r="78" spans="1:16" x14ac:dyDescent="0.25">
      <c r="A78" s="921" t="s">
        <v>13</v>
      </c>
      <c r="B78" s="937">
        <v>0</v>
      </c>
      <c r="C78" s="923">
        <v>0</v>
      </c>
      <c r="D78" s="938">
        <v>0</v>
      </c>
      <c r="E78" s="925">
        <v>0</v>
      </c>
      <c r="F78" s="926">
        <v>0</v>
      </c>
      <c r="H78" s="64">
        <v>2</v>
      </c>
      <c r="I78" s="65" t="s">
        <v>1642</v>
      </c>
      <c r="J78" s="65" t="s">
        <v>1642</v>
      </c>
      <c r="K78" s="66" t="s">
        <v>1643</v>
      </c>
      <c r="L78" s="65" t="s">
        <v>1642</v>
      </c>
      <c r="M78" s="67" t="s">
        <v>7</v>
      </c>
      <c r="N78" s="68">
        <v>0</v>
      </c>
      <c r="O78" s="69">
        <v>1067</v>
      </c>
      <c r="P78" s="70">
        <v>44440</v>
      </c>
    </row>
    <row r="79" spans="1:16" x14ac:dyDescent="0.25">
      <c r="A79" s="44"/>
      <c r="B79" s="935"/>
      <c r="C79" s="45"/>
      <c r="D79" s="935"/>
      <c r="E79" s="46"/>
      <c r="F79" s="41"/>
      <c r="H79" s="64">
        <v>2</v>
      </c>
      <c r="I79" s="65" t="s">
        <v>1642</v>
      </c>
      <c r="J79" s="65" t="s">
        <v>1642</v>
      </c>
      <c r="K79" s="66" t="s">
        <v>1643</v>
      </c>
      <c r="L79" s="65" t="s">
        <v>1642</v>
      </c>
      <c r="M79" s="67" t="s">
        <v>7</v>
      </c>
      <c r="N79" s="68">
        <v>0</v>
      </c>
      <c r="O79" s="69">
        <v>1067</v>
      </c>
      <c r="P79" s="70">
        <v>44440</v>
      </c>
    </row>
    <row r="80" spans="1:16" x14ac:dyDescent="0.25">
      <c r="A80" s="921" t="s">
        <v>33</v>
      </c>
      <c r="B80" s="937">
        <v>56</v>
      </c>
      <c r="C80" s="923">
        <v>1</v>
      </c>
      <c r="D80" s="938">
        <f>SUM(D74:D79)</f>
        <v>156</v>
      </c>
      <c r="E80" s="925">
        <v>1</v>
      </c>
      <c r="F80" s="926">
        <v>0</v>
      </c>
      <c r="G80" s="54"/>
      <c r="H80" s="64">
        <v>2</v>
      </c>
      <c r="I80" s="65" t="s">
        <v>1642</v>
      </c>
      <c r="J80" s="65" t="s">
        <v>1642</v>
      </c>
      <c r="K80" s="66" t="s">
        <v>1643</v>
      </c>
      <c r="L80" s="65" t="s">
        <v>1642</v>
      </c>
      <c r="M80" s="67" t="s">
        <v>7</v>
      </c>
      <c r="N80" s="68">
        <v>0</v>
      </c>
      <c r="O80" s="69">
        <v>1067</v>
      </c>
      <c r="P80" s="70">
        <v>44440</v>
      </c>
    </row>
    <row r="81" spans="4:16" x14ac:dyDescent="0.25">
      <c r="D81" s="210"/>
      <c r="H81" s="64">
        <v>2</v>
      </c>
      <c r="I81" s="65" t="s">
        <v>1642</v>
      </c>
      <c r="J81" s="65" t="s">
        <v>1642</v>
      </c>
      <c r="K81" s="66" t="s">
        <v>1643</v>
      </c>
      <c r="L81" s="65" t="s">
        <v>1642</v>
      </c>
      <c r="M81" s="67" t="s">
        <v>7</v>
      </c>
      <c r="N81" s="68">
        <v>0</v>
      </c>
      <c r="O81" s="69">
        <v>1067</v>
      </c>
      <c r="P81" s="70">
        <v>44440</v>
      </c>
    </row>
    <row r="82" spans="4:16" x14ac:dyDescent="0.25">
      <c r="H82" s="64">
        <v>2</v>
      </c>
      <c r="I82" s="65" t="s">
        <v>1642</v>
      </c>
      <c r="J82" s="65" t="s">
        <v>1642</v>
      </c>
      <c r="K82" s="66" t="s">
        <v>1643</v>
      </c>
      <c r="L82" s="65" t="s">
        <v>1642</v>
      </c>
      <c r="M82" s="67" t="s">
        <v>7</v>
      </c>
      <c r="N82" s="68">
        <v>0</v>
      </c>
      <c r="O82" s="69">
        <v>1067</v>
      </c>
      <c r="P82" s="70">
        <v>44440</v>
      </c>
    </row>
    <row r="83" spans="4:16" x14ac:dyDescent="0.25">
      <c r="H83" s="64">
        <v>2</v>
      </c>
      <c r="I83" s="65" t="s">
        <v>1642</v>
      </c>
      <c r="J83" s="65" t="s">
        <v>1642</v>
      </c>
      <c r="K83" s="66" t="s">
        <v>1643</v>
      </c>
      <c r="L83" s="65" t="s">
        <v>1642</v>
      </c>
      <c r="M83" s="67" t="s">
        <v>7</v>
      </c>
      <c r="N83" s="68">
        <v>0</v>
      </c>
      <c r="O83" s="69">
        <v>1067</v>
      </c>
      <c r="P83" s="70">
        <v>44440</v>
      </c>
    </row>
    <row r="84" spans="4:16" x14ac:dyDescent="0.25">
      <c r="H84" s="64">
        <v>2</v>
      </c>
      <c r="I84" s="65" t="s">
        <v>1642</v>
      </c>
      <c r="J84" s="65" t="s">
        <v>1642</v>
      </c>
      <c r="K84" s="66" t="s">
        <v>1643</v>
      </c>
      <c r="L84" s="65" t="s">
        <v>1642</v>
      </c>
      <c r="M84" s="67" t="s">
        <v>7</v>
      </c>
      <c r="N84" s="68">
        <v>0</v>
      </c>
      <c r="O84" s="69">
        <v>1067</v>
      </c>
      <c r="P84" s="70">
        <v>44440</v>
      </c>
    </row>
    <row r="85" spans="4:16" x14ac:dyDescent="0.25">
      <c r="H85" s="64">
        <v>2</v>
      </c>
      <c r="I85" s="65" t="s">
        <v>1642</v>
      </c>
      <c r="J85" s="65" t="s">
        <v>1642</v>
      </c>
      <c r="K85" s="66" t="s">
        <v>1643</v>
      </c>
      <c r="L85" s="65" t="s">
        <v>1642</v>
      </c>
      <c r="M85" s="67" t="s">
        <v>7</v>
      </c>
      <c r="N85" s="68">
        <v>0</v>
      </c>
      <c r="O85" s="69">
        <v>1067</v>
      </c>
      <c r="P85" s="70">
        <v>44440</v>
      </c>
    </row>
    <row r="86" spans="4:16" x14ac:dyDescent="0.25">
      <c r="H86" s="64">
        <v>2</v>
      </c>
      <c r="I86" s="65" t="s">
        <v>1642</v>
      </c>
      <c r="J86" s="65" t="s">
        <v>1642</v>
      </c>
      <c r="K86" s="66" t="s">
        <v>1643</v>
      </c>
      <c r="L86" s="65" t="s">
        <v>1642</v>
      </c>
      <c r="M86" s="67" t="s">
        <v>7</v>
      </c>
      <c r="N86" s="68">
        <v>0</v>
      </c>
      <c r="O86" s="69">
        <v>1238</v>
      </c>
      <c r="P86" s="70">
        <v>45658</v>
      </c>
    </row>
    <row r="87" spans="4:16" x14ac:dyDescent="0.25">
      <c r="H87" s="64">
        <v>2</v>
      </c>
      <c r="I87" s="65" t="s">
        <v>1642</v>
      </c>
      <c r="J87" s="65" t="s">
        <v>1642</v>
      </c>
      <c r="K87" s="66" t="s">
        <v>1643</v>
      </c>
      <c r="L87" s="65" t="s">
        <v>1642</v>
      </c>
      <c r="M87" s="67" t="s">
        <v>7</v>
      </c>
      <c r="N87" s="68">
        <v>0</v>
      </c>
      <c r="O87" s="69">
        <v>1238</v>
      </c>
      <c r="P87" s="70">
        <v>45658</v>
      </c>
    </row>
    <row r="88" spans="4:16" x14ac:dyDescent="0.25">
      <c r="H88" s="64">
        <v>20</v>
      </c>
      <c r="I88" s="65">
        <v>117</v>
      </c>
      <c r="J88" s="65" t="s">
        <v>3896</v>
      </c>
      <c r="K88" s="66" t="s">
        <v>3897</v>
      </c>
      <c r="L88" s="67" t="s">
        <v>3898</v>
      </c>
      <c r="M88" s="67" t="s">
        <v>7</v>
      </c>
      <c r="N88" s="68">
        <f>-P880</f>
        <v>0</v>
      </c>
      <c r="O88" s="69">
        <v>1840</v>
      </c>
      <c r="P88" s="70">
        <v>41974</v>
      </c>
    </row>
    <row r="89" spans="4:16" x14ac:dyDescent="0.25">
      <c r="H89" s="64">
        <v>6</v>
      </c>
      <c r="I89" s="65">
        <v>1</v>
      </c>
      <c r="J89" s="65" t="s">
        <v>1644</v>
      </c>
      <c r="K89" s="66" t="s">
        <v>1643</v>
      </c>
      <c r="L89" s="67" t="s">
        <v>1645</v>
      </c>
      <c r="M89" s="67" t="s">
        <v>7</v>
      </c>
      <c r="N89" s="68">
        <v>0</v>
      </c>
      <c r="O89" s="69">
        <v>2818</v>
      </c>
      <c r="P89" s="70">
        <v>43770</v>
      </c>
    </row>
    <row r="90" spans="4:16" x14ac:dyDescent="0.25">
      <c r="H90" s="64">
        <v>4</v>
      </c>
      <c r="I90" s="65" t="s">
        <v>1642</v>
      </c>
      <c r="J90" s="65" t="s">
        <v>1642</v>
      </c>
      <c r="K90" s="66" t="s">
        <v>1643</v>
      </c>
      <c r="L90" s="65" t="s">
        <v>1642</v>
      </c>
      <c r="M90" s="67" t="s">
        <v>7</v>
      </c>
      <c r="N90" s="68">
        <v>0</v>
      </c>
      <c r="O90" s="69">
        <v>2818</v>
      </c>
      <c r="P90" s="70">
        <v>43770</v>
      </c>
    </row>
    <row r="91" spans="4:16" x14ac:dyDescent="0.25">
      <c r="H91" s="64">
        <v>4</v>
      </c>
      <c r="I91" s="65" t="s">
        <v>1642</v>
      </c>
      <c r="J91" s="65" t="s">
        <v>1642</v>
      </c>
      <c r="K91" s="66" t="s">
        <v>1643</v>
      </c>
      <c r="L91" s="65" t="s">
        <v>1642</v>
      </c>
      <c r="M91" s="67" t="s">
        <v>7</v>
      </c>
      <c r="N91" s="68">
        <v>0</v>
      </c>
      <c r="O91" s="69">
        <v>2818</v>
      </c>
      <c r="P91" s="70">
        <v>43770</v>
      </c>
    </row>
    <row r="92" spans="4:16" x14ac:dyDescent="0.25">
      <c r="H92" s="64">
        <v>20</v>
      </c>
      <c r="I92" s="65">
        <v>10</v>
      </c>
      <c r="J92" s="65" t="s">
        <v>1646</v>
      </c>
      <c r="K92" s="66" t="s">
        <v>1643</v>
      </c>
      <c r="L92" s="67" t="s">
        <v>1645</v>
      </c>
      <c r="M92" s="67" t="s">
        <v>7</v>
      </c>
      <c r="N92" s="68">
        <v>0</v>
      </c>
      <c r="O92" s="69">
        <v>2022</v>
      </c>
      <c r="P92" s="70">
        <v>43252</v>
      </c>
    </row>
    <row r="93" spans="4:16" x14ac:dyDescent="0.25">
      <c r="H93" s="64">
        <v>2</v>
      </c>
      <c r="I93" s="65" t="s">
        <v>1642</v>
      </c>
      <c r="J93" s="65" t="s">
        <v>1642</v>
      </c>
      <c r="K93" s="66" t="s">
        <v>1643</v>
      </c>
      <c r="L93" s="65" t="s">
        <v>1642</v>
      </c>
      <c r="M93" s="67" t="s">
        <v>7</v>
      </c>
      <c r="N93" s="68">
        <v>0</v>
      </c>
      <c r="O93" s="69">
        <v>1690</v>
      </c>
      <c r="P93" s="70">
        <v>47300</v>
      </c>
    </row>
    <row r="94" spans="4:16" x14ac:dyDescent="0.25">
      <c r="H94" s="64">
        <v>2</v>
      </c>
      <c r="I94" s="65" t="s">
        <v>1642</v>
      </c>
      <c r="J94" s="65" t="s">
        <v>1642</v>
      </c>
      <c r="K94" s="66" t="s">
        <v>1643</v>
      </c>
      <c r="L94" s="65" t="s">
        <v>1642</v>
      </c>
      <c r="M94" s="67" t="s">
        <v>7</v>
      </c>
      <c r="N94" s="68">
        <v>0</v>
      </c>
      <c r="O94" s="69">
        <v>1690</v>
      </c>
      <c r="P94" s="70">
        <v>47300</v>
      </c>
    </row>
    <row r="95" spans="4:16" x14ac:dyDescent="0.25">
      <c r="H95" s="64">
        <v>2</v>
      </c>
      <c r="I95" s="65" t="s">
        <v>1642</v>
      </c>
      <c r="J95" s="65" t="s">
        <v>1642</v>
      </c>
      <c r="K95" s="66" t="s">
        <v>1643</v>
      </c>
      <c r="L95" s="65" t="s">
        <v>1642</v>
      </c>
      <c r="M95" s="67" t="s">
        <v>7</v>
      </c>
      <c r="N95" s="68">
        <v>0</v>
      </c>
      <c r="O95" s="69">
        <v>1690</v>
      </c>
      <c r="P95" s="70">
        <v>47300</v>
      </c>
    </row>
    <row r="96" spans="4:16" x14ac:dyDescent="0.25">
      <c r="H96" s="64">
        <v>2</v>
      </c>
      <c r="I96" s="65" t="s">
        <v>1642</v>
      </c>
      <c r="J96" s="65" t="s">
        <v>1642</v>
      </c>
      <c r="K96" s="66" t="s">
        <v>1643</v>
      </c>
      <c r="L96" s="65" t="s">
        <v>1642</v>
      </c>
      <c r="M96" s="67" t="s">
        <v>7</v>
      </c>
      <c r="N96" s="68">
        <v>0</v>
      </c>
      <c r="O96" s="69">
        <v>1690</v>
      </c>
      <c r="P96" s="70">
        <v>47300</v>
      </c>
    </row>
    <row r="97" spans="8:16" x14ac:dyDescent="0.25">
      <c r="H97" s="64">
        <v>2</v>
      </c>
      <c r="I97" s="65" t="s">
        <v>1642</v>
      </c>
      <c r="J97" s="65" t="s">
        <v>1642</v>
      </c>
      <c r="K97" s="66" t="s">
        <v>1643</v>
      </c>
      <c r="L97" s="65" t="s">
        <v>1642</v>
      </c>
      <c r="M97" s="67" t="s">
        <v>7</v>
      </c>
      <c r="N97" s="68">
        <v>0</v>
      </c>
      <c r="O97" s="69">
        <v>1690</v>
      </c>
      <c r="P97" s="70">
        <v>47300</v>
      </c>
    </row>
    <row r="98" spans="8:16" x14ac:dyDescent="0.25">
      <c r="H98" s="64">
        <v>2</v>
      </c>
      <c r="I98" s="65" t="s">
        <v>1642</v>
      </c>
      <c r="J98" s="65" t="s">
        <v>1642</v>
      </c>
      <c r="K98" s="66" t="s">
        <v>1643</v>
      </c>
      <c r="L98" s="65" t="s">
        <v>1642</v>
      </c>
      <c r="M98" s="67" t="s">
        <v>7</v>
      </c>
      <c r="N98" s="68">
        <v>0</v>
      </c>
      <c r="O98" s="69">
        <v>1690</v>
      </c>
      <c r="P98" s="70">
        <v>47300</v>
      </c>
    </row>
    <row r="99" spans="8:16" x14ac:dyDescent="0.25">
      <c r="H99" s="64">
        <v>2</v>
      </c>
      <c r="I99" s="65" t="s">
        <v>1642</v>
      </c>
      <c r="J99" s="65" t="s">
        <v>1642</v>
      </c>
      <c r="K99" s="66" t="s">
        <v>1643</v>
      </c>
      <c r="L99" s="65" t="s">
        <v>1642</v>
      </c>
      <c r="M99" s="67" t="s">
        <v>7</v>
      </c>
      <c r="N99" s="68">
        <v>0</v>
      </c>
      <c r="O99" s="69">
        <v>1690</v>
      </c>
      <c r="P99" s="70">
        <v>47300</v>
      </c>
    </row>
    <row r="100" spans="8:16" x14ac:dyDescent="0.25">
      <c r="H100" s="64">
        <v>2</v>
      </c>
      <c r="I100" s="65" t="s">
        <v>1642</v>
      </c>
      <c r="J100" s="65" t="s">
        <v>1642</v>
      </c>
      <c r="K100" s="66" t="s">
        <v>1643</v>
      </c>
      <c r="L100" s="65" t="s">
        <v>1642</v>
      </c>
      <c r="M100" s="67" t="s">
        <v>7</v>
      </c>
      <c r="N100" s="68">
        <v>0</v>
      </c>
      <c r="O100" s="69">
        <v>1690</v>
      </c>
      <c r="P100" s="70">
        <v>47300</v>
      </c>
    </row>
    <row r="101" spans="8:16" x14ac:dyDescent="0.25">
      <c r="H101" s="64">
        <v>2</v>
      </c>
      <c r="I101" s="65" t="s">
        <v>1642</v>
      </c>
      <c r="J101" s="65" t="s">
        <v>1642</v>
      </c>
      <c r="K101" s="66" t="s">
        <v>1643</v>
      </c>
      <c r="L101" s="65" t="s">
        <v>1642</v>
      </c>
      <c r="M101" s="67" t="s">
        <v>7</v>
      </c>
      <c r="N101" s="68">
        <v>0</v>
      </c>
      <c r="O101" s="69">
        <v>1690</v>
      </c>
      <c r="P101" s="70">
        <v>47300</v>
      </c>
    </row>
    <row r="102" spans="8:16" x14ac:dyDescent="0.25">
      <c r="H102" s="64">
        <v>2</v>
      </c>
      <c r="I102" s="65" t="s">
        <v>1642</v>
      </c>
      <c r="J102" s="65" t="s">
        <v>1642</v>
      </c>
      <c r="K102" s="66" t="s">
        <v>1643</v>
      </c>
      <c r="L102" s="65" t="s">
        <v>1642</v>
      </c>
      <c r="M102" s="67" t="s">
        <v>7</v>
      </c>
      <c r="N102" s="68">
        <v>0</v>
      </c>
      <c r="O102" s="69">
        <v>1160</v>
      </c>
      <c r="P102" s="70">
        <v>45139</v>
      </c>
    </row>
    <row r="103" spans="8:16" x14ac:dyDescent="0.25">
      <c r="H103" s="64">
        <v>2</v>
      </c>
      <c r="I103" s="65" t="s">
        <v>1642</v>
      </c>
      <c r="J103" s="65" t="s">
        <v>1642</v>
      </c>
      <c r="K103" s="66" t="s">
        <v>1643</v>
      </c>
      <c r="L103" s="65" t="s">
        <v>1642</v>
      </c>
      <c r="M103" s="67" t="s">
        <v>7</v>
      </c>
      <c r="N103" s="68">
        <v>0</v>
      </c>
      <c r="O103" s="69">
        <v>1690</v>
      </c>
      <c r="P103" s="70">
        <v>47300</v>
      </c>
    </row>
    <row r="104" spans="8:16" x14ac:dyDescent="0.25">
      <c r="H104" s="64">
        <v>2</v>
      </c>
      <c r="I104" s="65" t="s">
        <v>1642</v>
      </c>
      <c r="J104" s="65" t="s">
        <v>1642</v>
      </c>
      <c r="K104" s="66" t="s">
        <v>1643</v>
      </c>
      <c r="L104" s="65" t="s">
        <v>1642</v>
      </c>
      <c r="M104" s="67" t="s">
        <v>7</v>
      </c>
      <c r="N104" s="68">
        <v>0</v>
      </c>
      <c r="O104" s="69">
        <v>1160</v>
      </c>
      <c r="P104" s="70">
        <v>45139</v>
      </c>
    </row>
    <row r="105" spans="8:16" x14ac:dyDescent="0.25">
      <c r="H105" s="64">
        <v>2</v>
      </c>
      <c r="I105" s="65" t="s">
        <v>1642</v>
      </c>
      <c r="J105" s="65" t="s">
        <v>1642</v>
      </c>
      <c r="K105" s="66" t="s">
        <v>1643</v>
      </c>
      <c r="L105" s="65" t="s">
        <v>1642</v>
      </c>
      <c r="M105" s="67" t="s">
        <v>7</v>
      </c>
      <c r="N105" s="68">
        <v>0</v>
      </c>
      <c r="O105" s="69">
        <v>1160</v>
      </c>
      <c r="P105" s="70">
        <v>45139</v>
      </c>
    </row>
    <row r="106" spans="8:16" x14ac:dyDescent="0.25">
      <c r="H106" s="64">
        <v>2</v>
      </c>
      <c r="I106" s="65" t="s">
        <v>1642</v>
      </c>
      <c r="J106" s="65" t="s">
        <v>1642</v>
      </c>
      <c r="K106" s="66" t="s">
        <v>1643</v>
      </c>
      <c r="L106" s="65" t="s">
        <v>1642</v>
      </c>
      <c r="M106" s="67" t="s">
        <v>7</v>
      </c>
      <c r="N106" s="68">
        <v>0</v>
      </c>
      <c r="O106" s="69">
        <v>1690</v>
      </c>
      <c r="P106" s="70">
        <v>47300</v>
      </c>
    </row>
    <row r="107" spans="8:16" x14ac:dyDescent="0.25">
      <c r="H107" s="64">
        <v>2</v>
      </c>
      <c r="I107" s="65" t="s">
        <v>1642</v>
      </c>
      <c r="J107" s="65" t="s">
        <v>1642</v>
      </c>
      <c r="K107" s="66" t="s">
        <v>1643</v>
      </c>
      <c r="L107" s="65" t="s">
        <v>1642</v>
      </c>
      <c r="M107" s="67" t="s">
        <v>7</v>
      </c>
      <c r="N107" s="68">
        <v>0</v>
      </c>
      <c r="O107" s="69">
        <v>1690</v>
      </c>
      <c r="P107" s="70">
        <v>47300</v>
      </c>
    </row>
    <row r="108" spans="8:16" x14ac:dyDescent="0.25">
      <c r="H108" s="64">
        <v>2</v>
      </c>
      <c r="I108" s="65" t="s">
        <v>1642</v>
      </c>
      <c r="J108" s="65" t="s">
        <v>1642</v>
      </c>
      <c r="K108" s="66" t="s">
        <v>1643</v>
      </c>
      <c r="L108" s="65" t="s">
        <v>1642</v>
      </c>
      <c r="M108" s="67" t="s">
        <v>7</v>
      </c>
      <c r="N108" s="68">
        <v>0</v>
      </c>
      <c r="O108" s="69">
        <v>1690</v>
      </c>
      <c r="P108" s="70">
        <v>47300</v>
      </c>
    </row>
    <row r="109" spans="8:16" x14ac:dyDescent="0.25">
      <c r="H109" s="64">
        <v>2</v>
      </c>
      <c r="I109" s="65" t="s">
        <v>1642</v>
      </c>
      <c r="J109" s="65" t="s">
        <v>1642</v>
      </c>
      <c r="K109" s="66" t="s">
        <v>1643</v>
      </c>
      <c r="L109" s="65" t="s">
        <v>1642</v>
      </c>
      <c r="M109" s="67" t="s">
        <v>7</v>
      </c>
      <c r="N109" s="68">
        <v>0</v>
      </c>
      <c r="O109" s="69">
        <v>1690</v>
      </c>
      <c r="P109" s="70">
        <v>47300</v>
      </c>
    </row>
    <row r="110" spans="8:16" x14ac:dyDescent="0.25">
      <c r="H110" s="64">
        <v>2</v>
      </c>
      <c r="I110" s="65" t="s">
        <v>1642</v>
      </c>
      <c r="J110" s="65" t="s">
        <v>1642</v>
      </c>
      <c r="K110" s="66" t="s">
        <v>1643</v>
      </c>
      <c r="L110" s="65" t="s">
        <v>1642</v>
      </c>
      <c r="M110" s="67" t="s">
        <v>7</v>
      </c>
      <c r="N110" s="68">
        <v>0</v>
      </c>
      <c r="O110" s="69">
        <v>1690</v>
      </c>
      <c r="P110" s="70">
        <v>47300</v>
      </c>
    </row>
    <row r="111" spans="8:16" x14ac:dyDescent="0.25">
      <c r="H111" s="64">
        <v>2</v>
      </c>
      <c r="I111" s="65" t="s">
        <v>1642</v>
      </c>
      <c r="J111" s="65" t="s">
        <v>1642</v>
      </c>
      <c r="K111" s="66" t="s">
        <v>1643</v>
      </c>
      <c r="L111" s="65" t="s">
        <v>1642</v>
      </c>
      <c r="M111" s="67" t="s">
        <v>7</v>
      </c>
      <c r="N111" s="68">
        <v>0</v>
      </c>
      <c r="O111" s="69">
        <v>1690</v>
      </c>
      <c r="P111" s="70">
        <v>47300</v>
      </c>
    </row>
    <row r="112" spans="8:16" x14ac:dyDescent="0.25">
      <c r="H112" s="64">
        <v>2</v>
      </c>
      <c r="I112" s="65" t="s">
        <v>1642</v>
      </c>
      <c r="J112" s="65" t="s">
        <v>1642</v>
      </c>
      <c r="K112" s="66" t="s">
        <v>1643</v>
      </c>
      <c r="L112" s="65" t="s">
        <v>1642</v>
      </c>
      <c r="M112" s="67" t="s">
        <v>7</v>
      </c>
      <c r="N112" s="68">
        <v>0</v>
      </c>
      <c r="O112" s="69">
        <v>1238</v>
      </c>
      <c r="P112" s="70">
        <v>45658</v>
      </c>
    </row>
    <row r="113" spans="1:16" x14ac:dyDescent="0.25">
      <c r="H113" s="64">
        <v>2</v>
      </c>
      <c r="I113" s="65" t="s">
        <v>1642</v>
      </c>
      <c r="J113" s="65" t="s">
        <v>1642</v>
      </c>
      <c r="K113" s="66" t="s">
        <v>1643</v>
      </c>
      <c r="L113" s="65" t="s">
        <v>1642</v>
      </c>
      <c r="M113" s="67" t="s">
        <v>7</v>
      </c>
      <c r="N113" s="68">
        <v>0</v>
      </c>
      <c r="O113" s="69">
        <v>1238</v>
      </c>
      <c r="P113" s="70">
        <v>45658</v>
      </c>
    </row>
    <row r="114" spans="1:16" x14ac:dyDescent="0.25">
      <c r="H114" s="64">
        <v>2</v>
      </c>
      <c r="I114" s="65" t="s">
        <v>1642</v>
      </c>
      <c r="J114" s="65" t="s">
        <v>1642</v>
      </c>
      <c r="K114" s="66" t="s">
        <v>1643</v>
      </c>
      <c r="L114" s="65" t="s">
        <v>1642</v>
      </c>
      <c r="M114" s="67" t="s">
        <v>7</v>
      </c>
      <c r="N114" s="68">
        <v>0</v>
      </c>
      <c r="O114" s="69">
        <v>1690</v>
      </c>
      <c r="P114" s="70">
        <v>47300</v>
      </c>
    </row>
    <row r="115" spans="1:16" x14ac:dyDescent="0.25">
      <c r="H115" s="64">
        <v>2</v>
      </c>
      <c r="I115" s="65" t="s">
        <v>1642</v>
      </c>
      <c r="J115" s="65" t="s">
        <v>1642</v>
      </c>
      <c r="K115" s="66" t="s">
        <v>1643</v>
      </c>
      <c r="L115" s="65" t="s">
        <v>1642</v>
      </c>
      <c r="M115" s="67" t="s">
        <v>7</v>
      </c>
      <c r="N115" s="68">
        <v>0</v>
      </c>
      <c r="O115" s="69">
        <v>1690</v>
      </c>
      <c r="P115" s="70">
        <v>47300</v>
      </c>
    </row>
    <row r="116" spans="1:16" x14ac:dyDescent="0.25">
      <c r="H116" s="64">
        <v>2</v>
      </c>
      <c r="I116" s="65" t="s">
        <v>1642</v>
      </c>
      <c r="J116" s="65" t="s">
        <v>1642</v>
      </c>
      <c r="K116" s="66" t="s">
        <v>1643</v>
      </c>
      <c r="L116" s="65" t="s">
        <v>1642</v>
      </c>
      <c r="M116" s="67" t="s">
        <v>8</v>
      </c>
      <c r="N116" s="68">
        <v>0</v>
      </c>
      <c r="O116" s="69">
        <v>1160</v>
      </c>
      <c r="P116" s="70">
        <v>45139</v>
      </c>
    </row>
    <row r="117" spans="1:16" x14ac:dyDescent="0.25">
      <c r="H117" s="64">
        <v>2</v>
      </c>
      <c r="I117" s="65" t="s">
        <v>1642</v>
      </c>
      <c r="J117" s="65" t="s">
        <v>1642</v>
      </c>
      <c r="K117" s="66" t="s">
        <v>1643</v>
      </c>
      <c r="L117" s="65" t="s">
        <v>1642</v>
      </c>
      <c r="M117" s="67" t="s">
        <v>8</v>
      </c>
      <c r="N117" s="68">
        <v>0</v>
      </c>
      <c r="O117" s="69">
        <v>1160</v>
      </c>
      <c r="P117" s="70">
        <v>45139</v>
      </c>
    </row>
    <row r="118" spans="1:16" x14ac:dyDescent="0.25">
      <c r="H118" s="64">
        <v>2</v>
      </c>
      <c r="I118" s="65" t="s">
        <v>1642</v>
      </c>
      <c r="J118" s="65" t="s">
        <v>1642</v>
      </c>
      <c r="K118" s="66" t="s">
        <v>1643</v>
      </c>
      <c r="L118" s="65" t="s">
        <v>1642</v>
      </c>
      <c r="M118" s="67" t="s">
        <v>8</v>
      </c>
      <c r="N118" s="68">
        <v>0</v>
      </c>
      <c r="O118" s="69">
        <v>1160</v>
      </c>
      <c r="P118" s="70">
        <v>45139</v>
      </c>
    </row>
    <row r="119" spans="1:16" x14ac:dyDescent="0.25">
      <c r="H119" s="64">
        <v>2</v>
      </c>
      <c r="I119" s="65" t="s">
        <v>1642</v>
      </c>
      <c r="J119" s="65" t="s">
        <v>1642</v>
      </c>
      <c r="K119" s="66" t="s">
        <v>1643</v>
      </c>
      <c r="L119" s="65" t="s">
        <v>1642</v>
      </c>
      <c r="M119" s="67" t="s">
        <v>8</v>
      </c>
      <c r="N119" s="68">
        <v>0</v>
      </c>
      <c r="O119" s="69">
        <v>1160</v>
      </c>
      <c r="P119" s="70">
        <v>45139</v>
      </c>
    </row>
    <row r="120" spans="1:16" x14ac:dyDescent="0.25">
      <c r="H120" s="64">
        <v>2</v>
      </c>
      <c r="I120" s="65" t="s">
        <v>1642</v>
      </c>
      <c r="J120" s="65" t="s">
        <v>1642</v>
      </c>
      <c r="K120" s="66" t="s">
        <v>1643</v>
      </c>
      <c r="L120" s="65" t="s">
        <v>1642</v>
      </c>
      <c r="M120" s="67" t="s">
        <v>8</v>
      </c>
      <c r="N120" s="68">
        <v>0</v>
      </c>
      <c r="O120" s="69">
        <v>1238</v>
      </c>
      <c r="P120" s="70">
        <v>45658</v>
      </c>
    </row>
    <row r="121" spans="1:16" x14ac:dyDescent="0.25">
      <c r="H121" s="64">
        <v>2</v>
      </c>
      <c r="I121" s="65" t="s">
        <v>1642</v>
      </c>
      <c r="J121" s="65" t="s">
        <v>1642</v>
      </c>
      <c r="K121" s="66" t="s">
        <v>1643</v>
      </c>
      <c r="L121" s="65" t="s">
        <v>1642</v>
      </c>
      <c r="M121" s="67" t="s">
        <v>8</v>
      </c>
      <c r="N121" s="68">
        <v>0</v>
      </c>
      <c r="O121" s="69">
        <v>1238</v>
      </c>
      <c r="P121" s="70">
        <v>45658</v>
      </c>
    </row>
    <row r="122" spans="1:16" x14ac:dyDescent="0.25">
      <c r="H122" s="64">
        <v>2</v>
      </c>
      <c r="I122" s="65" t="s">
        <v>1642</v>
      </c>
      <c r="J122" s="65" t="s">
        <v>1642</v>
      </c>
      <c r="K122" s="66" t="s">
        <v>1643</v>
      </c>
      <c r="L122" s="65" t="s">
        <v>1642</v>
      </c>
      <c r="M122" s="67" t="s">
        <v>8</v>
      </c>
      <c r="N122" s="68">
        <v>0</v>
      </c>
      <c r="O122" s="69">
        <v>1690</v>
      </c>
      <c r="P122" s="70">
        <v>47300</v>
      </c>
    </row>
    <row r="123" spans="1:16" x14ac:dyDescent="0.25">
      <c r="H123" s="64">
        <v>2</v>
      </c>
      <c r="I123" s="65" t="s">
        <v>1642</v>
      </c>
      <c r="J123" s="65" t="s">
        <v>1642</v>
      </c>
      <c r="K123" s="66" t="s">
        <v>1643</v>
      </c>
      <c r="L123" s="65" t="s">
        <v>1642</v>
      </c>
      <c r="M123" s="67" t="s">
        <v>8</v>
      </c>
      <c r="N123" s="68">
        <v>0</v>
      </c>
      <c r="O123" s="69">
        <v>1690</v>
      </c>
      <c r="P123" s="70">
        <v>47300</v>
      </c>
    </row>
    <row r="124" spans="1:16" x14ac:dyDescent="0.25">
      <c r="H124" s="64">
        <v>2</v>
      </c>
      <c r="I124" s="65" t="s">
        <v>1642</v>
      </c>
      <c r="J124" s="65" t="s">
        <v>1642</v>
      </c>
      <c r="K124" s="66" t="s">
        <v>1643</v>
      </c>
      <c r="L124" s="65" t="s">
        <v>1642</v>
      </c>
      <c r="M124" s="67" t="s">
        <v>8</v>
      </c>
      <c r="N124" s="68">
        <v>0</v>
      </c>
      <c r="O124" s="69">
        <v>1690</v>
      </c>
      <c r="P124" s="70">
        <v>47300</v>
      </c>
    </row>
    <row r="125" spans="1:16" x14ac:dyDescent="0.25">
      <c r="H125" s="64">
        <v>2</v>
      </c>
      <c r="I125" s="65" t="s">
        <v>1642</v>
      </c>
      <c r="J125" s="65" t="s">
        <v>1642</v>
      </c>
      <c r="K125" s="66" t="s">
        <v>1643</v>
      </c>
      <c r="L125" s="65" t="s">
        <v>1642</v>
      </c>
      <c r="M125" s="67" t="s">
        <v>8</v>
      </c>
      <c r="N125" s="68">
        <v>0</v>
      </c>
      <c r="O125" s="69">
        <v>1238</v>
      </c>
      <c r="P125" s="70">
        <v>45658</v>
      </c>
    </row>
    <row r="126" spans="1:16" ht="15.75" customHeight="1" x14ac:dyDescent="0.25">
      <c r="H126" s="64">
        <v>2</v>
      </c>
      <c r="I126" s="65" t="s">
        <v>1642</v>
      </c>
      <c r="J126" s="65" t="s">
        <v>1642</v>
      </c>
      <c r="K126" s="66" t="s">
        <v>1643</v>
      </c>
      <c r="L126" s="65" t="s">
        <v>1642</v>
      </c>
      <c r="M126" s="67" t="s">
        <v>8</v>
      </c>
      <c r="N126" s="68">
        <v>0</v>
      </c>
      <c r="O126" s="69">
        <v>1238</v>
      </c>
      <c r="P126" s="70">
        <v>45658</v>
      </c>
    </row>
    <row r="127" spans="1:16" ht="15.75" customHeight="1" thickBot="1" x14ac:dyDescent="0.3">
      <c r="H127" s="187"/>
      <c r="I127" s="188"/>
      <c r="J127" s="188"/>
      <c r="K127" s="189"/>
      <c r="L127" s="188"/>
      <c r="M127" s="190"/>
      <c r="N127" s="352"/>
      <c r="O127" s="192"/>
      <c r="P127" s="193"/>
    </row>
    <row r="128" spans="1:16" ht="45.75" customHeight="1" thickBot="1" x14ac:dyDescent="0.3">
      <c r="A128" s="332" t="s">
        <v>1647</v>
      </c>
      <c r="B128" s="49"/>
      <c r="C128" s="169"/>
      <c r="D128" s="9"/>
      <c r="E128" s="169"/>
      <c r="F128" s="10"/>
    </row>
    <row r="129" spans="1:16" ht="15.75" customHeight="1" thickTop="1" thickBot="1" x14ac:dyDescent="0.3">
      <c r="A129" s="11"/>
      <c r="B129" s="12"/>
      <c r="C129" s="169"/>
      <c r="D129" s="9"/>
      <c r="E129" s="169"/>
      <c r="F129" s="10"/>
    </row>
    <row r="130" spans="1:16" ht="45.75" customHeight="1" thickTop="1" thickBot="1" x14ac:dyDescent="0.3">
      <c r="A130" s="333" t="s">
        <v>16</v>
      </c>
      <c r="B130" s="12"/>
      <c r="C130" s="169"/>
      <c r="D130" s="9"/>
      <c r="E130" s="169"/>
      <c r="F130" s="10"/>
      <c r="H130" s="334" t="s">
        <v>17</v>
      </c>
      <c r="I130" s="53"/>
    </row>
    <row r="131" spans="1:16" ht="15.75" customHeight="1" thickTop="1" thickBot="1" x14ac:dyDescent="0.3">
      <c r="A131" s="11"/>
      <c r="B131" s="12"/>
      <c r="C131" s="169"/>
      <c r="D131" s="9"/>
      <c r="E131" s="171"/>
      <c r="F131" s="14"/>
    </row>
    <row r="132" spans="1:16" ht="45.75" customHeight="1" thickTop="1" thickBot="1" x14ac:dyDescent="0.3">
      <c r="A132" s="335" t="s">
        <v>2</v>
      </c>
      <c r="B132" s="336" t="s">
        <v>3</v>
      </c>
      <c r="C132" s="337" t="s">
        <v>4</v>
      </c>
      <c r="D132" s="336" t="s">
        <v>5</v>
      </c>
      <c r="E132" s="338" t="s">
        <v>4</v>
      </c>
      <c r="F132" s="339" t="s">
        <v>6</v>
      </c>
      <c r="G132" s="54"/>
      <c r="H132" s="340" t="s">
        <v>18</v>
      </c>
      <c r="I132" s="341" t="s">
        <v>19</v>
      </c>
      <c r="J132" s="342" t="s">
        <v>20</v>
      </c>
      <c r="K132" s="342" t="s">
        <v>21</v>
      </c>
      <c r="L132" s="342" t="s">
        <v>22</v>
      </c>
      <c r="M132" s="342" t="s">
        <v>23</v>
      </c>
      <c r="N132" s="343" t="s">
        <v>6</v>
      </c>
      <c r="O132" s="342" t="s">
        <v>24</v>
      </c>
      <c r="P132" s="344" t="s">
        <v>25</v>
      </c>
    </row>
    <row r="133" spans="1:16" ht="15.75" customHeight="1" thickTop="1" x14ac:dyDescent="0.25">
      <c r="A133" s="20" t="s">
        <v>7</v>
      </c>
      <c r="B133" s="20">
        <v>0</v>
      </c>
      <c r="C133" s="272">
        <v>0</v>
      </c>
      <c r="D133" s="933">
        <v>0</v>
      </c>
      <c r="E133" s="272">
        <v>0</v>
      </c>
      <c r="F133" s="24"/>
      <c r="H133" s="95">
        <v>16</v>
      </c>
      <c r="I133" s="65">
        <v>134</v>
      </c>
      <c r="J133" s="65" t="s">
        <v>1648</v>
      </c>
      <c r="K133" s="66" t="s">
        <v>1649</v>
      </c>
      <c r="L133" s="67" t="s">
        <v>1650</v>
      </c>
      <c r="M133" s="67" t="s">
        <v>8</v>
      </c>
      <c r="N133" s="182">
        <v>0</v>
      </c>
      <c r="O133" s="67">
        <v>2018</v>
      </c>
      <c r="P133" s="70">
        <v>42887</v>
      </c>
    </row>
    <row r="134" spans="1:16" ht="15.75" customHeight="1" x14ac:dyDescent="0.25">
      <c r="A134" s="25" t="s">
        <v>8</v>
      </c>
      <c r="B134" s="25">
        <v>1</v>
      </c>
      <c r="C134" s="27">
        <v>1</v>
      </c>
      <c r="D134" s="934">
        <v>16</v>
      </c>
      <c r="E134" s="27">
        <v>1</v>
      </c>
      <c r="F134" s="29"/>
      <c r="H134" s="345"/>
      <c r="I134" s="346"/>
      <c r="J134" s="346"/>
      <c r="K134" s="347"/>
      <c r="L134" s="348"/>
      <c r="M134" s="348"/>
      <c r="N134" s="349"/>
      <c r="O134" s="350"/>
      <c r="P134" s="351"/>
    </row>
    <row r="135" spans="1:16" ht="15.75" customHeight="1" x14ac:dyDescent="0.25">
      <c r="A135" s="25" t="s">
        <v>9</v>
      </c>
      <c r="B135" s="935">
        <v>0</v>
      </c>
      <c r="C135" s="27">
        <v>0</v>
      </c>
      <c r="D135" s="936">
        <v>0</v>
      </c>
      <c r="E135" s="27">
        <v>0</v>
      </c>
      <c r="F135" s="29"/>
      <c r="H135" s="187"/>
      <c r="I135" s="188"/>
      <c r="J135" s="188"/>
      <c r="K135" s="189"/>
      <c r="L135" s="190"/>
      <c r="M135" s="190"/>
      <c r="N135" s="352"/>
      <c r="O135" s="192"/>
      <c r="P135" s="193"/>
    </row>
    <row r="136" spans="1:16" ht="15.75" customHeight="1" x14ac:dyDescent="0.25">
      <c r="A136" s="921" t="s">
        <v>10</v>
      </c>
      <c r="B136" s="937">
        <v>1</v>
      </c>
      <c r="C136" s="923">
        <v>1</v>
      </c>
      <c r="D136" s="938">
        <v>16</v>
      </c>
      <c r="E136" s="925">
        <v>1</v>
      </c>
      <c r="F136" s="926">
        <v>0</v>
      </c>
      <c r="H136" s="187"/>
      <c r="I136" s="188"/>
      <c r="J136" s="188"/>
      <c r="K136" s="189"/>
      <c r="L136" s="190"/>
      <c r="M136" s="190"/>
      <c r="N136" s="352"/>
      <c r="O136" s="192"/>
      <c r="P136" s="193"/>
    </row>
    <row r="137" spans="1:16" ht="15.75" customHeight="1" x14ac:dyDescent="0.25">
      <c r="A137" s="26"/>
      <c r="B137" s="935"/>
      <c r="C137" s="45"/>
      <c r="D137" s="935"/>
      <c r="E137" s="46"/>
      <c r="F137" s="41"/>
      <c r="G137" s="98"/>
      <c r="H137" s="187"/>
      <c r="I137" s="188"/>
      <c r="J137" s="188"/>
      <c r="K137" s="189"/>
      <c r="L137" s="190"/>
      <c r="M137" s="190"/>
      <c r="N137" s="352"/>
      <c r="O137" s="192"/>
      <c r="P137" s="193"/>
    </row>
    <row r="138" spans="1:16" ht="15.75" customHeight="1" x14ac:dyDescent="0.25">
      <c r="A138" s="26" t="s">
        <v>11</v>
      </c>
      <c r="B138" s="935">
        <v>0</v>
      </c>
      <c r="C138" s="27">
        <v>0</v>
      </c>
      <c r="D138" s="936">
        <v>0</v>
      </c>
      <c r="E138" s="27">
        <v>0</v>
      </c>
      <c r="F138" s="29"/>
      <c r="H138" s="187"/>
      <c r="I138" s="188"/>
      <c r="J138" s="188"/>
      <c r="K138" s="189"/>
      <c r="L138" s="190"/>
      <c r="M138" s="190"/>
      <c r="N138" s="352"/>
      <c r="O138" s="192"/>
      <c r="P138" s="193"/>
    </row>
    <row r="139" spans="1:16" ht="15.75" customHeight="1" x14ac:dyDescent="0.25">
      <c r="A139" s="26" t="s">
        <v>12</v>
      </c>
      <c r="B139" s="935">
        <v>0</v>
      </c>
      <c r="C139" s="27">
        <v>0</v>
      </c>
      <c r="D139" s="936">
        <v>0</v>
      </c>
      <c r="E139" s="27">
        <v>0</v>
      </c>
      <c r="F139" s="29"/>
      <c r="H139" s="187"/>
      <c r="I139" s="188"/>
      <c r="J139" s="188"/>
      <c r="K139" s="189"/>
      <c r="L139" s="190"/>
      <c r="M139" s="190"/>
      <c r="N139" s="352"/>
      <c r="O139" s="192"/>
      <c r="P139" s="193"/>
    </row>
    <row r="140" spans="1:16" ht="15.75" customHeight="1" x14ac:dyDescent="0.25">
      <c r="A140" s="921" t="s">
        <v>13</v>
      </c>
      <c r="B140" s="937">
        <v>0</v>
      </c>
      <c r="C140" s="923">
        <v>0</v>
      </c>
      <c r="D140" s="938">
        <v>0</v>
      </c>
      <c r="E140" s="925">
        <v>0</v>
      </c>
      <c r="F140" s="926">
        <v>0</v>
      </c>
      <c r="H140" s="187"/>
      <c r="I140" s="188"/>
      <c r="J140" s="188"/>
      <c r="K140" s="189"/>
      <c r="L140" s="190"/>
      <c r="M140" s="190"/>
      <c r="N140" s="352"/>
      <c r="O140" s="192"/>
      <c r="P140" s="193"/>
    </row>
    <row r="141" spans="1:16" ht="15.75" customHeight="1" x14ac:dyDescent="0.25">
      <c r="A141" s="44"/>
      <c r="B141" s="935"/>
      <c r="C141" s="45"/>
      <c r="D141" s="935"/>
      <c r="E141" s="46"/>
      <c r="F141" s="41"/>
      <c r="H141" s="187"/>
      <c r="I141" s="188"/>
      <c r="J141" s="188"/>
      <c r="K141" s="189"/>
      <c r="L141" s="190"/>
      <c r="M141" s="190"/>
      <c r="N141" s="352"/>
      <c r="O141" s="192"/>
      <c r="P141" s="193"/>
    </row>
    <row r="142" spans="1:16" ht="15.75" customHeight="1" x14ac:dyDescent="0.25">
      <c r="A142" s="921" t="s">
        <v>33</v>
      </c>
      <c r="B142" s="937">
        <v>1</v>
      </c>
      <c r="C142" s="923">
        <v>1</v>
      </c>
      <c r="D142" s="938">
        <v>16</v>
      </c>
      <c r="E142" s="925">
        <v>1</v>
      </c>
      <c r="F142" s="926">
        <v>0</v>
      </c>
      <c r="G142" s="54"/>
      <c r="H142" s="187"/>
      <c r="I142" s="188"/>
      <c r="J142" s="188"/>
      <c r="K142" s="189"/>
      <c r="L142" s="190"/>
      <c r="M142" s="190"/>
      <c r="N142" s="352"/>
      <c r="O142" s="192"/>
      <c r="P142" s="193"/>
    </row>
    <row r="143" spans="1:16" ht="15.75" customHeight="1" x14ac:dyDescent="0.25">
      <c r="H143" s="187"/>
      <c r="I143" s="188"/>
      <c r="J143" s="188"/>
      <c r="K143" s="189"/>
      <c r="L143" s="188"/>
      <c r="M143" s="190"/>
      <c r="N143" s="352"/>
      <c r="O143" s="192"/>
      <c r="P143" s="193"/>
    </row>
    <row r="144" spans="1:16" ht="15.75" thickBot="1" x14ac:dyDescent="0.3">
      <c r="H144" s="187"/>
      <c r="I144" s="188"/>
      <c r="J144" s="188"/>
      <c r="K144" s="189"/>
      <c r="L144" s="188"/>
      <c r="M144" s="190"/>
      <c r="N144" s="352"/>
      <c r="O144" s="192"/>
      <c r="P144" s="193"/>
    </row>
    <row r="145" spans="1:16" ht="45.75" customHeight="1" thickBot="1" x14ac:dyDescent="0.3">
      <c r="A145" s="332" t="s">
        <v>1651</v>
      </c>
      <c r="B145" s="49"/>
      <c r="C145" s="169"/>
      <c r="D145" s="9"/>
      <c r="E145" s="169"/>
      <c r="F145" s="10"/>
    </row>
    <row r="146" spans="1:16" ht="16.5" thickTop="1" thickBot="1" x14ac:dyDescent="0.3">
      <c r="A146" s="11"/>
      <c r="B146" s="12"/>
      <c r="C146" s="169"/>
      <c r="D146" s="9"/>
      <c r="E146" s="169"/>
      <c r="F146" s="10"/>
    </row>
    <row r="147" spans="1:16" ht="45.75" customHeight="1" thickTop="1" thickBot="1" x14ac:dyDescent="0.3">
      <c r="A147" s="333" t="s">
        <v>16</v>
      </c>
      <c r="B147" s="12"/>
      <c r="C147" s="169"/>
      <c r="D147" s="9"/>
      <c r="E147" s="169"/>
      <c r="F147" s="10"/>
      <c r="H147" s="334" t="s">
        <v>17</v>
      </c>
      <c r="I147" s="53"/>
    </row>
    <row r="148" spans="1:16" ht="16.5" thickTop="1" thickBot="1" x14ac:dyDescent="0.3">
      <c r="A148" s="11"/>
      <c r="B148" s="12"/>
      <c r="C148" s="169"/>
      <c r="D148" s="9"/>
      <c r="E148" s="171"/>
      <c r="F148" s="14"/>
    </row>
    <row r="149" spans="1:16" ht="45.75" customHeight="1" thickTop="1" thickBot="1" x14ac:dyDescent="0.3">
      <c r="A149" s="335" t="s">
        <v>2</v>
      </c>
      <c r="B149" s="336" t="s">
        <v>3</v>
      </c>
      <c r="C149" s="337" t="s">
        <v>4</v>
      </c>
      <c r="D149" s="336" t="s">
        <v>5</v>
      </c>
      <c r="E149" s="338" t="s">
        <v>4</v>
      </c>
      <c r="F149" s="339" t="s">
        <v>6</v>
      </c>
      <c r="G149" s="54"/>
      <c r="H149" s="340" t="s">
        <v>18</v>
      </c>
      <c r="I149" s="341" t="s">
        <v>19</v>
      </c>
      <c r="J149" s="342" t="s">
        <v>20</v>
      </c>
      <c r="K149" s="342" t="s">
        <v>21</v>
      </c>
      <c r="L149" s="342" t="s">
        <v>22</v>
      </c>
      <c r="M149" s="342" t="s">
        <v>23</v>
      </c>
      <c r="N149" s="343" t="s">
        <v>6</v>
      </c>
      <c r="O149" s="342" t="s">
        <v>24</v>
      </c>
      <c r="P149" s="344" t="s">
        <v>25</v>
      </c>
    </row>
    <row r="150" spans="1:16" ht="15.75" thickTop="1" x14ac:dyDescent="0.25">
      <c r="A150" s="20" t="s">
        <v>7</v>
      </c>
      <c r="B150" s="20">
        <v>0</v>
      </c>
      <c r="C150" s="272">
        <v>0</v>
      </c>
      <c r="D150" s="933">
        <v>0</v>
      </c>
      <c r="E150" s="272">
        <v>0</v>
      </c>
      <c r="F150" s="24"/>
      <c r="H150" s="64">
        <v>8</v>
      </c>
      <c r="I150" s="65">
        <v>5</v>
      </c>
      <c r="J150" s="65" t="s">
        <v>1652</v>
      </c>
      <c r="K150" s="66" t="s">
        <v>1653</v>
      </c>
      <c r="L150" s="67" t="s">
        <v>1654</v>
      </c>
      <c r="M150" s="67" t="s">
        <v>8</v>
      </c>
      <c r="N150" s="68">
        <v>0</v>
      </c>
      <c r="O150" s="69">
        <v>3110</v>
      </c>
      <c r="P150" s="70">
        <v>46054</v>
      </c>
    </row>
    <row r="151" spans="1:16" x14ac:dyDescent="0.25">
      <c r="A151" s="25" t="s">
        <v>8</v>
      </c>
      <c r="B151" s="25">
        <v>1</v>
      </c>
      <c r="C151" s="27">
        <f>B151/B$153</f>
        <v>0.5</v>
      </c>
      <c r="D151" s="934">
        <v>8</v>
      </c>
      <c r="E151" s="27">
        <f>D151/D$153</f>
        <v>0.44444444444444442</v>
      </c>
      <c r="F151" s="29"/>
      <c r="H151" s="64">
        <v>10</v>
      </c>
      <c r="I151" s="65">
        <v>5</v>
      </c>
      <c r="J151" s="65" t="s">
        <v>1655</v>
      </c>
      <c r="K151" s="66" t="s">
        <v>1653</v>
      </c>
      <c r="L151" s="67" t="s">
        <v>1654</v>
      </c>
      <c r="M151" s="67" t="s">
        <v>9</v>
      </c>
      <c r="N151" s="68">
        <v>0</v>
      </c>
      <c r="O151" s="69">
        <v>2017</v>
      </c>
      <c r="P151" s="70">
        <v>43252</v>
      </c>
    </row>
    <row r="152" spans="1:16" x14ac:dyDescent="0.25">
      <c r="A152" s="25" t="s">
        <v>9</v>
      </c>
      <c r="B152" s="935">
        <v>1</v>
      </c>
      <c r="C152" s="27">
        <f>B152/B$153</f>
        <v>0.5</v>
      </c>
      <c r="D152" s="936">
        <v>10</v>
      </c>
      <c r="E152" s="27">
        <f>D152/D$153</f>
        <v>0.55555555555555558</v>
      </c>
      <c r="F152" s="29"/>
      <c r="H152" s="187"/>
      <c r="I152" s="188"/>
      <c r="J152" s="188"/>
      <c r="K152" s="189"/>
      <c r="L152" s="190"/>
      <c r="M152" s="190"/>
      <c r="N152" s="352"/>
      <c r="O152" s="192"/>
      <c r="P152" s="193"/>
    </row>
    <row r="153" spans="1:16" x14ac:dyDescent="0.25">
      <c r="A153" s="921" t="s">
        <v>10</v>
      </c>
      <c r="B153" s="937">
        <f>SUM(B151:B152)</f>
        <v>2</v>
      </c>
      <c r="C153" s="923">
        <f>SUM(C151:C152)</f>
        <v>1</v>
      </c>
      <c r="D153" s="938">
        <f>SUM(D151:D152)</f>
        <v>18</v>
      </c>
      <c r="E153" s="925">
        <f>SUM(E151:E152)</f>
        <v>1</v>
      </c>
      <c r="F153" s="926">
        <v>0</v>
      </c>
      <c r="H153" s="187"/>
      <c r="I153" s="188"/>
      <c r="J153" s="188"/>
      <c r="K153" s="189"/>
      <c r="L153" s="190"/>
      <c r="M153" s="190"/>
      <c r="N153" s="352"/>
      <c r="O153" s="192"/>
      <c r="P153" s="193"/>
    </row>
    <row r="154" spans="1:16" x14ac:dyDescent="0.25">
      <c r="A154" s="26"/>
      <c r="B154" s="935"/>
      <c r="C154" s="45"/>
      <c r="D154" s="935"/>
      <c r="E154" s="942"/>
      <c r="F154" s="41"/>
      <c r="G154" s="98"/>
      <c r="H154" s="187"/>
      <c r="I154" s="188"/>
      <c r="J154" s="188"/>
      <c r="K154" s="189"/>
      <c r="L154" s="190"/>
      <c r="M154" s="190"/>
      <c r="N154" s="352"/>
      <c r="O154" s="192"/>
      <c r="P154" s="193"/>
    </row>
    <row r="155" spans="1:16" x14ac:dyDescent="0.25">
      <c r="A155" s="26" t="s">
        <v>11</v>
      </c>
      <c r="B155" s="935">
        <v>0</v>
      </c>
      <c r="C155" s="27">
        <v>0</v>
      </c>
      <c r="D155" s="936">
        <v>0</v>
      </c>
      <c r="E155" s="46">
        <v>0</v>
      </c>
      <c r="F155" s="29">
        <v>0</v>
      </c>
      <c r="H155" s="187"/>
      <c r="I155" s="188"/>
      <c r="J155" s="188"/>
      <c r="K155" s="189"/>
      <c r="L155" s="190"/>
      <c r="M155" s="190"/>
      <c r="N155" s="352"/>
      <c r="O155" s="192"/>
      <c r="P155" s="193"/>
    </row>
    <row r="156" spans="1:16" x14ac:dyDescent="0.25">
      <c r="A156" s="26" t="s">
        <v>12</v>
      </c>
      <c r="B156" s="935">
        <v>0</v>
      </c>
      <c r="C156" s="27">
        <v>0</v>
      </c>
      <c r="D156" s="936">
        <v>0</v>
      </c>
      <c r="E156" s="27">
        <v>0</v>
      </c>
      <c r="F156" s="29">
        <v>0</v>
      </c>
      <c r="H156" s="187"/>
      <c r="I156" s="188"/>
      <c r="J156" s="188"/>
      <c r="K156" s="189"/>
      <c r="L156" s="190"/>
      <c r="M156" s="190"/>
      <c r="N156" s="352"/>
      <c r="O156" s="192"/>
      <c r="P156" s="193"/>
    </row>
    <row r="157" spans="1:16" x14ac:dyDescent="0.25">
      <c r="A157" s="921" t="s">
        <v>13</v>
      </c>
      <c r="B157" s="937">
        <v>0</v>
      </c>
      <c r="C157" s="923">
        <v>0</v>
      </c>
      <c r="D157" s="938">
        <v>0</v>
      </c>
      <c r="E157" s="925">
        <v>0</v>
      </c>
      <c r="F157" s="926">
        <v>0</v>
      </c>
      <c r="H157" s="187"/>
      <c r="I157" s="188"/>
      <c r="J157" s="188"/>
      <c r="K157" s="189"/>
      <c r="L157" s="190"/>
      <c r="M157" s="190"/>
      <c r="N157" s="352"/>
      <c r="O157" s="192"/>
      <c r="P157" s="193"/>
    </row>
    <row r="158" spans="1:16" x14ac:dyDescent="0.25">
      <c r="A158" s="44"/>
      <c r="B158" s="935"/>
      <c r="C158" s="45"/>
      <c r="D158" s="935"/>
      <c r="E158" s="46"/>
      <c r="F158" s="41"/>
      <c r="H158" s="187"/>
      <c r="I158" s="188"/>
      <c r="J158" s="188"/>
      <c r="K158" s="189"/>
      <c r="L158" s="190"/>
      <c r="M158" s="190"/>
      <c r="N158" s="352"/>
      <c r="O158" s="192"/>
      <c r="P158" s="193"/>
    </row>
    <row r="159" spans="1:16" x14ac:dyDescent="0.25">
      <c r="A159" s="921" t="s">
        <v>33</v>
      </c>
      <c r="B159" s="937">
        <v>2</v>
      </c>
      <c r="C159" s="923">
        <v>1</v>
      </c>
      <c r="D159" s="938">
        <v>18</v>
      </c>
      <c r="E159" s="925">
        <v>1</v>
      </c>
      <c r="F159" s="926">
        <v>0</v>
      </c>
      <c r="G159" s="54"/>
      <c r="H159" s="187"/>
      <c r="I159" s="188"/>
      <c r="J159" s="188"/>
      <c r="K159" s="189"/>
      <c r="L159" s="190"/>
      <c r="M159" s="190"/>
      <c r="N159" s="352"/>
      <c r="O159" s="192"/>
      <c r="P159" s="193"/>
    </row>
    <row r="160" spans="1:16" ht="15.75" thickBot="1" x14ac:dyDescent="0.3">
      <c r="B160" s="54"/>
      <c r="C160" s="130"/>
      <c r="D160" s="131"/>
      <c r="E160" s="132"/>
      <c r="F160" s="133"/>
      <c r="G160" s="54"/>
      <c r="H160" s="187"/>
      <c r="I160" s="188"/>
      <c r="J160" s="188"/>
      <c r="K160" s="189"/>
      <c r="L160" s="190"/>
      <c r="M160" s="190"/>
      <c r="N160" s="352"/>
      <c r="O160" s="192"/>
      <c r="P160" s="193"/>
    </row>
    <row r="161" spans="1:16" ht="45.75" customHeight="1" thickBot="1" x14ac:dyDescent="0.3">
      <c r="A161" s="332" t="s">
        <v>1656</v>
      </c>
      <c r="B161" s="49"/>
      <c r="C161" s="169"/>
      <c r="D161" s="9"/>
      <c r="E161" s="169"/>
      <c r="F161" s="10"/>
    </row>
    <row r="162" spans="1:16" ht="16.5" thickTop="1" thickBot="1" x14ac:dyDescent="0.3">
      <c r="A162" s="11"/>
      <c r="B162" s="12"/>
      <c r="C162" s="169"/>
      <c r="D162" s="9"/>
      <c r="E162" s="169"/>
      <c r="F162" s="10"/>
    </row>
    <row r="163" spans="1:16" ht="45.75" customHeight="1" thickTop="1" thickBot="1" x14ac:dyDescent="0.3">
      <c r="A163" s="333" t="s">
        <v>16</v>
      </c>
      <c r="B163" s="12"/>
      <c r="C163" s="169"/>
      <c r="D163" s="9"/>
      <c r="E163" s="169"/>
      <c r="F163" s="10"/>
      <c r="H163" s="334" t="s">
        <v>17</v>
      </c>
      <c r="I163" s="53"/>
    </row>
    <row r="164" spans="1:16" ht="16.5" thickTop="1" thickBot="1" x14ac:dyDescent="0.3">
      <c r="A164" s="11"/>
      <c r="B164" s="12"/>
      <c r="C164" s="169"/>
      <c r="D164" s="9"/>
      <c r="E164" s="171"/>
      <c r="F164" s="14"/>
    </row>
    <row r="165" spans="1:16" ht="45.75" customHeight="1" thickTop="1" thickBot="1" x14ac:dyDescent="0.3">
      <c r="A165" s="335" t="s">
        <v>2</v>
      </c>
      <c r="B165" s="336" t="s">
        <v>3</v>
      </c>
      <c r="C165" s="337" t="s">
        <v>4</v>
      </c>
      <c r="D165" s="336" t="s">
        <v>5</v>
      </c>
      <c r="E165" s="338" t="s">
        <v>4</v>
      </c>
      <c r="F165" s="339" t="s">
        <v>6</v>
      </c>
      <c r="G165" s="54"/>
      <c r="H165" s="340" t="s">
        <v>18</v>
      </c>
      <c r="I165" s="341" t="s">
        <v>19</v>
      </c>
      <c r="J165" s="342" t="s">
        <v>20</v>
      </c>
      <c r="K165" s="342" t="s">
        <v>21</v>
      </c>
      <c r="L165" s="342" t="s">
        <v>22</v>
      </c>
      <c r="M165" s="342" t="s">
        <v>23</v>
      </c>
      <c r="N165" s="343" t="s">
        <v>6</v>
      </c>
      <c r="O165" s="342" t="s">
        <v>24</v>
      </c>
      <c r="P165" s="344" t="s">
        <v>25</v>
      </c>
    </row>
    <row r="166" spans="1:16" ht="27" thickTop="1" x14ac:dyDescent="0.25">
      <c r="A166" s="20" t="s">
        <v>7</v>
      </c>
      <c r="B166" s="21">
        <v>0</v>
      </c>
      <c r="C166" s="272">
        <v>0</v>
      </c>
      <c r="D166" s="23">
        <v>0</v>
      </c>
      <c r="E166" s="272">
        <v>0</v>
      </c>
      <c r="F166" s="24"/>
      <c r="H166" s="95">
        <v>10</v>
      </c>
      <c r="I166" s="65">
        <v>130</v>
      </c>
      <c r="J166" s="65" t="s">
        <v>1657</v>
      </c>
      <c r="K166" s="66" t="s">
        <v>1658</v>
      </c>
      <c r="L166" s="67" t="s">
        <v>1659</v>
      </c>
      <c r="M166" s="67" t="s">
        <v>9</v>
      </c>
      <c r="N166" s="182">
        <v>0</v>
      </c>
      <c r="O166" s="67">
        <v>2270</v>
      </c>
      <c r="P166" s="70">
        <v>43617</v>
      </c>
    </row>
    <row r="167" spans="1:16" x14ac:dyDescent="0.25">
      <c r="A167" s="25" t="s">
        <v>8</v>
      </c>
      <c r="B167" s="25">
        <v>0</v>
      </c>
      <c r="C167" s="27">
        <v>0</v>
      </c>
      <c r="D167" s="934">
        <v>0</v>
      </c>
      <c r="E167" s="27">
        <v>0</v>
      </c>
      <c r="F167" s="29"/>
      <c r="H167" s="345"/>
      <c r="I167" s="346"/>
      <c r="J167" s="346"/>
      <c r="K167" s="347"/>
      <c r="L167" s="348"/>
      <c r="M167" s="348"/>
      <c r="N167" s="349"/>
      <c r="O167" s="350"/>
      <c r="P167" s="351"/>
    </row>
    <row r="168" spans="1:16" x14ac:dyDescent="0.25">
      <c r="A168" s="25" t="s">
        <v>9</v>
      </c>
      <c r="B168" s="935">
        <v>1</v>
      </c>
      <c r="C168" s="27">
        <v>0</v>
      </c>
      <c r="D168" s="936">
        <v>10</v>
      </c>
      <c r="E168" s="27">
        <v>1</v>
      </c>
      <c r="F168" s="29"/>
      <c r="H168" s="187"/>
      <c r="I168" s="188"/>
      <c r="J168" s="188"/>
      <c r="K168" s="189"/>
      <c r="L168" s="190"/>
      <c r="M168" s="190"/>
      <c r="N168" s="352"/>
      <c r="O168" s="192"/>
      <c r="P168" s="193"/>
    </row>
    <row r="169" spans="1:16" x14ac:dyDescent="0.25">
      <c r="A169" s="921" t="s">
        <v>10</v>
      </c>
      <c r="B169" s="937">
        <v>1</v>
      </c>
      <c r="C169" s="923">
        <v>1</v>
      </c>
      <c r="D169" s="938">
        <v>0</v>
      </c>
      <c r="E169" s="925">
        <v>1</v>
      </c>
      <c r="F169" s="926">
        <v>0</v>
      </c>
      <c r="H169" s="187"/>
      <c r="I169" s="188"/>
      <c r="J169" s="188"/>
      <c r="K169" s="189"/>
      <c r="L169" s="190"/>
      <c r="M169" s="190"/>
      <c r="N169" s="352"/>
      <c r="O169" s="192"/>
      <c r="P169" s="193"/>
    </row>
    <row r="170" spans="1:16" x14ac:dyDescent="0.25">
      <c r="A170" s="26"/>
      <c r="B170" s="935"/>
      <c r="C170" s="45"/>
      <c r="D170" s="935"/>
      <c r="E170" s="46"/>
      <c r="F170" s="41"/>
      <c r="G170" s="98"/>
      <c r="H170" s="187"/>
      <c r="I170" s="188"/>
      <c r="J170" s="188"/>
      <c r="K170" s="189"/>
      <c r="L170" s="190"/>
      <c r="M170" s="190"/>
      <c r="N170" s="352"/>
      <c r="O170" s="192"/>
      <c r="P170" s="193"/>
    </row>
    <row r="171" spans="1:16" x14ac:dyDescent="0.25">
      <c r="A171" s="26" t="s">
        <v>11</v>
      </c>
      <c r="B171" s="935">
        <v>0</v>
      </c>
      <c r="C171" s="27">
        <v>0</v>
      </c>
      <c r="D171" s="936">
        <v>0</v>
      </c>
      <c r="E171" s="27">
        <v>0</v>
      </c>
      <c r="F171" s="29"/>
      <c r="H171" s="187"/>
      <c r="I171" s="188"/>
      <c r="J171" s="188"/>
      <c r="K171" s="189"/>
      <c r="L171" s="190"/>
      <c r="M171" s="190"/>
      <c r="N171" s="352"/>
      <c r="O171" s="192"/>
      <c r="P171" s="193"/>
    </row>
    <row r="172" spans="1:16" x14ac:dyDescent="0.25">
      <c r="A172" s="26" t="s">
        <v>12</v>
      </c>
      <c r="B172" s="935">
        <v>0</v>
      </c>
      <c r="C172" s="27">
        <v>0</v>
      </c>
      <c r="D172" s="936">
        <v>0</v>
      </c>
      <c r="E172" s="27">
        <v>0</v>
      </c>
      <c r="F172" s="29"/>
      <c r="H172" s="187"/>
      <c r="I172" s="188"/>
      <c r="J172" s="188"/>
      <c r="K172" s="189"/>
      <c r="L172" s="190"/>
      <c r="M172" s="190"/>
      <c r="N172" s="352"/>
      <c r="O172" s="192"/>
      <c r="P172" s="193"/>
    </row>
    <row r="173" spans="1:16" x14ac:dyDescent="0.25">
      <c r="A173" s="921" t="s">
        <v>13</v>
      </c>
      <c r="B173" s="937">
        <v>0</v>
      </c>
      <c r="C173" s="27">
        <v>0</v>
      </c>
      <c r="D173" s="938">
        <v>0</v>
      </c>
      <c r="E173" s="925">
        <v>0</v>
      </c>
      <c r="F173" s="926">
        <v>0</v>
      </c>
      <c r="H173" s="187"/>
      <c r="I173" s="188"/>
      <c r="J173" s="188"/>
      <c r="K173" s="189"/>
      <c r="L173" s="190"/>
      <c r="M173" s="190"/>
      <c r="N173" s="352"/>
      <c r="O173" s="192"/>
      <c r="P173" s="193"/>
    </row>
    <row r="174" spans="1:16" x14ac:dyDescent="0.25">
      <c r="A174" s="44"/>
      <c r="B174" s="935"/>
      <c r="C174" s="45"/>
      <c r="D174" s="935"/>
      <c r="E174" s="46"/>
      <c r="F174" s="41"/>
      <c r="H174" s="187"/>
      <c r="I174" s="188"/>
      <c r="J174" s="188"/>
      <c r="K174" s="189"/>
      <c r="L174" s="190"/>
      <c r="M174" s="190"/>
      <c r="N174" s="352"/>
      <c r="O174" s="192"/>
      <c r="P174" s="193"/>
    </row>
    <row r="175" spans="1:16" x14ac:dyDescent="0.25">
      <c r="A175" s="921" t="s">
        <v>33</v>
      </c>
      <c r="B175" s="937">
        <v>1</v>
      </c>
      <c r="C175" s="923">
        <v>1</v>
      </c>
      <c r="D175" s="938">
        <v>10</v>
      </c>
      <c r="E175" s="925">
        <v>1</v>
      </c>
      <c r="F175" s="926">
        <v>0</v>
      </c>
      <c r="G175" s="54"/>
      <c r="H175" s="187"/>
      <c r="I175" s="188"/>
      <c r="J175" s="188"/>
      <c r="K175" s="189"/>
      <c r="L175" s="190"/>
      <c r="M175" s="190"/>
      <c r="N175" s="352"/>
      <c r="O175" s="192"/>
      <c r="P175" s="193"/>
    </row>
    <row r="176" spans="1:16" ht="15.75" thickBot="1" x14ac:dyDescent="0.3">
      <c r="B176" s="54"/>
      <c r="C176" s="130"/>
      <c r="D176" s="131"/>
      <c r="E176" s="132"/>
      <c r="F176" s="133"/>
      <c r="G176" s="54"/>
      <c r="H176" s="187"/>
      <c r="I176" s="188"/>
      <c r="J176" s="188"/>
      <c r="K176" s="189"/>
      <c r="L176" s="190"/>
      <c r="M176" s="190"/>
      <c r="N176" s="352"/>
      <c r="O176" s="192"/>
      <c r="P176" s="193"/>
    </row>
    <row r="177" spans="1:16" ht="45.75" customHeight="1" thickBot="1" x14ac:dyDescent="0.3">
      <c r="A177" s="332" t="s">
        <v>1660</v>
      </c>
      <c r="B177" s="49"/>
      <c r="C177" s="169"/>
      <c r="D177" s="9"/>
      <c r="E177" s="169"/>
      <c r="F177" s="10"/>
    </row>
    <row r="178" spans="1:16" ht="16.5" thickTop="1" thickBot="1" x14ac:dyDescent="0.3">
      <c r="A178" s="11"/>
      <c r="B178" s="12"/>
      <c r="C178" s="169"/>
      <c r="D178" s="9"/>
      <c r="E178" s="169"/>
      <c r="F178" s="10"/>
    </row>
    <row r="179" spans="1:16" ht="45.75" customHeight="1" thickTop="1" thickBot="1" x14ac:dyDescent="0.3">
      <c r="A179" s="333" t="s">
        <v>16</v>
      </c>
      <c r="B179" s="12"/>
      <c r="C179" s="169"/>
      <c r="D179" s="9"/>
      <c r="E179" s="169"/>
      <c r="F179" s="10"/>
      <c r="H179" s="334" t="s">
        <v>17</v>
      </c>
      <c r="I179" s="53"/>
    </row>
    <row r="180" spans="1:16" ht="16.5" thickTop="1" thickBot="1" x14ac:dyDescent="0.3">
      <c r="A180" s="11"/>
      <c r="B180" s="12"/>
      <c r="C180" s="169"/>
      <c r="D180" s="9"/>
      <c r="E180" s="171"/>
      <c r="F180" s="14"/>
    </row>
    <row r="181" spans="1:16" ht="45.75" customHeight="1" thickTop="1" thickBot="1" x14ac:dyDescent="0.3">
      <c r="A181" s="335" t="s">
        <v>2</v>
      </c>
      <c r="B181" s="336" t="s">
        <v>3</v>
      </c>
      <c r="C181" s="337" t="s">
        <v>4</v>
      </c>
      <c r="D181" s="336" t="s">
        <v>5</v>
      </c>
      <c r="E181" s="338" t="s">
        <v>4</v>
      </c>
      <c r="F181" s="339" t="s">
        <v>6</v>
      </c>
      <c r="G181" s="54"/>
      <c r="H181" s="340" t="s">
        <v>18</v>
      </c>
      <c r="I181" s="341" t="s">
        <v>19</v>
      </c>
      <c r="J181" s="342" t="s">
        <v>20</v>
      </c>
      <c r="K181" s="342" t="s">
        <v>21</v>
      </c>
      <c r="L181" s="342" t="s">
        <v>22</v>
      </c>
      <c r="M181" s="342" t="s">
        <v>23</v>
      </c>
      <c r="N181" s="343" t="s">
        <v>6</v>
      </c>
      <c r="O181" s="342" t="s">
        <v>24</v>
      </c>
      <c r="P181" s="344" t="s">
        <v>25</v>
      </c>
    </row>
    <row r="182" spans="1:16" ht="15" customHeight="1" thickTop="1" x14ac:dyDescent="0.25">
      <c r="A182" s="20" t="s">
        <v>7</v>
      </c>
      <c r="B182" s="20">
        <v>27</v>
      </c>
      <c r="C182" s="22">
        <f>B182/B$191</f>
        <v>0.6</v>
      </c>
      <c r="D182" s="933">
        <f>SUM(H182:H208)</f>
        <v>77</v>
      </c>
      <c r="E182" s="27">
        <f>D182/D$191</f>
        <v>0.43502824858757061</v>
      </c>
      <c r="F182" s="24"/>
      <c r="H182" s="64">
        <v>2</v>
      </c>
      <c r="I182" s="65" t="s">
        <v>1642</v>
      </c>
      <c r="J182" s="65" t="s">
        <v>1642</v>
      </c>
      <c r="K182" s="66" t="s">
        <v>1661</v>
      </c>
      <c r="L182" s="65" t="s">
        <v>1642</v>
      </c>
      <c r="M182" s="67" t="s">
        <v>7</v>
      </c>
      <c r="N182" s="182">
        <v>0</v>
      </c>
      <c r="O182" s="69">
        <v>1066</v>
      </c>
      <c r="P182" s="70">
        <v>44409</v>
      </c>
    </row>
    <row r="183" spans="1:16" ht="15" customHeight="1" x14ac:dyDescent="0.25">
      <c r="A183" s="25" t="s">
        <v>8</v>
      </c>
      <c r="B183" s="25">
        <v>4</v>
      </c>
      <c r="C183" s="27">
        <f>B183/B$191</f>
        <v>8.8888888888888892E-2</v>
      </c>
      <c r="D183" s="934">
        <f>SUM(H209:H212)</f>
        <v>35</v>
      </c>
      <c r="E183" s="27">
        <f>D183/D$191</f>
        <v>0.19774011299435029</v>
      </c>
      <c r="F183" s="29"/>
      <c r="H183" s="64">
        <v>2</v>
      </c>
      <c r="I183" s="65" t="s">
        <v>1642</v>
      </c>
      <c r="J183" s="65" t="s">
        <v>1642</v>
      </c>
      <c r="K183" s="66" t="s">
        <v>1661</v>
      </c>
      <c r="L183" s="65" t="s">
        <v>1642</v>
      </c>
      <c r="M183" s="67" t="s">
        <v>7</v>
      </c>
      <c r="N183" s="182">
        <v>0</v>
      </c>
      <c r="O183" s="69">
        <v>1066</v>
      </c>
      <c r="P183" s="70">
        <v>44409</v>
      </c>
    </row>
    <row r="184" spans="1:16" ht="15" customHeight="1" x14ac:dyDescent="0.25">
      <c r="A184" s="25" t="s">
        <v>9</v>
      </c>
      <c r="B184" s="935">
        <v>4</v>
      </c>
      <c r="C184" s="27">
        <f>B184/B$191</f>
        <v>8.8888888888888892E-2</v>
      </c>
      <c r="D184" s="936">
        <v>27</v>
      </c>
      <c r="E184" s="27">
        <f>D184/D$191</f>
        <v>0.15254237288135594</v>
      </c>
      <c r="F184" s="29"/>
      <c r="H184" s="64">
        <v>2</v>
      </c>
      <c r="I184" s="65" t="s">
        <v>1642</v>
      </c>
      <c r="J184" s="65" t="s">
        <v>1642</v>
      </c>
      <c r="K184" s="66" t="s">
        <v>1661</v>
      </c>
      <c r="L184" s="65" t="s">
        <v>1642</v>
      </c>
      <c r="M184" s="67" t="s">
        <v>7</v>
      </c>
      <c r="N184" s="182">
        <v>0</v>
      </c>
      <c r="O184" s="69">
        <v>1066</v>
      </c>
      <c r="P184" s="70">
        <v>44409</v>
      </c>
    </row>
    <row r="185" spans="1:16" ht="15" customHeight="1" x14ac:dyDescent="0.25">
      <c r="A185" s="921" t="s">
        <v>10</v>
      </c>
      <c r="B185" s="937">
        <f>SUM(B182:B184)</f>
        <v>35</v>
      </c>
      <c r="C185" s="923">
        <f>SUM(C182:C184)</f>
        <v>0.77777777777777779</v>
      </c>
      <c r="D185" s="938">
        <f>SUM(D182:D184)</f>
        <v>139</v>
      </c>
      <c r="E185" s="925">
        <f>SUM(E182:E184)</f>
        <v>0.78531073446327682</v>
      </c>
      <c r="F185" s="926">
        <v>0</v>
      </c>
      <c r="H185" s="64">
        <v>2</v>
      </c>
      <c r="I185" s="65" t="s">
        <v>1642</v>
      </c>
      <c r="J185" s="65" t="s">
        <v>1642</v>
      </c>
      <c r="K185" s="66" t="s">
        <v>1661</v>
      </c>
      <c r="L185" s="65" t="s">
        <v>1642</v>
      </c>
      <c r="M185" s="67" t="s">
        <v>7</v>
      </c>
      <c r="N185" s="182">
        <v>0</v>
      </c>
      <c r="O185" s="69">
        <v>1066</v>
      </c>
      <c r="P185" s="70">
        <v>44409</v>
      </c>
    </row>
    <row r="186" spans="1:16" ht="15" customHeight="1" x14ac:dyDescent="0.25">
      <c r="A186" s="26"/>
      <c r="B186" s="935"/>
      <c r="C186" s="45"/>
      <c r="D186" s="935"/>
      <c r="E186" s="46"/>
      <c r="F186" s="41"/>
      <c r="G186" s="98"/>
      <c r="H186" s="64">
        <v>2</v>
      </c>
      <c r="I186" s="65" t="s">
        <v>1642</v>
      </c>
      <c r="J186" s="65" t="s">
        <v>1642</v>
      </c>
      <c r="K186" s="66" t="s">
        <v>1661</v>
      </c>
      <c r="L186" s="65" t="s">
        <v>1642</v>
      </c>
      <c r="M186" s="67" t="s">
        <v>7</v>
      </c>
      <c r="N186" s="182">
        <v>0</v>
      </c>
      <c r="O186" s="69">
        <v>1066</v>
      </c>
      <c r="P186" s="70">
        <v>44409</v>
      </c>
    </row>
    <row r="187" spans="1:16" ht="15" customHeight="1" x14ac:dyDescent="0.25">
      <c r="A187" s="26" t="s">
        <v>11</v>
      </c>
      <c r="B187" s="935">
        <v>10</v>
      </c>
      <c r="C187" s="27">
        <f>B187/B$191</f>
        <v>0.22222222222222221</v>
      </c>
      <c r="D187" s="936">
        <v>38</v>
      </c>
      <c r="E187" s="27">
        <f>D187/D$191</f>
        <v>0.21468926553672316</v>
      </c>
      <c r="F187" s="29">
        <f>SUM(N217:N226)</f>
        <v>527829.83661500004</v>
      </c>
      <c r="H187" s="64">
        <v>2</v>
      </c>
      <c r="I187" s="65" t="s">
        <v>1642</v>
      </c>
      <c r="J187" s="65" t="s">
        <v>1642</v>
      </c>
      <c r="K187" s="66" t="s">
        <v>1661</v>
      </c>
      <c r="L187" s="65" t="s">
        <v>1642</v>
      </c>
      <c r="M187" s="67" t="s">
        <v>7</v>
      </c>
      <c r="N187" s="182">
        <v>0</v>
      </c>
      <c r="O187" s="69">
        <v>1066</v>
      </c>
      <c r="P187" s="70">
        <v>44409</v>
      </c>
    </row>
    <row r="188" spans="1:16" ht="15" customHeight="1" x14ac:dyDescent="0.25">
      <c r="A188" s="26" t="s">
        <v>12</v>
      </c>
      <c r="B188" s="935">
        <v>0</v>
      </c>
      <c r="C188" s="27">
        <v>0</v>
      </c>
      <c r="D188" s="936">
        <v>0</v>
      </c>
      <c r="E188" s="27">
        <v>0</v>
      </c>
      <c r="F188" s="29">
        <v>0</v>
      </c>
      <c r="H188" s="64">
        <v>2</v>
      </c>
      <c r="I188" s="65" t="s">
        <v>1642</v>
      </c>
      <c r="J188" s="65" t="s">
        <v>1642</v>
      </c>
      <c r="K188" s="66" t="s">
        <v>1661</v>
      </c>
      <c r="L188" s="65" t="s">
        <v>1642</v>
      </c>
      <c r="M188" s="67" t="s">
        <v>7</v>
      </c>
      <c r="N188" s="182">
        <v>0</v>
      </c>
      <c r="O188" s="69">
        <v>1066</v>
      </c>
      <c r="P188" s="70">
        <v>44409</v>
      </c>
    </row>
    <row r="189" spans="1:16" ht="15" customHeight="1" x14ac:dyDescent="0.25">
      <c r="A189" s="921" t="s">
        <v>13</v>
      </c>
      <c r="B189" s="937">
        <f>SUM(B187:B188)</f>
        <v>10</v>
      </c>
      <c r="C189" s="923">
        <f>SUM(C187:C188)</f>
        <v>0.22222222222222221</v>
      </c>
      <c r="D189" s="938">
        <f>SUM(D187:D188)</f>
        <v>38</v>
      </c>
      <c r="E189" s="925">
        <f>SUM(E187:E188)</f>
        <v>0.21468926553672316</v>
      </c>
      <c r="F189" s="926">
        <f>F187</f>
        <v>527829.83661500004</v>
      </c>
      <c r="H189" s="64">
        <v>2</v>
      </c>
      <c r="I189" s="65" t="s">
        <v>1642</v>
      </c>
      <c r="J189" s="65" t="s">
        <v>1642</v>
      </c>
      <c r="K189" s="66" t="s">
        <v>1661</v>
      </c>
      <c r="L189" s="65" t="s">
        <v>1642</v>
      </c>
      <c r="M189" s="67" t="s">
        <v>7</v>
      </c>
      <c r="N189" s="182">
        <v>0</v>
      </c>
      <c r="O189" s="69">
        <v>1066</v>
      </c>
      <c r="P189" s="70">
        <v>44409</v>
      </c>
    </row>
    <row r="190" spans="1:16" ht="15" customHeight="1" x14ac:dyDescent="0.25">
      <c r="A190" s="44"/>
      <c r="B190" s="935"/>
      <c r="C190" s="45"/>
      <c r="D190" s="936"/>
      <c r="E190" s="46"/>
      <c r="F190" s="41"/>
      <c r="H190" s="64">
        <v>2</v>
      </c>
      <c r="I190" s="65" t="s">
        <v>1642</v>
      </c>
      <c r="J190" s="65" t="s">
        <v>1642</v>
      </c>
      <c r="K190" s="66" t="s">
        <v>1661</v>
      </c>
      <c r="L190" s="65" t="s">
        <v>1642</v>
      </c>
      <c r="M190" s="67" t="s">
        <v>7</v>
      </c>
      <c r="N190" s="182">
        <v>0</v>
      </c>
      <c r="O190" s="69">
        <v>1066</v>
      </c>
      <c r="P190" s="70">
        <v>44409</v>
      </c>
    </row>
    <row r="191" spans="1:16" ht="15" customHeight="1" x14ac:dyDescent="0.25">
      <c r="A191" s="921" t="s">
        <v>33</v>
      </c>
      <c r="B191" s="937">
        <v>45</v>
      </c>
      <c r="C191" s="923">
        <f>SUM(C185,C189)</f>
        <v>1</v>
      </c>
      <c r="D191" s="938">
        <f>SUM(D185,D189)</f>
        <v>177</v>
      </c>
      <c r="E191" s="925">
        <f>SUM(E185,E189)</f>
        <v>1</v>
      </c>
      <c r="F191" s="926">
        <f>F187</f>
        <v>527829.83661500004</v>
      </c>
      <c r="G191" s="54"/>
      <c r="H191" s="64">
        <v>2</v>
      </c>
      <c r="I191" s="65" t="s">
        <v>1642</v>
      </c>
      <c r="J191" s="65" t="s">
        <v>1642</v>
      </c>
      <c r="K191" s="66" t="s">
        <v>1661</v>
      </c>
      <c r="L191" s="65" t="s">
        <v>1642</v>
      </c>
      <c r="M191" s="67" t="s">
        <v>7</v>
      </c>
      <c r="N191" s="182">
        <v>0</v>
      </c>
      <c r="O191" s="69">
        <v>1066</v>
      </c>
      <c r="P191" s="70">
        <v>44409</v>
      </c>
    </row>
    <row r="192" spans="1:16" ht="15" customHeight="1" x14ac:dyDescent="0.25">
      <c r="D192" s="354"/>
      <c r="E192" s="355"/>
      <c r="F192" s="356"/>
      <c r="G192" s="126"/>
      <c r="H192" s="64">
        <v>2</v>
      </c>
      <c r="I192" s="65" t="s">
        <v>1642</v>
      </c>
      <c r="J192" s="65" t="s">
        <v>1642</v>
      </c>
      <c r="K192" s="66" t="s">
        <v>1661</v>
      </c>
      <c r="L192" s="65" t="s">
        <v>1642</v>
      </c>
      <c r="M192" s="67" t="s">
        <v>7</v>
      </c>
      <c r="N192" s="182">
        <v>0</v>
      </c>
      <c r="O192" s="69">
        <v>1066</v>
      </c>
      <c r="P192" s="70">
        <v>44409</v>
      </c>
    </row>
    <row r="193" spans="4:16" ht="15" customHeight="1" x14ac:dyDescent="0.25">
      <c r="D193" s="354"/>
      <c r="E193" s="355"/>
      <c r="F193" s="356"/>
      <c r="G193" s="126"/>
      <c r="H193" s="64">
        <v>2</v>
      </c>
      <c r="I193" s="65" t="s">
        <v>1642</v>
      </c>
      <c r="J193" s="65" t="s">
        <v>1642</v>
      </c>
      <c r="K193" s="66" t="s">
        <v>1661</v>
      </c>
      <c r="L193" s="65" t="s">
        <v>1642</v>
      </c>
      <c r="M193" s="67" t="s">
        <v>7</v>
      </c>
      <c r="N193" s="182">
        <v>0</v>
      </c>
      <c r="O193" s="69">
        <v>1066</v>
      </c>
      <c r="P193" s="70">
        <v>44409</v>
      </c>
    </row>
    <row r="194" spans="4:16" ht="15" customHeight="1" x14ac:dyDescent="0.25">
      <c r="D194" s="354"/>
      <c r="E194" s="355"/>
      <c r="F194" s="356"/>
      <c r="G194" s="126"/>
      <c r="H194" s="64">
        <v>2</v>
      </c>
      <c r="I194" s="65" t="s">
        <v>1642</v>
      </c>
      <c r="J194" s="65" t="s">
        <v>1642</v>
      </c>
      <c r="K194" s="66" t="s">
        <v>1661</v>
      </c>
      <c r="L194" s="65" t="s">
        <v>1642</v>
      </c>
      <c r="M194" s="67" t="s">
        <v>7</v>
      </c>
      <c r="N194" s="182">
        <v>0</v>
      </c>
      <c r="O194" s="69">
        <v>1066</v>
      </c>
      <c r="P194" s="70">
        <v>44409</v>
      </c>
    </row>
    <row r="195" spans="4:16" ht="15" customHeight="1" x14ac:dyDescent="0.25">
      <c r="D195" s="354"/>
      <c r="E195" s="355"/>
      <c r="F195" s="356"/>
      <c r="G195" s="126"/>
      <c r="H195" s="64">
        <v>2</v>
      </c>
      <c r="I195" s="65" t="s">
        <v>1642</v>
      </c>
      <c r="J195" s="65" t="s">
        <v>1642</v>
      </c>
      <c r="K195" s="66" t="s">
        <v>1661</v>
      </c>
      <c r="L195" s="65" t="s">
        <v>1642</v>
      </c>
      <c r="M195" s="67" t="s">
        <v>7</v>
      </c>
      <c r="N195" s="182">
        <v>0</v>
      </c>
      <c r="O195" s="69">
        <v>1066</v>
      </c>
      <c r="P195" s="70">
        <v>44409</v>
      </c>
    </row>
    <row r="196" spans="4:16" ht="15" customHeight="1" x14ac:dyDescent="0.25">
      <c r="H196" s="64">
        <v>2</v>
      </c>
      <c r="I196" s="65" t="s">
        <v>1642</v>
      </c>
      <c r="J196" s="65" t="s">
        <v>1642</v>
      </c>
      <c r="K196" s="66" t="s">
        <v>1661</v>
      </c>
      <c r="L196" s="65" t="s">
        <v>1642</v>
      </c>
      <c r="M196" s="67" t="s">
        <v>7</v>
      </c>
      <c r="N196" s="182">
        <v>0</v>
      </c>
      <c r="O196" s="69">
        <v>1066</v>
      </c>
      <c r="P196" s="70">
        <v>44409</v>
      </c>
    </row>
    <row r="197" spans="4:16" ht="15" customHeight="1" x14ac:dyDescent="0.25">
      <c r="H197" s="64">
        <v>2</v>
      </c>
      <c r="I197" s="65" t="s">
        <v>1642</v>
      </c>
      <c r="J197" s="65" t="s">
        <v>1642</v>
      </c>
      <c r="K197" s="66" t="s">
        <v>1661</v>
      </c>
      <c r="L197" s="65" t="s">
        <v>1642</v>
      </c>
      <c r="M197" s="67" t="s">
        <v>7</v>
      </c>
      <c r="N197" s="182">
        <v>0</v>
      </c>
      <c r="O197" s="69">
        <v>1066</v>
      </c>
      <c r="P197" s="70">
        <v>44409</v>
      </c>
    </row>
    <row r="198" spans="4:16" ht="15" customHeight="1" x14ac:dyDescent="0.25">
      <c r="H198" s="64">
        <v>2</v>
      </c>
      <c r="I198" s="65" t="s">
        <v>1642</v>
      </c>
      <c r="J198" s="65" t="s">
        <v>1642</v>
      </c>
      <c r="K198" s="66" t="s">
        <v>1661</v>
      </c>
      <c r="L198" s="65" t="s">
        <v>1642</v>
      </c>
      <c r="M198" s="67" t="s">
        <v>7</v>
      </c>
      <c r="N198" s="182">
        <v>0</v>
      </c>
      <c r="O198" s="69">
        <v>1066</v>
      </c>
      <c r="P198" s="70">
        <v>44409</v>
      </c>
    </row>
    <row r="199" spans="4:16" ht="15" customHeight="1" x14ac:dyDescent="0.25">
      <c r="H199" s="64">
        <v>2</v>
      </c>
      <c r="I199" s="65" t="s">
        <v>1642</v>
      </c>
      <c r="J199" s="65" t="s">
        <v>1642</v>
      </c>
      <c r="K199" s="66" t="s">
        <v>1661</v>
      </c>
      <c r="L199" s="65" t="s">
        <v>1642</v>
      </c>
      <c r="M199" s="67" t="s">
        <v>7</v>
      </c>
      <c r="N199" s="182">
        <v>0</v>
      </c>
      <c r="O199" s="69">
        <v>1066</v>
      </c>
      <c r="P199" s="70">
        <v>44409</v>
      </c>
    </row>
    <row r="200" spans="4:16" ht="15" customHeight="1" x14ac:dyDescent="0.25">
      <c r="H200" s="64">
        <v>2</v>
      </c>
      <c r="I200" s="65" t="s">
        <v>1642</v>
      </c>
      <c r="J200" s="65" t="s">
        <v>1642</v>
      </c>
      <c r="K200" s="66" t="s">
        <v>1661</v>
      </c>
      <c r="L200" s="65" t="s">
        <v>1642</v>
      </c>
      <c r="M200" s="67" t="s">
        <v>7</v>
      </c>
      <c r="N200" s="182">
        <v>0</v>
      </c>
      <c r="O200" s="69">
        <v>1066</v>
      </c>
      <c r="P200" s="70">
        <v>44409</v>
      </c>
    </row>
    <row r="201" spans="4:16" ht="15" customHeight="1" x14ac:dyDescent="0.25">
      <c r="H201" s="64">
        <v>2</v>
      </c>
      <c r="I201" s="65" t="s">
        <v>1642</v>
      </c>
      <c r="J201" s="65" t="s">
        <v>1642</v>
      </c>
      <c r="K201" s="66" t="s">
        <v>1661</v>
      </c>
      <c r="L201" s="65" t="s">
        <v>1642</v>
      </c>
      <c r="M201" s="67" t="s">
        <v>7</v>
      </c>
      <c r="N201" s="182">
        <v>0</v>
      </c>
      <c r="O201" s="69">
        <v>1066</v>
      </c>
      <c r="P201" s="70">
        <v>44409</v>
      </c>
    </row>
    <row r="202" spans="4:16" ht="15" customHeight="1" x14ac:dyDescent="0.25">
      <c r="H202" s="64">
        <v>2</v>
      </c>
      <c r="I202" s="65" t="s">
        <v>1642</v>
      </c>
      <c r="J202" s="65" t="s">
        <v>1642</v>
      </c>
      <c r="K202" s="66" t="s">
        <v>1661</v>
      </c>
      <c r="L202" s="65" t="s">
        <v>1642</v>
      </c>
      <c r="M202" s="67" t="s">
        <v>7</v>
      </c>
      <c r="N202" s="182">
        <v>0</v>
      </c>
      <c r="O202" s="69">
        <v>1066</v>
      </c>
      <c r="P202" s="70">
        <v>44409</v>
      </c>
    </row>
    <row r="203" spans="4:16" ht="15" customHeight="1" x14ac:dyDescent="0.25">
      <c r="H203" s="64">
        <v>2</v>
      </c>
      <c r="I203" s="65" t="s">
        <v>1642</v>
      </c>
      <c r="J203" s="65" t="s">
        <v>1642</v>
      </c>
      <c r="K203" s="66" t="s">
        <v>1661</v>
      </c>
      <c r="L203" s="65" t="s">
        <v>1642</v>
      </c>
      <c r="M203" s="67" t="s">
        <v>7</v>
      </c>
      <c r="N203" s="182">
        <v>0</v>
      </c>
      <c r="O203" s="69">
        <v>1066</v>
      </c>
      <c r="P203" s="70">
        <v>44409</v>
      </c>
    </row>
    <row r="204" spans="4:16" ht="15" customHeight="1" x14ac:dyDescent="0.25">
      <c r="H204" s="64">
        <v>2</v>
      </c>
      <c r="I204" s="65" t="s">
        <v>1642</v>
      </c>
      <c r="J204" s="65" t="s">
        <v>1642</v>
      </c>
      <c r="K204" s="66" t="s">
        <v>1661</v>
      </c>
      <c r="L204" s="65" t="s">
        <v>1642</v>
      </c>
      <c r="M204" s="67" t="s">
        <v>7</v>
      </c>
      <c r="N204" s="182">
        <v>0</v>
      </c>
      <c r="O204" s="69">
        <v>1066</v>
      </c>
      <c r="P204" s="70">
        <v>44409</v>
      </c>
    </row>
    <row r="205" spans="4:16" ht="15" customHeight="1" x14ac:dyDescent="0.25">
      <c r="H205" s="64">
        <v>13</v>
      </c>
      <c r="I205" s="65">
        <v>104</v>
      </c>
      <c r="J205" s="65" t="s">
        <v>1662</v>
      </c>
      <c r="K205" s="66" t="s">
        <v>1661</v>
      </c>
      <c r="L205" s="67" t="s">
        <v>1663</v>
      </c>
      <c r="M205" s="67" t="s">
        <v>7</v>
      </c>
      <c r="N205" s="182">
        <v>0</v>
      </c>
      <c r="O205" s="69">
        <v>1823</v>
      </c>
      <c r="P205" s="70">
        <v>41974</v>
      </c>
    </row>
    <row r="206" spans="4:16" ht="15" customHeight="1" x14ac:dyDescent="0.25">
      <c r="H206" s="64">
        <v>6</v>
      </c>
      <c r="I206" s="65">
        <v>22</v>
      </c>
      <c r="J206" s="65" t="s">
        <v>1664</v>
      </c>
      <c r="K206" s="66" t="s">
        <v>1661</v>
      </c>
      <c r="L206" s="67" t="s">
        <v>1665</v>
      </c>
      <c r="M206" s="67" t="s">
        <v>7</v>
      </c>
      <c r="N206" s="182">
        <v>0</v>
      </c>
      <c r="O206" s="69">
        <v>1823</v>
      </c>
      <c r="P206" s="70">
        <v>41974</v>
      </c>
    </row>
    <row r="207" spans="4:16" ht="15" customHeight="1" x14ac:dyDescent="0.25">
      <c r="H207" s="64">
        <v>4</v>
      </c>
      <c r="I207" s="65" t="s">
        <v>1642</v>
      </c>
      <c r="J207" s="65" t="s">
        <v>1642</v>
      </c>
      <c r="K207" s="66" t="s">
        <v>1661</v>
      </c>
      <c r="L207" s="65" t="s">
        <v>1642</v>
      </c>
      <c r="M207" s="67" t="s">
        <v>7</v>
      </c>
      <c r="N207" s="182">
        <v>0</v>
      </c>
      <c r="O207" s="69">
        <v>1823</v>
      </c>
      <c r="P207" s="70">
        <v>41974</v>
      </c>
    </row>
    <row r="208" spans="4:16" ht="15" customHeight="1" x14ac:dyDescent="0.25">
      <c r="H208" s="64">
        <v>8</v>
      </c>
      <c r="I208" s="65">
        <v>97</v>
      </c>
      <c r="J208" s="65" t="s">
        <v>1666</v>
      </c>
      <c r="K208" s="66" t="s">
        <v>1661</v>
      </c>
      <c r="L208" s="67" t="s">
        <v>1667</v>
      </c>
      <c r="M208" s="67" t="s">
        <v>7</v>
      </c>
      <c r="N208" s="182">
        <v>0</v>
      </c>
      <c r="O208" s="69">
        <v>3121</v>
      </c>
      <c r="P208" s="70">
        <v>46874</v>
      </c>
    </row>
    <row r="209" spans="1:16" ht="15" customHeight="1" x14ac:dyDescent="0.25">
      <c r="H209" s="64">
        <v>11</v>
      </c>
      <c r="I209" s="65">
        <v>172</v>
      </c>
      <c r="J209" s="65" t="s">
        <v>1668</v>
      </c>
      <c r="K209" s="66" t="s">
        <v>1661</v>
      </c>
      <c r="L209" s="67" t="s">
        <v>1669</v>
      </c>
      <c r="M209" s="67" t="s">
        <v>8</v>
      </c>
      <c r="N209" s="182">
        <v>0</v>
      </c>
      <c r="O209" s="69">
        <v>1365</v>
      </c>
      <c r="P209" s="70">
        <v>44256</v>
      </c>
    </row>
    <row r="210" spans="1:16" ht="15" customHeight="1" x14ac:dyDescent="0.25">
      <c r="H210" s="64">
        <v>8</v>
      </c>
      <c r="I210" s="65">
        <v>45</v>
      </c>
      <c r="J210" s="65" t="s">
        <v>1670</v>
      </c>
      <c r="K210" s="66" t="s">
        <v>1661</v>
      </c>
      <c r="L210" s="67" t="s">
        <v>1671</v>
      </c>
      <c r="M210" s="67" t="s">
        <v>8</v>
      </c>
      <c r="N210" s="182">
        <v>0</v>
      </c>
      <c r="O210" s="69">
        <v>2846</v>
      </c>
      <c r="P210" s="70">
        <v>44896</v>
      </c>
    </row>
    <row r="211" spans="1:16" ht="15" customHeight="1" x14ac:dyDescent="0.25">
      <c r="D211" s="354"/>
      <c r="E211" s="355"/>
      <c r="F211" s="357"/>
      <c r="G211" s="136"/>
      <c r="H211" s="64">
        <v>8</v>
      </c>
      <c r="I211" s="65">
        <v>64</v>
      </c>
      <c r="J211" s="65" t="s">
        <v>1672</v>
      </c>
      <c r="K211" s="66" t="s">
        <v>1661</v>
      </c>
      <c r="L211" s="67" t="s">
        <v>1673</v>
      </c>
      <c r="M211" s="67" t="s">
        <v>8</v>
      </c>
      <c r="N211" s="182">
        <v>0</v>
      </c>
      <c r="O211" s="69">
        <v>3120</v>
      </c>
      <c r="P211" s="70">
        <v>46844</v>
      </c>
    </row>
    <row r="212" spans="1:16" ht="15" customHeight="1" x14ac:dyDescent="0.25">
      <c r="D212" s="354"/>
      <c r="E212" s="355"/>
      <c r="F212" s="357"/>
      <c r="G212" s="136"/>
      <c r="H212" s="64">
        <v>8</v>
      </c>
      <c r="I212" s="65">
        <v>95</v>
      </c>
      <c r="J212" s="65" t="s">
        <v>1666</v>
      </c>
      <c r="K212" s="66" t="s">
        <v>1661</v>
      </c>
      <c r="L212" s="67" t="s">
        <v>1667</v>
      </c>
      <c r="M212" s="67" t="s">
        <v>8</v>
      </c>
      <c r="N212" s="182">
        <v>0</v>
      </c>
      <c r="O212" s="69">
        <v>3121</v>
      </c>
      <c r="P212" s="70">
        <v>46874</v>
      </c>
    </row>
    <row r="213" spans="1:16" ht="15" customHeight="1" x14ac:dyDescent="0.25">
      <c r="D213" s="354"/>
      <c r="E213" s="355"/>
      <c r="F213" s="357"/>
      <c r="G213" s="136"/>
      <c r="H213" s="64">
        <v>6</v>
      </c>
      <c r="I213" s="65">
        <v>170</v>
      </c>
      <c r="J213" s="65" t="s">
        <v>1668</v>
      </c>
      <c r="K213" s="66" t="s">
        <v>1661</v>
      </c>
      <c r="L213" s="67" t="s">
        <v>1669</v>
      </c>
      <c r="M213" s="67" t="s">
        <v>9</v>
      </c>
      <c r="N213" s="182">
        <v>0</v>
      </c>
      <c r="O213" s="69">
        <v>1365</v>
      </c>
      <c r="P213" s="70">
        <v>44256</v>
      </c>
    </row>
    <row r="214" spans="1:16" ht="15" customHeight="1" x14ac:dyDescent="0.25">
      <c r="D214" s="354"/>
      <c r="E214" s="355"/>
      <c r="F214" s="357"/>
      <c r="G214" s="136"/>
      <c r="H214" s="64">
        <v>2</v>
      </c>
      <c r="I214" s="65" t="s">
        <v>1642</v>
      </c>
      <c r="J214" s="65" t="s">
        <v>1642</v>
      </c>
      <c r="K214" s="66" t="s">
        <v>1661</v>
      </c>
      <c r="L214" s="65" t="s">
        <v>1642</v>
      </c>
      <c r="M214" s="67" t="s">
        <v>9</v>
      </c>
      <c r="N214" s="182">
        <v>0</v>
      </c>
      <c r="O214" s="69">
        <v>1697</v>
      </c>
      <c r="P214" s="70">
        <v>46296</v>
      </c>
    </row>
    <row r="215" spans="1:16" ht="15" customHeight="1" x14ac:dyDescent="0.25">
      <c r="D215" s="354"/>
      <c r="E215" s="355"/>
      <c r="F215" s="357"/>
      <c r="G215" s="136"/>
      <c r="H215" s="64">
        <v>11</v>
      </c>
      <c r="I215" s="65">
        <v>50</v>
      </c>
      <c r="J215" s="65" t="s">
        <v>1674</v>
      </c>
      <c r="K215" s="66" t="s">
        <v>1661</v>
      </c>
      <c r="L215" s="67" t="s">
        <v>1675</v>
      </c>
      <c r="M215" s="67" t="s">
        <v>9</v>
      </c>
      <c r="N215" s="182">
        <v>0</v>
      </c>
      <c r="O215" s="69">
        <v>2658</v>
      </c>
      <c r="P215" s="70">
        <v>45017</v>
      </c>
    </row>
    <row r="216" spans="1:16" ht="15" customHeight="1" x14ac:dyDescent="0.25">
      <c r="D216" s="354"/>
      <c r="E216" s="355"/>
      <c r="F216" s="357"/>
      <c r="G216" s="136"/>
      <c r="H216" s="64">
        <v>8</v>
      </c>
      <c r="I216" s="65">
        <v>47</v>
      </c>
      <c r="J216" s="65" t="s">
        <v>1670</v>
      </c>
      <c r="K216" s="66" t="s">
        <v>1661</v>
      </c>
      <c r="L216" s="67" t="s">
        <v>1671</v>
      </c>
      <c r="M216" s="67" t="s">
        <v>9</v>
      </c>
      <c r="N216" s="182">
        <v>0</v>
      </c>
      <c r="O216" s="69">
        <v>2846</v>
      </c>
      <c r="P216" s="70">
        <v>44896</v>
      </c>
    </row>
    <row r="217" spans="1:16" ht="15" customHeight="1" x14ac:dyDescent="0.25">
      <c r="D217" s="354"/>
      <c r="E217" s="355"/>
      <c r="F217" s="357"/>
      <c r="G217" s="136"/>
      <c r="H217" s="64">
        <v>2</v>
      </c>
      <c r="I217" s="65" t="s">
        <v>1642</v>
      </c>
      <c r="J217" s="65" t="s">
        <v>1642</v>
      </c>
      <c r="K217" s="66" t="s">
        <v>1661</v>
      </c>
      <c r="L217" s="65" t="s">
        <v>1642</v>
      </c>
      <c r="M217" s="67" t="s">
        <v>11</v>
      </c>
      <c r="N217" s="182">
        <v>67249.318650000001</v>
      </c>
      <c r="O217" s="69">
        <v>1697</v>
      </c>
      <c r="P217" s="70">
        <v>46296</v>
      </c>
    </row>
    <row r="218" spans="1:16" ht="15" customHeight="1" x14ac:dyDescent="0.25">
      <c r="D218" s="354"/>
      <c r="E218" s="355"/>
      <c r="F218" s="357"/>
      <c r="G218" s="136"/>
      <c r="H218" s="64">
        <v>2</v>
      </c>
      <c r="I218" s="65" t="s">
        <v>1642</v>
      </c>
      <c r="J218" s="65" t="s">
        <v>1642</v>
      </c>
      <c r="K218" s="66" t="s">
        <v>1661</v>
      </c>
      <c r="L218" s="65" t="s">
        <v>1642</v>
      </c>
      <c r="M218" s="67" t="s">
        <v>11</v>
      </c>
      <c r="N218" s="182">
        <v>70652.767449999999</v>
      </c>
      <c r="O218" s="69">
        <v>1697</v>
      </c>
      <c r="P218" s="70">
        <v>46296</v>
      </c>
    </row>
    <row r="219" spans="1:16" ht="15" customHeight="1" x14ac:dyDescent="0.25">
      <c r="D219" s="104"/>
      <c r="E219" s="355"/>
      <c r="F219" s="358"/>
      <c r="G219" s="136"/>
      <c r="H219" s="64">
        <v>2</v>
      </c>
      <c r="I219" s="65" t="s">
        <v>1642</v>
      </c>
      <c r="J219" s="65" t="s">
        <v>1642</v>
      </c>
      <c r="K219" s="66" t="s">
        <v>1661</v>
      </c>
      <c r="L219" s="65" t="s">
        <v>1642</v>
      </c>
      <c r="M219" s="67" t="s">
        <v>11</v>
      </c>
      <c r="N219" s="182">
        <v>6807.6745949999995</v>
      </c>
      <c r="O219" s="69">
        <v>1697</v>
      </c>
      <c r="P219" s="70">
        <v>46296</v>
      </c>
    </row>
    <row r="220" spans="1:16" ht="15" customHeight="1" x14ac:dyDescent="0.25">
      <c r="D220" s="354"/>
      <c r="E220" s="355"/>
      <c r="F220" s="358"/>
      <c r="G220" s="136"/>
      <c r="H220" s="64">
        <v>2</v>
      </c>
      <c r="I220" s="65" t="s">
        <v>1642</v>
      </c>
      <c r="J220" s="65" t="s">
        <v>1642</v>
      </c>
      <c r="K220" s="66" t="s">
        <v>1661</v>
      </c>
      <c r="L220" s="65" t="s">
        <v>1642</v>
      </c>
      <c r="M220" s="67" t="s">
        <v>11</v>
      </c>
      <c r="N220" s="182">
        <v>36475.584595</v>
      </c>
      <c r="O220" s="69">
        <v>1697</v>
      </c>
      <c r="P220" s="70">
        <v>46296</v>
      </c>
    </row>
    <row r="221" spans="1:16" ht="15" customHeight="1" x14ac:dyDescent="0.25">
      <c r="H221" s="64">
        <v>2</v>
      </c>
      <c r="I221" s="65" t="s">
        <v>1642</v>
      </c>
      <c r="J221" s="65" t="s">
        <v>1642</v>
      </c>
      <c r="K221" s="66" t="s">
        <v>1661</v>
      </c>
      <c r="L221" s="65" t="s">
        <v>1642</v>
      </c>
      <c r="M221" s="67" t="s">
        <v>11</v>
      </c>
      <c r="N221" s="182">
        <v>37870.363649999999</v>
      </c>
      <c r="O221" s="69">
        <v>1697</v>
      </c>
      <c r="P221" s="70">
        <v>46296</v>
      </c>
    </row>
    <row r="222" spans="1:16" ht="15" customHeight="1" x14ac:dyDescent="0.25">
      <c r="A222" s="11"/>
      <c r="B222" s="12"/>
      <c r="C222" s="185"/>
      <c r="D222" s="9"/>
      <c r="E222" s="185"/>
      <c r="F222" s="186"/>
      <c r="H222" s="64">
        <v>2</v>
      </c>
      <c r="I222" s="65" t="s">
        <v>1642</v>
      </c>
      <c r="J222" s="65" t="s">
        <v>1642</v>
      </c>
      <c r="K222" s="66" t="s">
        <v>1661</v>
      </c>
      <c r="L222" s="65" t="s">
        <v>1642</v>
      </c>
      <c r="M222" s="67" t="s">
        <v>11</v>
      </c>
      <c r="N222" s="182">
        <v>45568.254594999999</v>
      </c>
      <c r="O222" s="69">
        <v>1697</v>
      </c>
      <c r="P222" s="70">
        <v>46296</v>
      </c>
    </row>
    <row r="223" spans="1:16" ht="15" customHeight="1" x14ac:dyDescent="0.25">
      <c r="A223" s="11"/>
      <c r="B223" s="12"/>
      <c r="C223" s="185"/>
      <c r="D223" s="9"/>
      <c r="E223" s="185"/>
      <c r="F223" s="186"/>
      <c r="H223" s="64">
        <v>2</v>
      </c>
      <c r="I223" s="65" t="s">
        <v>1642</v>
      </c>
      <c r="J223" s="65" t="s">
        <v>1642</v>
      </c>
      <c r="K223" s="66" t="s">
        <v>1661</v>
      </c>
      <c r="L223" s="65" t="s">
        <v>1642</v>
      </c>
      <c r="M223" s="67" t="s">
        <v>11</v>
      </c>
      <c r="N223" s="182">
        <v>30053.561440000001</v>
      </c>
      <c r="O223" s="69">
        <v>1697</v>
      </c>
      <c r="P223" s="70">
        <v>46296</v>
      </c>
    </row>
    <row r="224" spans="1:16" ht="15" customHeight="1" x14ac:dyDescent="0.25">
      <c r="A224" s="12"/>
      <c r="B224" s="12"/>
      <c r="C224" s="185"/>
      <c r="D224" s="9"/>
      <c r="E224" s="185"/>
      <c r="F224" s="186"/>
      <c r="H224" s="64">
        <v>2</v>
      </c>
      <c r="I224" s="65" t="s">
        <v>1642</v>
      </c>
      <c r="J224" s="65" t="s">
        <v>1642</v>
      </c>
      <c r="K224" s="66" t="s">
        <v>1661</v>
      </c>
      <c r="L224" s="65" t="s">
        <v>1642</v>
      </c>
      <c r="M224" s="67" t="s">
        <v>11</v>
      </c>
      <c r="N224" s="182">
        <v>31248.89615</v>
      </c>
      <c r="O224" s="69">
        <v>1697</v>
      </c>
      <c r="P224" s="70">
        <v>46296</v>
      </c>
    </row>
    <row r="225" spans="1:16" ht="15" customHeight="1" x14ac:dyDescent="0.25">
      <c r="A225" s="11"/>
      <c r="B225" s="12"/>
      <c r="C225" s="185"/>
      <c r="D225" s="9"/>
      <c r="E225" s="185"/>
      <c r="F225" s="186"/>
      <c r="H225" s="64">
        <v>20</v>
      </c>
      <c r="I225" s="65">
        <v>120</v>
      </c>
      <c r="J225" s="65" t="s">
        <v>1676</v>
      </c>
      <c r="K225" s="66" t="s">
        <v>1661</v>
      </c>
      <c r="L225" s="67" t="s">
        <v>1677</v>
      </c>
      <c r="M225" s="67" t="s">
        <v>11</v>
      </c>
      <c r="N225" s="182">
        <v>159747.55624000001</v>
      </c>
      <c r="O225" s="69">
        <v>1697</v>
      </c>
      <c r="P225" s="70">
        <v>46296</v>
      </c>
    </row>
    <row r="226" spans="1:16" ht="15" customHeight="1" x14ac:dyDescent="0.25">
      <c r="A226" s="11"/>
      <c r="B226" s="12"/>
      <c r="C226" s="359"/>
      <c r="D226" s="12"/>
      <c r="E226" s="359"/>
      <c r="F226" s="140"/>
      <c r="G226" s="54"/>
      <c r="H226" s="64">
        <v>2</v>
      </c>
      <c r="I226" s="65" t="s">
        <v>1642</v>
      </c>
      <c r="J226" s="65" t="s">
        <v>1642</v>
      </c>
      <c r="K226" s="66" t="s">
        <v>1661</v>
      </c>
      <c r="L226" s="65" t="s">
        <v>1642</v>
      </c>
      <c r="M226" s="67" t="s">
        <v>11</v>
      </c>
      <c r="N226" s="182">
        <v>42155.859250000001</v>
      </c>
      <c r="O226" s="69">
        <v>1697</v>
      </c>
      <c r="P226" s="70">
        <v>46296</v>
      </c>
    </row>
    <row r="227" spans="1:16" ht="15.75" thickBot="1" x14ac:dyDescent="0.3"/>
    <row r="228" spans="1:16" ht="45.75" customHeight="1" thickBot="1" x14ac:dyDescent="0.3">
      <c r="A228" s="332" t="s">
        <v>1678</v>
      </c>
      <c r="B228" s="49"/>
      <c r="C228" s="169"/>
      <c r="D228" s="9"/>
      <c r="E228" s="169"/>
      <c r="F228" s="10"/>
    </row>
    <row r="229" spans="1:16" ht="16.5" thickTop="1" thickBot="1" x14ac:dyDescent="0.3">
      <c r="A229" s="11"/>
      <c r="B229" s="12"/>
      <c r="C229" s="169"/>
      <c r="D229" s="9"/>
      <c r="E229" s="169"/>
      <c r="F229" s="10"/>
    </row>
    <row r="230" spans="1:16" ht="45.75" customHeight="1" thickTop="1" thickBot="1" x14ac:dyDescent="0.3">
      <c r="A230" s="333" t="s">
        <v>16</v>
      </c>
      <c r="B230" s="12"/>
      <c r="C230" s="169"/>
      <c r="D230" s="9"/>
      <c r="E230" s="169"/>
      <c r="F230" s="10"/>
      <c r="H230" s="334" t="s">
        <v>17</v>
      </c>
      <c r="I230" s="53"/>
    </row>
    <row r="231" spans="1:16" ht="16.5" thickTop="1" thickBot="1" x14ac:dyDescent="0.3">
      <c r="A231" s="11"/>
      <c r="B231" s="12"/>
      <c r="C231" s="169"/>
      <c r="D231" s="9"/>
      <c r="E231" s="171"/>
      <c r="F231" s="14"/>
    </row>
    <row r="232" spans="1:16" ht="45.75" customHeight="1" thickTop="1" thickBot="1" x14ac:dyDescent="0.3">
      <c r="A232" s="335" t="s">
        <v>2</v>
      </c>
      <c r="B232" s="336" t="s">
        <v>3</v>
      </c>
      <c r="C232" s="337" t="s">
        <v>4</v>
      </c>
      <c r="D232" s="336" t="s">
        <v>5</v>
      </c>
      <c r="E232" s="338" t="s">
        <v>4</v>
      </c>
      <c r="F232" s="339" t="s">
        <v>6</v>
      </c>
      <c r="G232" s="54"/>
      <c r="H232" s="340" t="s">
        <v>18</v>
      </c>
      <c r="I232" s="341" t="s">
        <v>19</v>
      </c>
      <c r="J232" s="342" t="s">
        <v>20</v>
      </c>
      <c r="K232" s="342" t="s">
        <v>21</v>
      </c>
      <c r="L232" s="342" t="s">
        <v>22</v>
      </c>
      <c r="M232" s="342" t="s">
        <v>23</v>
      </c>
      <c r="N232" s="343" t="s">
        <v>6</v>
      </c>
      <c r="O232" s="342" t="s">
        <v>24</v>
      </c>
      <c r="P232" s="344" t="s">
        <v>25</v>
      </c>
    </row>
    <row r="233" spans="1:16" ht="15.75" thickTop="1" x14ac:dyDescent="0.25">
      <c r="A233" s="20" t="s">
        <v>7</v>
      </c>
      <c r="B233" s="20">
        <v>1</v>
      </c>
      <c r="C233" s="272">
        <f>B233/B$242</f>
        <v>0.5</v>
      </c>
      <c r="D233" s="933">
        <v>21</v>
      </c>
      <c r="E233" s="31">
        <f>D233/D$242</f>
        <v>0.77777777777777779</v>
      </c>
      <c r="F233" s="24"/>
      <c r="H233" s="64">
        <v>21</v>
      </c>
      <c r="I233" s="65">
        <v>15</v>
      </c>
      <c r="J233" s="65" t="s">
        <v>1679</v>
      </c>
      <c r="K233" s="66" t="s">
        <v>1680</v>
      </c>
      <c r="L233" s="67" t="s">
        <v>1681</v>
      </c>
      <c r="M233" s="67" t="s">
        <v>7</v>
      </c>
      <c r="N233" s="68">
        <v>0</v>
      </c>
      <c r="O233" s="69">
        <v>2262</v>
      </c>
      <c r="P233" s="70">
        <v>43862</v>
      </c>
    </row>
    <row r="234" spans="1:16" x14ac:dyDescent="0.25">
      <c r="A234" s="25" t="s">
        <v>8</v>
      </c>
      <c r="B234" s="25">
        <v>0</v>
      </c>
      <c r="C234" s="27">
        <f>B234/B$242</f>
        <v>0</v>
      </c>
      <c r="D234" s="934">
        <v>0</v>
      </c>
      <c r="E234" s="31">
        <f>D234/D$242</f>
        <v>0</v>
      </c>
      <c r="F234" s="29"/>
      <c r="H234" s="64">
        <v>6</v>
      </c>
      <c r="I234" s="65">
        <v>1909</v>
      </c>
      <c r="J234" s="65" t="s">
        <v>1682</v>
      </c>
      <c r="K234" s="66" t="s">
        <v>1683</v>
      </c>
      <c r="L234" s="67" t="s">
        <v>1684</v>
      </c>
      <c r="M234" s="67" t="s">
        <v>12</v>
      </c>
      <c r="N234" s="68">
        <v>259150.50409</v>
      </c>
      <c r="O234" s="69">
        <v>3325</v>
      </c>
      <c r="P234" s="70">
        <v>47331</v>
      </c>
    </row>
    <row r="235" spans="1:16" x14ac:dyDescent="0.25">
      <c r="A235" s="25" t="s">
        <v>9</v>
      </c>
      <c r="B235" s="935">
        <v>0</v>
      </c>
      <c r="C235" s="31">
        <f>B235/B$242</f>
        <v>0</v>
      </c>
      <c r="D235" s="936">
        <v>0</v>
      </c>
      <c r="E235" s="31">
        <f>D235/D$242</f>
        <v>0</v>
      </c>
      <c r="F235" s="29"/>
      <c r="H235" s="345"/>
      <c r="I235" s="346"/>
      <c r="J235" s="346"/>
      <c r="K235" s="347"/>
      <c r="L235" s="348"/>
      <c r="M235" s="348"/>
      <c r="N235" s="349"/>
      <c r="O235" s="350"/>
      <c r="P235" s="351"/>
    </row>
    <row r="236" spans="1:16" x14ac:dyDescent="0.25">
      <c r="A236" s="921" t="s">
        <v>10</v>
      </c>
      <c r="B236" s="937">
        <f>SUM(B233:B235)</f>
        <v>1</v>
      </c>
      <c r="C236" s="923">
        <f>SUM(C233:C235)</f>
        <v>0.5</v>
      </c>
      <c r="D236" s="938">
        <v>21</v>
      </c>
      <c r="E236" s="925">
        <f>SUM(E233:E235)</f>
        <v>0.77777777777777779</v>
      </c>
      <c r="F236" s="926">
        <v>0</v>
      </c>
      <c r="H236" s="187"/>
      <c r="I236" s="188"/>
      <c r="J236" s="188"/>
      <c r="K236" s="189"/>
      <c r="L236" s="190"/>
      <c r="M236" s="190"/>
      <c r="N236" s="352"/>
      <c r="O236" s="192"/>
      <c r="P236" s="193"/>
    </row>
    <row r="237" spans="1:16" x14ac:dyDescent="0.25">
      <c r="A237" s="26"/>
      <c r="B237" s="935"/>
      <c r="C237" s="39"/>
      <c r="D237" s="935"/>
      <c r="E237" s="46"/>
      <c r="F237" s="41"/>
      <c r="G237" s="98"/>
      <c r="H237" s="187"/>
      <c r="I237" s="188"/>
      <c r="J237" s="188"/>
      <c r="K237" s="189"/>
      <c r="L237" s="190"/>
      <c r="M237" s="190"/>
      <c r="N237" s="352"/>
      <c r="O237" s="192"/>
      <c r="P237" s="193"/>
    </row>
    <row r="238" spans="1:16" x14ac:dyDescent="0.25">
      <c r="A238" s="26" t="s">
        <v>11</v>
      </c>
      <c r="B238" s="935">
        <v>0</v>
      </c>
      <c r="C238" s="27">
        <f>B238/B$242</f>
        <v>0</v>
      </c>
      <c r="D238" s="936">
        <v>0</v>
      </c>
      <c r="E238" s="31">
        <f>D238/D$242</f>
        <v>0</v>
      </c>
      <c r="F238" s="29"/>
      <c r="H238" s="187"/>
      <c r="I238" s="188"/>
      <c r="J238" s="188"/>
      <c r="K238" s="189"/>
      <c r="L238" s="190"/>
      <c r="M238" s="190"/>
      <c r="N238" s="352"/>
      <c r="O238" s="192"/>
      <c r="P238" s="193"/>
    </row>
    <row r="239" spans="1:16" x14ac:dyDescent="0.25">
      <c r="A239" s="26" t="s">
        <v>12</v>
      </c>
      <c r="B239" s="935">
        <v>1</v>
      </c>
      <c r="C239" s="31">
        <f>B239/B$242</f>
        <v>0.5</v>
      </c>
      <c r="D239" s="936">
        <v>6</v>
      </c>
      <c r="E239" s="31">
        <f>D239/D$242</f>
        <v>0.22222222222222221</v>
      </c>
      <c r="F239" s="29">
        <f>N234</f>
        <v>259150.50409</v>
      </c>
      <c r="H239" s="187"/>
      <c r="I239" s="188"/>
      <c r="J239" s="188"/>
      <c r="K239" s="189"/>
      <c r="L239" s="190"/>
      <c r="M239" s="190"/>
      <c r="N239" s="352"/>
      <c r="O239" s="192"/>
      <c r="P239" s="193"/>
    </row>
    <row r="240" spans="1:16" x14ac:dyDescent="0.25">
      <c r="A240" s="921" t="s">
        <v>13</v>
      </c>
      <c r="B240" s="937">
        <v>1</v>
      </c>
      <c r="C240" s="923">
        <f>SUM(C238:C239)</f>
        <v>0.5</v>
      </c>
      <c r="D240" s="938">
        <v>6</v>
      </c>
      <c r="E240" s="925">
        <f>SUM(E238:E239)</f>
        <v>0.22222222222222221</v>
      </c>
      <c r="F240" s="926">
        <f>N234</f>
        <v>259150.50409</v>
      </c>
      <c r="H240" s="187"/>
      <c r="I240" s="188"/>
      <c r="J240" s="188"/>
      <c r="K240" s="189"/>
      <c r="L240" s="190"/>
      <c r="M240" s="190"/>
      <c r="N240" s="352"/>
      <c r="O240" s="192"/>
      <c r="P240" s="193"/>
    </row>
    <row r="241" spans="1:16" x14ac:dyDescent="0.25">
      <c r="A241" s="44"/>
      <c r="B241" s="935"/>
      <c r="C241" s="45"/>
      <c r="D241" s="935"/>
      <c r="E241" s="46"/>
      <c r="F241" s="41"/>
      <c r="H241" s="187"/>
      <c r="I241" s="188"/>
      <c r="J241" s="188"/>
      <c r="K241" s="189"/>
      <c r="L241" s="190"/>
      <c r="M241" s="190"/>
      <c r="N241" s="352"/>
      <c r="O241" s="192"/>
      <c r="P241" s="193"/>
    </row>
    <row r="242" spans="1:16" x14ac:dyDescent="0.25">
      <c r="A242" s="921" t="s">
        <v>33</v>
      </c>
      <c r="B242" s="937">
        <v>2</v>
      </c>
      <c r="C242" s="923">
        <v>1</v>
      </c>
      <c r="D242" s="938">
        <v>27</v>
      </c>
      <c r="E242" s="925">
        <f>SUM(E236,E240)</f>
        <v>1</v>
      </c>
      <c r="F242" s="926">
        <f>N234</f>
        <v>259150.50409</v>
      </c>
      <c r="G242" s="54"/>
      <c r="H242" s="187"/>
      <c r="I242" s="188"/>
      <c r="J242" s="188"/>
      <c r="K242" s="189"/>
      <c r="L242" s="190"/>
      <c r="M242" s="190"/>
      <c r="N242" s="352"/>
      <c r="O242" s="192"/>
      <c r="P242" s="193"/>
    </row>
    <row r="243" spans="1:16" x14ac:dyDescent="0.25">
      <c r="B243" s="54"/>
      <c r="C243" s="130"/>
      <c r="D243" s="131"/>
      <c r="E243" s="132"/>
      <c r="F243" s="133"/>
      <c r="G243" s="54"/>
      <c r="H243" s="187"/>
      <c r="I243" s="188"/>
      <c r="J243" s="188"/>
      <c r="K243" s="189"/>
      <c r="L243" s="190"/>
      <c r="M243" s="190"/>
      <c r="N243" s="352"/>
      <c r="O243" s="192"/>
      <c r="P243" s="193"/>
    </row>
    <row r="244" spans="1:16" ht="15.75" thickBot="1" x14ac:dyDescent="0.3">
      <c r="B244" s="216"/>
    </row>
    <row r="245" spans="1:16" ht="45.75" customHeight="1" thickBot="1" x14ac:dyDescent="0.3">
      <c r="A245" s="332" t="s">
        <v>1685</v>
      </c>
      <c r="B245" s="49"/>
      <c r="C245" s="169"/>
      <c r="D245" s="9"/>
      <c r="E245" s="169"/>
      <c r="F245" s="10"/>
    </row>
    <row r="246" spans="1:16" ht="16.5" thickTop="1" thickBot="1" x14ac:dyDescent="0.3">
      <c r="A246" s="11"/>
      <c r="B246" s="12"/>
      <c r="C246" s="169"/>
      <c r="D246" s="9"/>
      <c r="E246" s="169"/>
      <c r="F246" s="10"/>
    </row>
    <row r="247" spans="1:16" ht="45.75" customHeight="1" thickTop="1" thickBot="1" x14ac:dyDescent="0.3">
      <c r="A247" s="333" t="s">
        <v>16</v>
      </c>
      <c r="B247" s="12"/>
      <c r="C247" s="169"/>
      <c r="D247" s="9"/>
      <c r="E247" s="169"/>
      <c r="F247" s="10"/>
      <c r="H247" s="334" t="s">
        <v>17</v>
      </c>
      <c r="I247" s="53"/>
    </row>
    <row r="248" spans="1:16" ht="16.5" thickTop="1" thickBot="1" x14ac:dyDescent="0.3">
      <c r="A248" s="11"/>
      <c r="B248" s="12"/>
      <c r="C248" s="169"/>
      <c r="D248" s="9"/>
      <c r="E248" s="171"/>
      <c r="F248" s="14"/>
    </row>
    <row r="249" spans="1:16" ht="45.75" customHeight="1" thickTop="1" thickBot="1" x14ac:dyDescent="0.3">
      <c r="A249" s="335" t="s">
        <v>2</v>
      </c>
      <c r="B249" s="336" t="s">
        <v>3</v>
      </c>
      <c r="C249" s="337" t="s">
        <v>4</v>
      </c>
      <c r="D249" s="336" t="s">
        <v>5</v>
      </c>
      <c r="E249" s="338" t="s">
        <v>4</v>
      </c>
      <c r="F249" s="339" t="s">
        <v>6</v>
      </c>
      <c r="G249" s="54"/>
      <c r="H249" s="340" t="s">
        <v>18</v>
      </c>
      <c r="I249" s="341" t="s">
        <v>19</v>
      </c>
      <c r="J249" s="342" t="s">
        <v>20</v>
      </c>
      <c r="K249" s="342" t="s">
        <v>21</v>
      </c>
      <c r="L249" s="342" t="s">
        <v>22</v>
      </c>
      <c r="M249" s="342" t="s">
        <v>23</v>
      </c>
      <c r="N249" s="343" t="s">
        <v>6</v>
      </c>
      <c r="O249" s="342" t="s">
        <v>24</v>
      </c>
      <c r="P249" s="344" t="s">
        <v>25</v>
      </c>
    </row>
    <row r="250" spans="1:16" ht="15.75" thickTop="1" x14ac:dyDescent="0.25">
      <c r="A250" s="20" t="s">
        <v>7</v>
      </c>
      <c r="B250" s="20">
        <v>34</v>
      </c>
      <c r="C250" s="27">
        <f>B250/B$259</f>
        <v>0.37777777777777777</v>
      </c>
      <c r="D250" s="933">
        <f>SUM(H250:H283)</f>
        <v>68</v>
      </c>
      <c r="E250" s="27">
        <f>D250/D$259</f>
        <v>0.27755102040816326</v>
      </c>
      <c r="F250" s="24"/>
      <c r="H250" s="64">
        <v>2</v>
      </c>
      <c r="I250" s="65" t="s">
        <v>1642</v>
      </c>
      <c r="J250" s="65" t="s">
        <v>1642</v>
      </c>
      <c r="K250" s="66" t="s">
        <v>1686</v>
      </c>
      <c r="L250" s="65" t="s">
        <v>1642</v>
      </c>
      <c r="M250" s="67" t="s">
        <v>7</v>
      </c>
      <c r="N250" s="68">
        <v>0</v>
      </c>
      <c r="O250" s="69">
        <v>1063</v>
      </c>
      <c r="P250" s="70">
        <v>44531</v>
      </c>
    </row>
    <row r="251" spans="1:16" x14ac:dyDescent="0.25">
      <c r="A251" s="25" t="s">
        <v>8</v>
      </c>
      <c r="B251" s="25">
        <v>21</v>
      </c>
      <c r="C251" s="27">
        <f>B251/B$259</f>
        <v>0.23333333333333334</v>
      </c>
      <c r="D251" s="934">
        <f>SUM(H284:H304)</f>
        <v>72</v>
      </c>
      <c r="E251" s="27">
        <f>D251/D$259</f>
        <v>0.29387755102040819</v>
      </c>
      <c r="F251" s="29"/>
      <c r="H251" s="64">
        <v>2</v>
      </c>
      <c r="I251" s="65" t="s">
        <v>1642</v>
      </c>
      <c r="J251" s="65" t="s">
        <v>1642</v>
      </c>
      <c r="K251" s="66" t="s">
        <v>1686</v>
      </c>
      <c r="L251" s="65" t="s">
        <v>1642</v>
      </c>
      <c r="M251" s="67" t="s">
        <v>7</v>
      </c>
      <c r="N251" s="68">
        <v>0</v>
      </c>
      <c r="O251" s="69">
        <v>1063</v>
      </c>
      <c r="P251" s="70">
        <v>44531</v>
      </c>
    </row>
    <row r="252" spans="1:16" x14ac:dyDescent="0.25">
      <c r="A252" s="25" t="s">
        <v>9</v>
      </c>
      <c r="B252" s="935">
        <v>6</v>
      </c>
      <c r="C252" s="27">
        <f>B252/B$259</f>
        <v>6.6666666666666666E-2</v>
      </c>
      <c r="D252" s="936">
        <f>SUM(H305:H310)</f>
        <v>18</v>
      </c>
      <c r="E252" s="27">
        <f>D252/D$259</f>
        <v>7.3469387755102047E-2</v>
      </c>
      <c r="F252" s="29"/>
      <c r="H252" s="64">
        <v>2</v>
      </c>
      <c r="I252" s="65" t="s">
        <v>1642</v>
      </c>
      <c r="J252" s="65" t="s">
        <v>1642</v>
      </c>
      <c r="K252" s="66" t="s">
        <v>1686</v>
      </c>
      <c r="L252" s="65" t="s">
        <v>1642</v>
      </c>
      <c r="M252" s="67" t="s">
        <v>7</v>
      </c>
      <c r="N252" s="68">
        <v>0</v>
      </c>
      <c r="O252" s="69">
        <v>1063</v>
      </c>
      <c r="P252" s="70">
        <v>44531</v>
      </c>
    </row>
    <row r="253" spans="1:16" x14ac:dyDescent="0.25">
      <c r="A253" s="921" t="s">
        <v>10</v>
      </c>
      <c r="B253" s="937">
        <f>SUM(B250:B252)</f>
        <v>61</v>
      </c>
      <c r="C253" s="943">
        <f>SUM(C250:C252)</f>
        <v>0.67777777777777781</v>
      </c>
      <c r="D253" s="937">
        <f t="shared" ref="D253:E253" si="0">SUM(D250:D252)</f>
        <v>158</v>
      </c>
      <c r="E253" s="944">
        <f t="shared" si="0"/>
        <v>0.64489795918367343</v>
      </c>
      <c r="F253" s="926">
        <v>0</v>
      </c>
      <c r="H253" s="64">
        <v>2</v>
      </c>
      <c r="I253" s="65" t="s">
        <v>1642</v>
      </c>
      <c r="J253" s="65" t="s">
        <v>1642</v>
      </c>
      <c r="K253" s="66" t="s">
        <v>1686</v>
      </c>
      <c r="L253" s="65" t="s">
        <v>1642</v>
      </c>
      <c r="M253" s="67" t="s">
        <v>7</v>
      </c>
      <c r="N253" s="68">
        <v>0</v>
      </c>
      <c r="O253" s="69">
        <v>1063</v>
      </c>
      <c r="P253" s="70">
        <v>44531</v>
      </c>
    </row>
    <row r="254" spans="1:16" x14ac:dyDescent="0.25">
      <c r="A254" s="26"/>
      <c r="B254" s="935"/>
      <c r="C254" s="45"/>
      <c r="D254" s="935"/>
      <c r="E254" s="46"/>
      <c r="F254" s="41"/>
      <c r="G254" s="98"/>
      <c r="H254" s="64">
        <v>2</v>
      </c>
      <c r="I254" s="65" t="s">
        <v>1642</v>
      </c>
      <c r="J254" s="65" t="s">
        <v>1642</v>
      </c>
      <c r="K254" s="66" t="s">
        <v>1686</v>
      </c>
      <c r="L254" s="65" t="s">
        <v>1642</v>
      </c>
      <c r="M254" s="67" t="s">
        <v>7</v>
      </c>
      <c r="N254" s="68">
        <v>0</v>
      </c>
      <c r="O254" s="69">
        <v>1063</v>
      </c>
      <c r="P254" s="70">
        <v>44531</v>
      </c>
    </row>
    <row r="255" spans="1:16" x14ac:dyDescent="0.25">
      <c r="A255" s="26" t="s">
        <v>11</v>
      </c>
      <c r="B255" s="935">
        <v>21</v>
      </c>
      <c r="C255" s="27">
        <f>B255/B$259</f>
        <v>0.23333333333333334</v>
      </c>
      <c r="D255" s="936">
        <f>SUM(H311:H331)</f>
        <v>69</v>
      </c>
      <c r="E255" s="27">
        <f>D255/D$259</f>
        <v>0.28163265306122448</v>
      </c>
      <c r="F255" s="945">
        <f>SUM(N311:N331)</f>
        <v>1560243.2729249999</v>
      </c>
      <c r="H255" s="64">
        <v>2</v>
      </c>
      <c r="I255" s="65" t="s">
        <v>1642</v>
      </c>
      <c r="J255" s="65" t="s">
        <v>1642</v>
      </c>
      <c r="K255" s="66" t="s">
        <v>1686</v>
      </c>
      <c r="L255" s="65" t="s">
        <v>1642</v>
      </c>
      <c r="M255" s="67" t="s">
        <v>7</v>
      </c>
      <c r="N255" s="68">
        <v>0</v>
      </c>
      <c r="O255" s="69">
        <v>1063</v>
      </c>
      <c r="P255" s="70">
        <v>44531</v>
      </c>
    </row>
    <row r="256" spans="1:16" x14ac:dyDescent="0.25">
      <c r="A256" s="26" t="s">
        <v>12</v>
      </c>
      <c r="B256" s="935">
        <v>8</v>
      </c>
      <c r="C256" s="27">
        <f>B256/B$259</f>
        <v>8.8888888888888892E-2</v>
      </c>
      <c r="D256" s="936">
        <f>SUM(H332:H339)</f>
        <v>18</v>
      </c>
      <c r="E256" s="27">
        <f>D256/D$259</f>
        <v>7.3469387755102047E-2</v>
      </c>
      <c r="F256" s="29">
        <f>SUM(N332:N339)</f>
        <v>1175578.5797350002</v>
      </c>
      <c r="H256" s="64">
        <v>2</v>
      </c>
      <c r="I256" s="65" t="s">
        <v>1642</v>
      </c>
      <c r="J256" s="65" t="s">
        <v>1642</v>
      </c>
      <c r="K256" s="66" t="s">
        <v>1686</v>
      </c>
      <c r="L256" s="65" t="s">
        <v>1642</v>
      </c>
      <c r="M256" s="67" t="s">
        <v>7</v>
      </c>
      <c r="N256" s="68">
        <v>0</v>
      </c>
      <c r="O256" s="69">
        <v>1063</v>
      </c>
      <c r="P256" s="70">
        <v>44531</v>
      </c>
    </row>
    <row r="257" spans="1:16" x14ac:dyDescent="0.25">
      <c r="A257" s="921" t="s">
        <v>13</v>
      </c>
      <c r="B257" s="937">
        <f>SUM(B255:B256)</f>
        <v>29</v>
      </c>
      <c r="C257" s="944">
        <f t="shared" ref="C257:F257" si="1">SUM(C255:C256)</f>
        <v>0.32222222222222224</v>
      </c>
      <c r="D257" s="937">
        <f t="shared" si="1"/>
        <v>87</v>
      </c>
      <c r="E257" s="944">
        <f t="shared" si="1"/>
        <v>0.35510204081632651</v>
      </c>
      <c r="F257" s="946">
        <f t="shared" si="1"/>
        <v>2735821.8526600003</v>
      </c>
      <c r="H257" s="64">
        <v>2</v>
      </c>
      <c r="I257" s="65" t="s">
        <v>1642</v>
      </c>
      <c r="J257" s="65" t="s">
        <v>1642</v>
      </c>
      <c r="K257" s="66" t="s">
        <v>1686</v>
      </c>
      <c r="L257" s="65" t="s">
        <v>1642</v>
      </c>
      <c r="M257" s="67" t="s">
        <v>7</v>
      </c>
      <c r="N257" s="68">
        <v>0</v>
      </c>
      <c r="O257" s="69">
        <v>1063</v>
      </c>
      <c r="P257" s="70">
        <v>44531</v>
      </c>
    </row>
    <row r="258" spans="1:16" x14ac:dyDescent="0.25">
      <c r="A258" s="44"/>
      <c r="B258" s="935"/>
      <c r="C258" s="45"/>
      <c r="D258" s="935"/>
      <c r="E258" s="46"/>
      <c r="F258" s="41"/>
      <c r="H258" s="64">
        <v>2</v>
      </c>
      <c r="I258" s="65" t="s">
        <v>1642</v>
      </c>
      <c r="J258" s="65" t="s">
        <v>1642</v>
      </c>
      <c r="K258" s="66" t="s">
        <v>1686</v>
      </c>
      <c r="L258" s="65" t="s">
        <v>1642</v>
      </c>
      <c r="M258" s="67" t="s">
        <v>7</v>
      </c>
      <c r="N258" s="68">
        <v>0</v>
      </c>
      <c r="O258" s="69">
        <v>1063</v>
      </c>
      <c r="P258" s="70">
        <v>44531</v>
      </c>
    </row>
    <row r="259" spans="1:16" x14ac:dyDescent="0.25">
      <c r="A259" s="921" t="s">
        <v>33</v>
      </c>
      <c r="B259" s="937">
        <f>SUM(B253,B257)</f>
        <v>90</v>
      </c>
      <c r="C259" s="944">
        <f t="shared" ref="C259:F259" si="2">SUM(C253,C257)</f>
        <v>1</v>
      </c>
      <c r="D259" s="937">
        <f t="shared" si="2"/>
        <v>245</v>
      </c>
      <c r="E259" s="944">
        <f t="shared" si="2"/>
        <v>1</v>
      </c>
      <c r="F259" s="946">
        <f t="shared" si="2"/>
        <v>2735821.8526600003</v>
      </c>
      <c r="G259" s="54"/>
      <c r="H259" s="64">
        <v>2</v>
      </c>
      <c r="I259" s="65" t="s">
        <v>1642</v>
      </c>
      <c r="J259" s="65" t="s">
        <v>1642</v>
      </c>
      <c r="K259" s="66" t="s">
        <v>1686</v>
      </c>
      <c r="L259" s="65" t="s">
        <v>1642</v>
      </c>
      <c r="M259" s="67" t="s">
        <v>7</v>
      </c>
      <c r="N259" s="68">
        <v>0</v>
      </c>
      <c r="O259" s="69">
        <v>1063</v>
      </c>
      <c r="P259" s="70">
        <v>44531</v>
      </c>
    </row>
    <row r="260" spans="1:16" x14ac:dyDescent="0.25">
      <c r="H260" s="64">
        <v>2</v>
      </c>
      <c r="I260" s="65" t="s">
        <v>1642</v>
      </c>
      <c r="J260" s="65" t="s">
        <v>1642</v>
      </c>
      <c r="K260" s="66" t="s">
        <v>1686</v>
      </c>
      <c r="L260" s="65" t="s">
        <v>1642</v>
      </c>
      <c r="M260" s="67" t="s">
        <v>7</v>
      </c>
      <c r="N260" s="68">
        <v>0</v>
      </c>
      <c r="O260" s="69">
        <v>1063</v>
      </c>
      <c r="P260" s="70">
        <v>44531</v>
      </c>
    </row>
    <row r="261" spans="1:16" x14ac:dyDescent="0.25">
      <c r="H261" s="64">
        <v>2</v>
      </c>
      <c r="I261" s="65" t="s">
        <v>1642</v>
      </c>
      <c r="J261" s="65" t="s">
        <v>1642</v>
      </c>
      <c r="K261" s="66" t="s">
        <v>1686</v>
      </c>
      <c r="L261" s="65" t="s">
        <v>1642</v>
      </c>
      <c r="M261" s="67" t="s">
        <v>7</v>
      </c>
      <c r="N261" s="68">
        <v>0</v>
      </c>
      <c r="O261" s="69">
        <v>1063</v>
      </c>
      <c r="P261" s="70">
        <v>44531</v>
      </c>
    </row>
    <row r="262" spans="1:16" x14ac:dyDescent="0.25">
      <c r="H262" s="64">
        <v>2</v>
      </c>
      <c r="I262" s="65" t="s">
        <v>1642</v>
      </c>
      <c r="J262" s="65" t="s">
        <v>1642</v>
      </c>
      <c r="K262" s="66" t="s">
        <v>1686</v>
      </c>
      <c r="L262" s="65" t="s">
        <v>1642</v>
      </c>
      <c r="M262" s="67" t="s">
        <v>7</v>
      </c>
      <c r="N262" s="68">
        <v>0</v>
      </c>
      <c r="O262" s="69">
        <v>1063</v>
      </c>
      <c r="P262" s="70">
        <v>44531</v>
      </c>
    </row>
    <row r="263" spans="1:16" x14ac:dyDescent="0.25">
      <c r="H263" s="64">
        <v>2</v>
      </c>
      <c r="I263" s="65" t="s">
        <v>1642</v>
      </c>
      <c r="J263" s="65" t="s">
        <v>1642</v>
      </c>
      <c r="K263" s="66" t="s">
        <v>1686</v>
      </c>
      <c r="L263" s="65" t="s">
        <v>1642</v>
      </c>
      <c r="M263" s="67" t="s">
        <v>7</v>
      </c>
      <c r="N263" s="68">
        <v>0</v>
      </c>
      <c r="O263" s="69">
        <v>1063</v>
      </c>
      <c r="P263" s="70">
        <v>44531</v>
      </c>
    </row>
    <row r="264" spans="1:16" x14ac:dyDescent="0.25">
      <c r="H264" s="64">
        <v>2</v>
      </c>
      <c r="I264" s="65" t="s">
        <v>1642</v>
      </c>
      <c r="J264" s="65" t="s">
        <v>1642</v>
      </c>
      <c r="K264" s="66" t="s">
        <v>1686</v>
      </c>
      <c r="L264" s="65" t="s">
        <v>1642</v>
      </c>
      <c r="M264" s="67" t="s">
        <v>7</v>
      </c>
      <c r="N264" s="68">
        <v>0</v>
      </c>
      <c r="O264" s="69">
        <v>1063</v>
      </c>
      <c r="P264" s="70">
        <v>44531</v>
      </c>
    </row>
    <row r="265" spans="1:16" x14ac:dyDescent="0.25">
      <c r="H265" s="64">
        <v>2</v>
      </c>
      <c r="I265" s="65" t="s">
        <v>1642</v>
      </c>
      <c r="J265" s="65" t="s">
        <v>1642</v>
      </c>
      <c r="K265" s="66" t="s">
        <v>1686</v>
      </c>
      <c r="L265" s="65" t="s">
        <v>1642</v>
      </c>
      <c r="M265" s="67" t="s">
        <v>7</v>
      </c>
      <c r="N265" s="68">
        <v>0</v>
      </c>
      <c r="O265" s="69">
        <v>1063</v>
      </c>
      <c r="P265" s="70">
        <v>44531</v>
      </c>
    </row>
    <row r="266" spans="1:16" x14ac:dyDescent="0.25">
      <c r="H266" s="64">
        <v>2</v>
      </c>
      <c r="I266" s="65" t="s">
        <v>1642</v>
      </c>
      <c r="J266" s="65" t="s">
        <v>1642</v>
      </c>
      <c r="K266" s="66" t="s">
        <v>1686</v>
      </c>
      <c r="L266" s="65" t="s">
        <v>1642</v>
      </c>
      <c r="M266" s="67" t="s">
        <v>7</v>
      </c>
      <c r="N266" s="68">
        <v>0</v>
      </c>
      <c r="O266" s="69">
        <v>1063</v>
      </c>
      <c r="P266" s="70">
        <v>44531</v>
      </c>
    </row>
    <row r="267" spans="1:16" x14ac:dyDescent="0.25">
      <c r="H267" s="64">
        <v>2</v>
      </c>
      <c r="I267" s="65" t="s">
        <v>1642</v>
      </c>
      <c r="J267" s="65" t="s">
        <v>1642</v>
      </c>
      <c r="K267" s="66" t="s">
        <v>1686</v>
      </c>
      <c r="L267" s="65" t="s">
        <v>1642</v>
      </c>
      <c r="M267" s="67" t="s">
        <v>7</v>
      </c>
      <c r="N267" s="68">
        <v>0</v>
      </c>
      <c r="O267" s="69">
        <v>1063</v>
      </c>
      <c r="P267" s="70">
        <v>44531</v>
      </c>
    </row>
    <row r="268" spans="1:16" x14ac:dyDescent="0.25">
      <c r="H268" s="64">
        <v>2</v>
      </c>
      <c r="I268" s="65" t="s">
        <v>1642</v>
      </c>
      <c r="J268" s="65" t="s">
        <v>1642</v>
      </c>
      <c r="K268" s="66" t="s">
        <v>1686</v>
      </c>
      <c r="L268" s="65" t="s">
        <v>1642</v>
      </c>
      <c r="M268" s="67" t="s">
        <v>7</v>
      </c>
      <c r="N268" s="68">
        <v>0</v>
      </c>
      <c r="O268" s="69">
        <v>1063</v>
      </c>
      <c r="P268" s="70">
        <v>44531</v>
      </c>
    </row>
    <row r="269" spans="1:16" x14ac:dyDescent="0.25">
      <c r="H269" s="64">
        <v>2</v>
      </c>
      <c r="I269" s="65" t="s">
        <v>1642</v>
      </c>
      <c r="J269" s="65" t="s">
        <v>1642</v>
      </c>
      <c r="K269" s="66" t="s">
        <v>1686</v>
      </c>
      <c r="L269" s="65" t="s">
        <v>1642</v>
      </c>
      <c r="M269" s="67" t="s">
        <v>7</v>
      </c>
      <c r="N269" s="68">
        <v>0</v>
      </c>
      <c r="O269" s="69">
        <v>1063</v>
      </c>
      <c r="P269" s="70">
        <v>44531</v>
      </c>
    </row>
    <row r="270" spans="1:16" x14ac:dyDescent="0.25">
      <c r="H270" s="64">
        <v>2</v>
      </c>
      <c r="I270" s="65" t="s">
        <v>1642</v>
      </c>
      <c r="J270" s="65" t="s">
        <v>1642</v>
      </c>
      <c r="K270" s="66" t="s">
        <v>1686</v>
      </c>
      <c r="L270" s="65" t="s">
        <v>1642</v>
      </c>
      <c r="M270" s="67" t="s">
        <v>7</v>
      </c>
      <c r="N270" s="68">
        <v>0</v>
      </c>
      <c r="O270" s="69">
        <v>1063</v>
      </c>
      <c r="P270" s="70">
        <v>44531</v>
      </c>
    </row>
    <row r="271" spans="1:16" x14ac:dyDescent="0.25">
      <c r="H271" s="64">
        <v>2</v>
      </c>
      <c r="I271" s="65" t="s">
        <v>1642</v>
      </c>
      <c r="J271" s="65" t="s">
        <v>1642</v>
      </c>
      <c r="K271" s="66" t="s">
        <v>1686</v>
      </c>
      <c r="L271" s="65" t="s">
        <v>1642</v>
      </c>
      <c r="M271" s="67" t="s">
        <v>7</v>
      </c>
      <c r="N271" s="68">
        <v>0</v>
      </c>
      <c r="O271" s="69">
        <v>1063</v>
      </c>
      <c r="P271" s="70">
        <v>44531</v>
      </c>
    </row>
    <row r="272" spans="1:16" x14ac:dyDescent="0.25">
      <c r="H272" s="64">
        <v>2</v>
      </c>
      <c r="I272" s="65" t="s">
        <v>1642</v>
      </c>
      <c r="J272" s="65" t="s">
        <v>1642</v>
      </c>
      <c r="K272" s="66" t="s">
        <v>1686</v>
      </c>
      <c r="L272" s="65" t="s">
        <v>1642</v>
      </c>
      <c r="M272" s="67" t="s">
        <v>7</v>
      </c>
      <c r="N272" s="68">
        <v>0</v>
      </c>
      <c r="O272" s="69">
        <v>1063</v>
      </c>
      <c r="P272" s="70">
        <v>44531</v>
      </c>
    </row>
    <row r="273" spans="8:16" x14ac:dyDescent="0.25">
      <c r="H273" s="64">
        <v>2</v>
      </c>
      <c r="I273" s="65" t="s">
        <v>1642</v>
      </c>
      <c r="J273" s="65" t="s">
        <v>1642</v>
      </c>
      <c r="K273" s="66" t="s">
        <v>1686</v>
      </c>
      <c r="L273" s="65" t="s">
        <v>1642</v>
      </c>
      <c r="M273" s="67" t="s">
        <v>7</v>
      </c>
      <c r="N273" s="68">
        <v>0</v>
      </c>
      <c r="O273" s="69">
        <v>1063</v>
      </c>
      <c r="P273" s="70">
        <v>44531</v>
      </c>
    </row>
    <row r="274" spans="8:16" x14ac:dyDescent="0.25">
      <c r="H274" s="64">
        <v>2</v>
      </c>
      <c r="I274" s="65" t="s">
        <v>1642</v>
      </c>
      <c r="J274" s="65" t="s">
        <v>1642</v>
      </c>
      <c r="K274" s="66" t="s">
        <v>1686</v>
      </c>
      <c r="L274" s="65" t="s">
        <v>1642</v>
      </c>
      <c r="M274" s="67" t="s">
        <v>7</v>
      </c>
      <c r="N274" s="68">
        <v>0</v>
      </c>
      <c r="O274" s="69">
        <v>1063</v>
      </c>
      <c r="P274" s="70">
        <v>44531</v>
      </c>
    </row>
    <row r="275" spans="8:16" x14ac:dyDescent="0.25">
      <c r="H275" s="64">
        <v>2</v>
      </c>
      <c r="I275" s="65" t="s">
        <v>1642</v>
      </c>
      <c r="J275" s="65" t="s">
        <v>1642</v>
      </c>
      <c r="K275" s="66" t="s">
        <v>1686</v>
      </c>
      <c r="L275" s="65" t="s">
        <v>1642</v>
      </c>
      <c r="M275" s="67" t="s">
        <v>7</v>
      </c>
      <c r="N275" s="68">
        <v>0</v>
      </c>
      <c r="O275" s="69">
        <v>1065</v>
      </c>
      <c r="P275" s="70">
        <v>44470</v>
      </c>
    </row>
    <row r="276" spans="8:16" x14ac:dyDescent="0.25">
      <c r="H276" s="64">
        <v>2</v>
      </c>
      <c r="I276" s="65" t="s">
        <v>1642</v>
      </c>
      <c r="J276" s="65" t="s">
        <v>1642</v>
      </c>
      <c r="K276" s="66" t="s">
        <v>1686</v>
      </c>
      <c r="L276" s="65" t="s">
        <v>1642</v>
      </c>
      <c r="M276" s="67" t="s">
        <v>7</v>
      </c>
      <c r="N276" s="68">
        <v>0</v>
      </c>
      <c r="O276" s="69">
        <v>1065</v>
      </c>
      <c r="P276" s="70">
        <v>44470</v>
      </c>
    </row>
    <row r="277" spans="8:16" x14ac:dyDescent="0.25">
      <c r="H277" s="64">
        <v>2</v>
      </c>
      <c r="I277" s="65" t="s">
        <v>1642</v>
      </c>
      <c r="J277" s="65" t="s">
        <v>1642</v>
      </c>
      <c r="K277" s="66" t="s">
        <v>1686</v>
      </c>
      <c r="L277" s="65" t="s">
        <v>1642</v>
      </c>
      <c r="M277" s="67" t="s">
        <v>7</v>
      </c>
      <c r="N277" s="68">
        <v>0</v>
      </c>
      <c r="O277" s="69">
        <v>1065</v>
      </c>
      <c r="P277" s="70">
        <v>44470</v>
      </c>
    </row>
    <row r="278" spans="8:16" x14ac:dyDescent="0.25">
      <c r="H278" s="64">
        <v>2</v>
      </c>
      <c r="I278" s="65" t="s">
        <v>1642</v>
      </c>
      <c r="J278" s="65" t="s">
        <v>1642</v>
      </c>
      <c r="K278" s="66" t="s">
        <v>1686</v>
      </c>
      <c r="L278" s="65" t="s">
        <v>1642</v>
      </c>
      <c r="M278" s="67" t="s">
        <v>7</v>
      </c>
      <c r="N278" s="68">
        <v>0</v>
      </c>
      <c r="O278" s="69">
        <v>1159</v>
      </c>
      <c r="P278" s="70">
        <v>45748</v>
      </c>
    </row>
    <row r="279" spans="8:16" x14ac:dyDescent="0.25">
      <c r="H279" s="64">
        <v>2</v>
      </c>
      <c r="I279" s="65" t="s">
        <v>1642</v>
      </c>
      <c r="J279" s="65" t="s">
        <v>1642</v>
      </c>
      <c r="K279" s="66" t="s">
        <v>1686</v>
      </c>
      <c r="L279" s="65" t="s">
        <v>1642</v>
      </c>
      <c r="M279" s="67" t="s">
        <v>7</v>
      </c>
      <c r="N279" s="68">
        <v>0</v>
      </c>
      <c r="O279" s="69">
        <v>1159</v>
      </c>
      <c r="P279" s="70">
        <v>45748</v>
      </c>
    </row>
    <row r="280" spans="8:16" x14ac:dyDescent="0.25">
      <c r="H280" s="64">
        <v>2</v>
      </c>
      <c r="I280" s="65" t="s">
        <v>1642</v>
      </c>
      <c r="J280" s="65" t="s">
        <v>1642</v>
      </c>
      <c r="K280" s="66" t="s">
        <v>1686</v>
      </c>
      <c r="L280" s="65" t="s">
        <v>1642</v>
      </c>
      <c r="M280" s="67" t="s">
        <v>7</v>
      </c>
      <c r="N280" s="68">
        <v>0</v>
      </c>
      <c r="O280" s="69">
        <v>1159</v>
      </c>
      <c r="P280" s="70">
        <v>45748</v>
      </c>
    </row>
    <row r="281" spans="8:16" x14ac:dyDescent="0.25">
      <c r="H281" s="64">
        <v>2</v>
      </c>
      <c r="I281" s="65" t="s">
        <v>1642</v>
      </c>
      <c r="J281" s="65" t="s">
        <v>1642</v>
      </c>
      <c r="K281" s="66" t="s">
        <v>1686</v>
      </c>
      <c r="L281" s="65" t="s">
        <v>1642</v>
      </c>
      <c r="M281" s="67" t="s">
        <v>7</v>
      </c>
      <c r="N281" s="68">
        <v>0</v>
      </c>
      <c r="O281" s="69">
        <v>1159</v>
      </c>
      <c r="P281" s="70">
        <v>45748</v>
      </c>
    </row>
    <row r="282" spans="8:16" x14ac:dyDescent="0.25">
      <c r="H282" s="64">
        <v>2</v>
      </c>
      <c r="I282" s="65" t="s">
        <v>1642</v>
      </c>
      <c r="J282" s="65" t="s">
        <v>1642</v>
      </c>
      <c r="K282" s="66" t="s">
        <v>1686</v>
      </c>
      <c r="L282" s="65" t="s">
        <v>1642</v>
      </c>
      <c r="M282" s="67" t="s">
        <v>7</v>
      </c>
      <c r="N282" s="68">
        <v>0</v>
      </c>
      <c r="O282" s="69">
        <v>1159</v>
      </c>
      <c r="P282" s="70">
        <v>45748</v>
      </c>
    </row>
    <row r="283" spans="8:16" x14ac:dyDescent="0.25">
      <c r="H283" s="64">
        <v>2</v>
      </c>
      <c r="I283" s="65" t="s">
        <v>1642</v>
      </c>
      <c r="J283" s="65" t="s">
        <v>1642</v>
      </c>
      <c r="K283" s="66" t="s">
        <v>1686</v>
      </c>
      <c r="L283" s="65" t="s">
        <v>1642</v>
      </c>
      <c r="M283" s="67" t="s">
        <v>7</v>
      </c>
      <c r="N283" s="68">
        <v>0</v>
      </c>
      <c r="O283" s="69">
        <v>1159</v>
      </c>
      <c r="P283" s="70">
        <v>45748</v>
      </c>
    </row>
    <row r="284" spans="8:16" x14ac:dyDescent="0.25">
      <c r="H284" s="64">
        <v>2</v>
      </c>
      <c r="I284" s="65" t="s">
        <v>1642</v>
      </c>
      <c r="J284" s="65" t="s">
        <v>1642</v>
      </c>
      <c r="K284" s="66" t="s">
        <v>1686</v>
      </c>
      <c r="L284" s="65" t="s">
        <v>1642</v>
      </c>
      <c r="M284" s="67" t="s">
        <v>8</v>
      </c>
      <c r="N284" s="68">
        <v>0</v>
      </c>
      <c r="O284" s="69">
        <v>1065</v>
      </c>
      <c r="P284" s="70">
        <v>44470</v>
      </c>
    </row>
    <row r="285" spans="8:16" x14ac:dyDescent="0.25">
      <c r="H285" s="64">
        <v>2</v>
      </c>
      <c r="I285" s="65" t="s">
        <v>1642</v>
      </c>
      <c r="J285" s="65" t="s">
        <v>1642</v>
      </c>
      <c r="K285" s="66" t="s">
        <v>1686</v>
      </c>
      <c r="L285" s="65" t="s">
        <v>1642</v>
      </c>
      <c r="M285" s="67" t="s">
        <v>8</v>
      </c>
      <c r="N285" s="68">
        <v>0</v>
      </c>
      <c r="O285" s="69">
        <v>1065</v>
      </c>
      <c r="P285" s="70">
        <v>44470</v>
      </c>
    </row>
    <row r="286" spans="8:16" x14ac:dyDescent="0.25">
      <c r="H286" s="64">
        <v>2</v>
      </c>
      <c r="I286" s="65" t="s">
        <v>1642</v>
      </c>
      <c r="J286" s="65" t="s">
        <v>1642</v>
      </c>
      <c r="K286" s="66" t="s">
        <v>1686</v>
      </c>
      <c r="L286" s="65" t="s">
        <v>1642</v>
      </c>
      <c r="M286" s="67" t="s">
        <v>8</v>
      </c>
      <c r="N286" s="68">
        <v>0</v>
      </c>
      <c r="O286" s="69">
        <v>1065</v>
      </c>
      <c r="P286" s="70">
        <v>44470</v>
      </c>
    </row>
    <row r="287" spans="8:16" x14ac:dyDescent="0.25">
      <c r="H287" s="64">
        <v>2</v>
      </c>
      <c r="I287" s="65" t="s">
        <v>1642</v>
      </c>
      <c r="J287" s="65" t="s">
        <v>1642</v>
      </c>
      <c r="K287" s="66" t="s">
        <v>1686</v>
      </c>
      <c r="L287" s="65" t="s">
        <v>1642</v>
      </c>
      <c r="M287" s="67" t="s">
        <v>8</v>
      </c>
      <c r="N287" s="68">
        <v>0</v>
      </c>
      <c r="O287" s="69">
        <v>1065</v>
      </c>
      <c r="P287" s="70">
        <v>44470</v>
      </c>
    </row>
    <row r="288" spans="8:16" x14ac:dyDescent="0.25">
      <c r="H288" s="64">
        <v>2</v>
      </c>
      <c r="I288" s="65" t="s">
        <v>1642</v>
      </c>
      <c r="J288" s="65" t="s">
        <v>1642</v>
      </c>
      <c r="K288" s="66" t="s">
        <v>1686</v>
      </c>
      <c r="L288" s="65" t="s">
        <v>1642</v>
      </c>
      <c r="M288" s="67" t="s">
        <v>8</v>
      </c>
      <c r="N288" s="68">
        <v>0</v>
      </c>
      <c r="O288" s="69">
        <v>1065</v>
      </c>
      <c r="P288" s="70">
        <v>44470</v>
      </c>
    </row>
    <row r="289" spans="8:16" x14ac:dyDescent="0.25">
      <c r="H289" s="64">
        <v>2</v>
      </c>
      <c r="I289" s="65" t="s">
        <v>1642</v>
      </c>
      <c r="J289" s="65" t="s">
        <v>1642</v>
      </c>
      <c r="K289" s="66" t="s">
        <v>1686</v>
      </c>
      <c r="L289" s="65" t="s">
        <v>1642</v>
      </c>
      <c r="M289" s="67" t="s">
        <v>8</v>
      </c>
      <c r="N289" s="68">
        <v>0</v>
      </c>
      <c r="O289" s="69">
        <v>1065</v>
      </c>
      <c r="P289" s="70">
        <v>44470</v>
      </c>
    </row>
    <row r="290" spans="8:16" x14ac:dyDescent="0.25">
      <c r="H290" s="64">
        <v>2</v>
      </c>
      <c r="I290" s="65" t="s">
        <v>1642</v>
      </c>
      <c r="J290" s="65" t="s">
        <v>1642</v>
      </c>
      <c r="K290" s="66" t="s">
        <v>1686</v>
      </c>
      <c r="L290" s="65" t="s">
        <v>1642</v>
      </c>
      <c r="M290" s="67" t="s">
        <v>8</v>
      </c>
      <c r="N290" s="68">
        <v>0</v>
      </c>
      <c r="O290" s="69">
        <v>1159</v>
      </c>
      <c r="P290" s="70">
        <v>45748</v>
      </c>
    </row>
    <row r="291" spans="8:16" x14ac:dyDescent="0.25">
      <c r="H291" s="64">
        <v>2</v>
      </c>
      <c r="I291" s="65" t="s">
        <v>1642</v>
      </c>
      <c r="J291" s="65" t="s">
        <v>1642</v>
      </c>
      <c r="K291" s="66" t="s">
        <v>1686</v>
      </c>
      <c r="L291" s="65" t="s">
        <v>1642</v>
      </c>
      <c r="M291" s="67" t="s">
        <v>8</v>
      </c>
      <c r="N291" s="68">
        <v>0</v>
      </c>
      <c r="O291" s="69">
        <v>1159</v>
      </c>
      <c r="P291" s="70">
        <v>45748</v>
      </c>
    </row>
    <row r="292" spans="8:16" x14ac:dyDescent="0.25">
      <c r="H292" s="64">
        <v>2</v>
      </c>
      <c r="I292" s="65" t="s">
        <v>1642</v>
      </c>
      <c r="J292" s="65" t="s">
        <v>1642</v>
      </c>
      <c r="K292" s="66" t="s">
        <v>1686</v>
      </c>
      <c r="L292" s="65" t="s">
        <v>1642</v>
      </c>
      <c r="M292" s="67" t="s">
        <v>8</v>
      </c>
      <c r="N292" s="68">
        <v>0</v>
      </c>
      <c r="O292" s="69">
        <v>1159</v>
      </c>
      <c r="P292" s="70">
        <v>45748</v>
      </c>
    </row>
    <row r="293" spans="8:16" x14ac:dyDescent="0.25">
      <c r="H293" s="64">
        <v>2</v>
      </c>
      <c r="I293" s="65" t="s">
        <v>1642</v>
      </c>
      <c r="J293" s="65" t="s">
        <v>1642</v>
      </c>
      <c r="K293" s="66" t="s">
        <v>1686</v>
      </c>
      <c r="L293" s="65" t="s">
        <v>1642</v>
      </c>
      <c r="M293" s="67" t="s">
        <v>8</v>
      </c>
      <c r="N293" s="68">
        <v>0</v>
      </c>
      <c r="O293" s="69">
        <v>1159</v>
      </c>
      <c r="P293" s="70">
        <v>45748</v>
      </c>
    </row>
    <row r="294" spans="8:16" x14ac:dyDescent="0.25">
      <c r="H294" s="64">
        <v>2</v>
      </c>
      <c r="I294" s="65" t="s">
        <v>1642</v>
      </c>
      <c r="J294" s="65" t="s">
        <v>1642</v>
      </c>
      <c r="K294" s="66" t="s">
        <v>1686</v>
      </c>
      <c r="L294" s="65" t="s">
        <v>1642</v>
      </c>
      <c r="M294" s="67" t="s">
        <v>8</v>
      </c>
      <c r="N294" s="68">
        <v>0</v>
      </c>
      <c r="O294" s="69">
        <v>1159</v>
      </c>
      <c r="P294" s="70">
        <v>45748</v>
      </c>
    </row>
    <row r="295" spans="8:16" x14ac:dyDescent="0.25">
      <c r="H295" s="64">
        <v>2</v>
      </c>
      <c r="I295" s="65" t="s">
        <v>1642</v>
      </c>
      <c r="J295" s="65" t="s">
        <v>1642</v>
      </c>
      <c r="K295" s="66" t="s">
        <v>1686</v>
      </c>
      <c r="L295" s="65" t="s">
        <v>1642</v>
      </c>
      <c r="M295" s="67" t="s">
        <v>8</v>
      </c>
      <c r="N295" s="68">
        <v>0</v>
      </c>
      <c r="O295" s="69">
        <v>1159</v>
      </c>
      <c r="P295" s="70">
        <v>45748</v>
      </c>
    </row>
    <row r="296" spans="8:16" x14ac:dyDescent="0.25">
      <c r="H296" s="64">
        <v>2</v>
      </c>
      <c r="I296" s="65" t="s">
        <v>1642</v>
      </c>
      <c r="J296" s="65" t="s">
        <v>1642</v>
      </c>
      <c r="K296" s="66" t="s">
        <v>1686</v>
      </c>
      <c r="L296" s="65" t="s">
        <v>1642</v>
      </c>
      <c r="M296" s="67" t="s">
        <v>8</v>
      </c>
      <c r="N296" s="68">
        <v>0</v>
      </c>
      <c r="O296" s="69">
        <v>1159</v>
      </c>
      <c r="P296" s="70">
        <v>45748</v>
      </c>
    </row>
    <row r="297" spans="8:16" x14ac:dyDescent="0.25">
      <c r="H297" s="64">
        <v>2</v>
      </c>
      <c r="I297" s="65" t="s">
        <v>1642</v>
      </c>
      <c r="J297" s="65" t="s">
        <v>1642</v>
      </c>
      <c r="K297" s="66" t="s">
        <v>1686</v>
      </c>
      <c r="L297" s="65" t="s">
        <v>1642</v>
      </c>
      <c r="M297" s="67" t="s">
        <v>8</v>
      </c>
      <c r="N297" s="68">
        <v>0</v>
      </c>
      <c r="O297" s="69">
        <v>1159</v>
      </c>
      <c r="P297" s="70">
        <v>45748</v>
      </c>
    </row>
    <row r="298" spans="8:16" x14ac:dyDescent="0.25">
      <c r="H298" s="64">
        <v>2</v>
      </c>
      <c r="I298" s="65" t="s">
        <v>1642</v>
      </c>
      <c r="J298" s="65" t="s">
        <v>1642</v>
      </c>
      <c r="K298" s="66" t="s">
        <v>1686</v>
      </c>
      <c r="L298" s="65" t="s">
        <v>1642</v>
      </c>
      <c r="M298" s="67" t="s">
        <v>8</v>
      </c>
      <c r="N298" s="68">
        <v>0</v>
      </c>
      <c r="O298" s="69">
        <v>1159</v>
      </c>
      <c r="P298" s="70">
        <v>45748</v>
      </c>
    </row>
    <row r="299" spans="8:16" x14ac:dyDescent="0.25">
      <c r="H299" s="64">
        <v>2</v>
      </c>
      <c r="I299" s="65" t="s">
        <v>1642</v>
      </c>
      <c r="J299" s="65" t="s">
        <v>1642</v>
      </c>
      <c r="K299" s="66" t="s">
        <v>1686</v>
      </c>
      <c r="L299" s="65" t="s">
        <v>1642</v>
      </c>
      <c r="M299" s="67" t="s">
        <v>8</v>
      </c>
      <c r="N299" s="68">
        <v>0</v>
      </c>
      <c r="O299" s="69">
        <v>1159</v>
      </c>
      <c r="P299" s="70">
        <v>45748</v>
      </c>
    </row>
    <row r="300" spans="8:16" x14ac:dyDescent="0.25">
      <c r="H300" s="64">
        <v>2</v>
      </c>
      <c r="I300" s="65" t="s">
        <v>1642</v>
      </c>
      <c r="J300" s="65" t="s">
        <v>1642</v>
      </c>
      <c r="K300" s="66" t="s">
        <v>1686</v>
      </c>
      <c r="L300" s="65" t="s">
        <v>1642</v>
      </c>
      <c r="M300" s="67" t="s">
        <v>8</v>
      </c>
      <c r="N300" s="68">
        <v>0</v>
      </c>
      <c r="O300" s="69">
        <v>1159</v>
      </c>
      <c r="P300" s="70">
        <v>45748</v>
      </c>
    </row>
    <row r="301" spans="8:16" x14ac:dyDescent="0.25">
      <c r="H301" s="64">
        <v>2</v>
      </c>
      <c r="I301" s="65" t="s">
        <v>1642</v>
      </c>
      <c r="J301" s="65" t="s">
        <v>1642</v>
      </c>
      <c r="K301" s="66" t="s">
        <v>1686</v>
      </c>
      <c r="L301" s="65" t="s">
        <v>1642</v>
      </c>
      <c r="M301" s="67" t="s">
        <v>8</v>
      </c>
      <c r="N301" s="68">
        <v>0</v>
      </c>
      <c r="O301" s="69">
        <v>1159</v>
      </c>
      <c r="P301" s="70">
        <v>45748</v>
      </c>
    </row>
    <row r="302" spans="8:16" x14ac:dyDescent="0.25">
      <c r="H302" s="64">
        <v>2</v>
      </c>
      <c r="I302" s="65" t="s">
        <v>1642</v>
      </c>
      <c r="J302" s="65" t="s">
        <v>1642</v>
      </c>
      <c r="K302" s="66" t="s">
        <v>1686</v>
      </c>
      <c r="L302" s="65" t="s">
        <v>1642</v>
      </c>
      <c r="M302" s="67" t="s">
        <v>8</v>
      </c>
      <c r="N302" s="68">
        <v>0</v>
      </c>
      <c r="O302" s="69">
        <v>1159</v>
      </c>
      <c r="P302" s="70">
        <v>45748</v>
      </c>
    </row>
    <row r="303" spans="8:16" x14ac:dyDescent="0.25">
      <c r="H303" s="64">
        <v>21</v>
      </c>
      <c r="I303" s="65">
        <v>14</v>
      </c>
      <c r="J303" s="65" t="s">
        <v>1687</v>
      </c>
      <c r="K303" s="66" t="s">
        <v>1686</v>
      </c>
      <c r="L303" s="67" t="s">
        <v>1688</v>
      </c>
      <c r="M303" s="67" t="s">
        <v>8</v>
      </c>
      <c r="N303" s="68">
        <v>0</v>
      </c>
      <c r="O303" s="69">
        <v>1835</v>
      </c>
      <c r="P303" s="70">
        <v>42339</v>
      </c>
    </row>
    <row r="304" spans="8:16" x14ac:dyDescent="0.25">
      <c r="H304" s="64">
        <v>13</v>
      </c>
      <c r="I304" s="65">
        <v>121</v>
      </c>
      <c r="J304" s="65" t="s">
        <v>1689</v>
      </c>
      <c r="K304" s="66" t="s">
        <v>1686</v>
      </c>
      <c r="L304" s="67" t="s">
        <v>1690</v>
      </c>
      <c r="M304" s="67" t="s">
        <v>8</v>
      </c>
      <c r="N304" s="68">
        <v>0</v>
      </c>
      <c r="O304" s="69">
        <v>2004</v>
      </c>
      <c r="P304" s="70">
        <v>43617</v>
      </c>
    </row>
    <row r="305" spans="8:16" x14ac:dyDescent="0.25">
      <c r="H305" s="64">
        <v>2</v>
      </c>
      <c r="I305" s="65" t="s">
        <v>1642</v>
      </c>
      <c r="J305" s="65" t="s">
        <v>1642</v>
      </c>
      <c r="K305" s="66" t="s">
        <v>1686</v>
      </c>
      <c r="L305" s="65" t="s">
        <v>1642</v>
      </c>
      <c r="M305" s="67" t="s">
        <v>9</v>
      </c>
      <c r="N305" s="68">
        <v>0</v>
      </c>
      <c r="O305" s="69">
        <v>1159</v>
      </c>
      <c r="P305" s="70">
        <v>45748</v>
      </c>
    </row>
    <row r="306" spans="8:16" x14ac:dyDescent="0.25">
      <c r="H306" s="64">
        <v>2</v>
      </c>
      <c r="I306" s="65" t="s">
        <v>1642</v>
      </c>
      <c r="J306" s="65" t="s">
        <v>1642</v>
      </c>
      <c r="K306" s="66" t="s">
        <v>1686</v>
      </c>
      <c r="L306" s="65" t="s">
        <v>1642</v>
      </c>
      <c r="M306" s="67" t="s">
        <v>9</v>
      </c>
      <c r="N306" s="68">
        <v>0</v>
      </c>
      <c r="O306" s="69">
        <v>1159</v>
      </c>
      <c r="P306" s="70">
        <v>45748</v>
      </c>
    </row>
    <row r="307" spans="8:16" x14ac:dyDescent="0.25">
      <c r="H307" s="64">
        <v>4</v>
      </c>
      <c r="I307" s="65" t="s">
        <v>1642</v>
      </c>
      <c r="J307" s="65" t="s">
        <v>1642</v>
      </c>
      <c r="K307" s="66" t="s">
        <v>1686</v>
      </c>
      <c r="L307" s="65" t="s">
        <v>1642</v>
      </c>
      <c r="M307" s="67" t="s">
        <v>9</v>
      </c>
      <c r="N307" s="68">
        <v>0</v>
      </c>
      <c r="O307" s="69">
        <v>1159</v>
      </c>
      <c r="P307" s="70">
        <v>45748</v>
      </c>
    </row>
    <row r="308" spans="8:16" x14ac:dyDescent="0.25">
      <c r="H308" s="64">
        <v>2</v>
      </c>
      <c r="I308" s="65" t="s">
        <v>1642</v>
      </c>
      <c r="J308" s="65" t="s">
        <v>1642</v>
      </c>
      <c r="K308" s="66" t="s">
        <v>1686</v>
      </c>
      <c r="L308" s="65" t="s">
        <v>1642</v>
      </c>
      <c r="M308" s="67" t="s">
        <v>9</v>
      </c>
      <c r="N308" s="68">
        <v>0</v>
      </c>
      <c r="O308" s="69">
        <v>1159</v>
      </c>
      <c r="P308" s="70">
        <v>45748</v>
      </c>
    </row>
    <row r="309" spans="8:16" x14ac:dyDescent="0.25">
      <c r="H309" s="64">
        <v>2</v>
      </c>
      <c r="I309" s="65" t="s">
        <v>1642</v>
      </c>
      <c r="J309" s="65" t="s">
        <v>1642</v>
      </c>
      <c r="K309" s="66" t="s">
        <v>1686</v>
      </c>
      <c r="L309" s="65" t="s">
        <v>1642</v>
      </c>
      <c r="M309" s="67" t="s">
        <v>9</v>
      </c>
      <c r="N309" s="68">
        <v>0</v>
      </c>
      <c r="O309" s="69">
        <v>2653</v>
      </c>
      <c r="P309" s="70">
        <v>45689</v>
      </c>
    </row>
    <row r="310" spans="8:16" x14ac:dyDescent="0.25">
      <c r="H310" s="64">
        <v>6</v>
      </c>
      <c r="I310" s="65">
        <v>1930</v>
      </c>
      <c r="J310" s="65" t="s">
        <v>1691</v>
      </c>
      <c r="K310" s="66" t="s">
        <v>1686</v>
      </c>
      <c r="L310" s="67" t="s">
        <v>1692</v>
      </c>
      <c r="M310" s="67" t="s">
        <v>9</v>
      </c>
      <c r="N310" s="68">
        <v>0</v>
      </c>
      <c r="O310" s="69">
        <v>3324</v>
      </c>
      <c r="P310" s="70">
        <v>47484</v>
      </c>
    </row>
    <row r="311" spans="8:16" x14ac:dyDescent="0.25">
      <c r="H311" s="64">
        <v>2</v>
      </c>
      <c r="I311" s="65" t="s">
        <v>1642</v>
      </c>
      <c r="J311" s="65" t="s">
        <v>1642</v>
      </c>
      <c r="K311" s="66" t="s">
        <v>1686</v>
      </c>
      <c r="L311" s="65" t="s">
        <v>1642</v>
      </c>
      <c r="M311" s="67" t="s">
        <v>11</v>
      </c>
      <c r="N311" s="68">
        <v>34247.390704999998</v>
      </c>
      <c r="O311" s="69">
        <v>1064</v>
      </c>
      <c r="P311" s="70">
        <v>44743</v>
      </c>
    </row>
    <row r="312" spans="8:16" x14ac:dyDescent="0.25">
      <c r="H312" s="64">
        <v>2</v>
      </c>
      <c r="I312" s="65" t="s">
        <v>1642</v>
      </c>
      <c r="J312" s="65" t="s">
        <v>1642</v>
      </c>
      <c r="K312" s="66" t="s">
        <v>1686</v>
      </c>
      <c r="L312" s="65" t="s">
        <v>1642</v>
      </c>
      <c r="M312" s="67" t="s">
        <v>11</v>
      </c>
      <c r="N312" s="68">
        <v>116106.59862500001</v>
      </c>
      <c r="O312" s="69">
        <v>1064</v>
      </c>
      <c r="P312" s="70">
        <v>44743</v>
      </c>
    </row>
    <row r="313" spans="8:16" x14ac:dyDescent="0.25">
      <c r="H313" s="64">
        <v>2</v>
      </c>
      <c r="I313" s="65" t="s">
        <v>1642</v>
      </c>
      <c r="J313" s="65" t="s">
        <v>1642</v>
      </c>
      <c r="K313" s="66" t="s">
        <v>1686</v>
      </c>
      <c r="L313" s="65" t="s">
        <v>1642</v>
      </c>
      <c r="M313" s="67" t="s">
        <v>11</v>
      </c>
      <c r="N313" s="68">
        <v>37189.550705000001</v>
      </c>
      <c r="O313" s="69">
        <v>1064</v>
      </c>
      <c r="P313" s="70">
        <v>44743</v>
      </c>
    </row>
    <row r="314" spans="8:16" x14ac:dyDescent="0.25">
      <c r="H314" s="64">
        <v>2</v>
      </c>
      <c r="I314" s="65" t="s">
        <v>1642</v>
      </c>
      <c r="J314" s="65" t="s">
        <v>1642</v>
      </c>
      <c r="K314" s="66" t="s">
        <v>1686</v>
      </c>
      <c r="L314" s="65" t="s">
        <v>1642</v>
      </c>
      <c r="M314" s="67" t="s">
        <v>11</v>
      </c>
      <c r="N314" s="68">
        <v>51380.372705000002</v>
      </c>
      <c r="O314" s="69">
        <v>1064</v>
      </c>
      <c r="P314" s="70">
        <v>44743</v>
      </c>
    </row>
    <row r="315" spans="8:16" x14ac:dyDescent="0.25">
      <c r="H315" s="64">
        <v>2</v>
      </c>
      <c r="I315" s="65" t="s">
        <v>1642</v>
      </c>
      <c r="J315" s="65" t="s">
        <v>1642</v>
      </c>
      <c r="K315" s="66" t="s">
        <v>1686</v>
      </c>
      <c r="L315" s="65" t="s">
        <v>1642</v>
      </c>
      <c r="M315" s="67" t="s">
        <v>11</v>
      </c>
      <c r="N315" s="68">
        <v>81724.626625000004</v>
      </c>
      <c r="O315" s="69">
        <v>1064</v>
      </c>
      <c r="P315" s="70">
        <v>44743</v>
      </c>
    </row>
    <row r="316" spans="8:16" x14ac:dyDescent="0.25">
      <c r="H316" s="64">
        <v>2</v>
      </c>
      <c r="I316" s="65" t="s">
        <v>1642</v>
      </c>
      <c r="J316" s="65" t="s">
        <v>1642</v>
      </c>
      <c r="K316" s="66" t="s">
        <v>1686</v>
      </c>
      <c r="L316" s="65" t="s">
        <v>1642</v>
      </c>
      <c r="M316" s="67" t="s">
        <v>11</v>
      </c>
      <c r="N316" s="68">
        <v>51040.590705000002</v>
      </c>
      <c r="O316" s="69">
        <v>1064</v>
      </c>
      <c r="P316" s="70">
        <v>44743</v>
      </c>
    </row>
    <row r="317" spans="8:16" x14ac:dyDescent="0.25">
      <c r="H317" s="64">
        <v>4</v>
      </c>
      <c r="I317" s="65" t="s">
        <v>1642</v>
      </c>
      <c r="J317" s="65" t="s">
        <v>1642</v>
      </c>
      <c r="K317" s="66" t="s">
        <v>1686</v>
      </c>
      <c r="L317" s="65" t="s">
        <v>1642</v>
      </c>
      <c r="M317" s="67" t="s">
        <v>11</v>
      </c>
      <c r="N317" s="68">
        <v>45496.444595000001</v>
      </c>
      <c r="O317" s="69">
        <v>1064</v>
      </c>
      <c r="P317" s="70">
        <v>44743</v>
      </c>
    </row>
    <row r="318" spans="8:16" x14ac:dyDescent="0.25">
      <c r="H318" s="64">
        <v>2</v>
      </c>
      <c r="I318" s="65" t="s">
        <v>1642</v>
      </c>
      <c r="J318" s="65" t="s">
        <v>1642</v>
      </c>
      <c r="K318" s="66" t="s">
        <v>1686</v>
      </c>
      <c r="L318" s="65" t="s">
        <v>1642</v>
      </c>
      <c r="M318" s="67" t="s">
        <v>11</v>
      </c>
      <c r="N318" s="68">
        <v>80746.620150000002</v>
      </c>
      <c r="O318" s="69">
        <v>1064</v>
      </c>
      <c r="P318" s="70">
        <v>44743</v>
      </c>
    </row>
    <row r="319" spans="8:16" x14ac:dyDescent="0.25">
      <c r="H319" s="64">
        <v>2</v>
      </c>
      <c r="I319" s="65" t="s">
        <v>1642</v>
      </c>
      <c r="J319" s="65" t="s">
        <v>1642</v>
      </c>
      <c r="K319" s="66" t="s">
        <v>1686</v>
      </c>
      <c r="L319" s="65" t="s">
        <v>1642</v>
      </c>
      <c r="M319" s="67" t="s">
        <v>11</v>
      </c>
      <c r="N319" s="68">
        <v>109335.52471000001</v>
      </c>
      <c r="O319" s="69">
        <v>1065</v>
      </c>
      <c r="P319" s="70">
        <v>44470</v>
      </c>
    </row>
    <row r="320" spans="8:16" x14ac:dyDescent="0.25">
      <c r="H320" s="64">
        <v>2</v>
      </c>
      <c r="I320" s="65" t="s">
        <v>1642</v>
      </c>
      <c r="J320" s="65" t="s">
        <v>1642</v>
      </c>
      <c r="K320" s="66" t="s">
        <v>1686</v>
      </c>
      <c r="L320" s="65" t="s">
        <v>1642</v>
      </c>
      <c r="M320" s="67" t="s">
        <v>11</v>
      </c>
      <c r="N320" s="68">
        <v>80902.997210000016</v>
      </c>
      <c r="O320" s="69">
        <v>1159</v>
      </c>
      <c r="P320" s="70">
        <v>45748</v>
      </c>
    </row>
    <row r="321" spans="8:16" x14ac:dyDescent="0.25">
      <c r="H321" s="64">
        <v>2</v>
      </c>
      <c r="I321" s="65" t="s">
        <v>1642</v>
      </c>
      <c r="J321" s="65" t="s">
        <v>1642</v>
      </c>
      <c r="K321" s="66" t="s">
        <v>1686</v>
      </c>
      <c r="L321" s="65" t="s">
        <v>1642</v>
      </c>
      <c r="M321" s="67" t="s">
        <v>11</v>
      </c>
      <c r="N321" s="68">
        <v>19098.380474999998</v>
      </c>
      <c r="O321" s="69">
        <v>1159</v>
      </c>
      <c r="P321" s="70">
        <v>45748</v>
      </c>
    </row>
    <row r="322" spans="8:16" x14ac:dyDescent="0.25">
      <c r="H322" s="64">
        <v>4</v>
      </c>
      <c r="I322" s="65" t="s">
        <v>1642</v>
      </c>
      <c r="J322" s="65" t="s">
        <v>1642</v>
      </c>
      <c r="K322" s="66" t="s">
        <v>1686</v>
      </c>
      <c r="L322" s="65" t="s">
        <v>1642</v>
      </c>
      <c r="M322" s="67" t="s">
        <v>11</v>
      </c>
      <c r="N322" s="68">
        <v>1901.9047549999998</v>
      </c>
      <c r="O322" s="69">
        <v>1159</v>
      </c>
      <c r="P322" s="70">
        <v>45748</v>
      </c>
    </row>
    <row r="323" spans="8:16" x14ac:dyDescent="0.25">
      <c r="H323" s="64">
        <v>4</v>
      </c>
      <c r="I323" s="65" t="s">
        <v>1642</v>
      </c>
      <c r="J323" s="65" t="s">
        <v>1642</v>
      </c>
      <c r="K323" s="66" t="s">
        <v>1686</v>
      </c>
      <c r="L323" s="65" t="s">
        <v>1642</v>
      </c>
      <c r="M323" s="67" t="s">
        <v>11</v>
      </c>
      <c r="N323" s="68">
        <v>103057.80475500002</v>
      </c>
      <c r="O323" s="69">
        <v>1159</v>
      </c>
      <c r="P323" s="70">
        <v>45748</v>
      </c>
    </row>
    <row r="324" spans="8:16" x14ac:dyDescent="0.25">
      <c r="H324" s="64">
        <v>2</v>
      </c>
      <c r="I324" s="65" t="s">
        <v>1642</v>
      </c>
      <c r="J324" s="65" t="s">
        <v>1642</v>
      </c>
      <c r="K324" s="66" t="s">
        <v>1686</v>
      </c>
      <c r="L324" s="65" t="s">
        <v>1642</v>
      </c>
      <c r="M324" s="67" t="s">
        <v>11</v>
      </c>
      <c r="N324" s="68">
        <v>102362.36436000001</v>
      </c>
      <c r="O324" s="69">
        <v>2653</v>
      </c>
      <c r="P324" s="70">
        <v>45689</v>
      </c>
    </row>
    <row r="325" spans="8:16" x14ac:dyDescent="0.25">
      <c r="H325" s="64">
        <v>2</v>
      </c>
      <c r="I325" s="65" t="s">
        <v>1642</v>
      </c>
      <c r="J325" s="65" t="s">
        <v>1642</v>
      </c>
      <c r="K325" s="66" t="s">
        <v>1686</v>
      </c>
      <c r="L325" s="65" t="s">
        <v>1642</v>
      </c>
      <c r="M325" s="67" t="s">
        <v>11</v>
      </c>
      <c r="N325" s="68">
        <v>76408.274359999996</v>
      </c>
      <c r="O325" s="69">
        <v>2653</v>
      </c>
      <c r="P325" s="70">
        <v>45689</v>
      </c>
    </row>
    <row r="326" spans="8:16" x14ac:dyDescent="0.25">
      <c r="H326" s="64">
        <v>2</v>
      </c>
      <c r="I326" s="65" t="s">
        <v>1642</v>
      </c>
      <c r="J326" s="65" t="s">
        <v>1642</v>
      </c>
      <c r="K326" s="66" t="s">
        <v>1686</v>
      </c>
      <c r="L326" s="65" t="s">
        <v>1642</v>
      </c>
      <c r="M326" s="67" t="s">
        <v>11</v>
      </c>
      <c r="N326" s="68">
        <v>20550.640360000001</v>
      </c>
      <c r="O326" s="69">
        <v>2653</v>
      </c>
      <c r="P326" s="70">
        <v>45689</v>
      </c>
    </row>
    <row r="327" spans="8:16" x14ac:dyDescent="0.25">
      <c r="H327" s="64">
        <v>2</v>
      </c>
      <c r="I327" s="65" t="s">
        <v>1642</v>
      </c>
      <c r="J327" s="65" t="s">
        <v>1642</v>
      </c>
      <c r="K327" s="66" t="s">
        <v>1686</v>
      </c>
      <c r="L327" s="65" t="s">
        <v>1642</v>
      </c>
      <c r="M327" s="67" t="s">
        <v>11</v>
      </c>
      <c r="N327" s="68">
        <v>51987.549359999997</v>
      </c>
      <c r="O327" s="69">
        <v>2653</v>
      </c>
      <c r="P327" s="70">
        <v>45689</v>
      </c>
    </row>
    <row r="328" spans="8:16" x14ac:dyDescent="0.25">
      <c r="H328" s="64">
        <v>2</v>
      </c>
      <c r="I328" s="65" t="s">
        <v>1642</v>
      </c>
      <c r="J328" s="65" t="s">
        <v>1642</v>
      </c>
      <c r="K328" s="66" t="s">
        <v>1686</v>
      </c>
      <c r="L328" s="65" t="s">
        <v>1642</v>
      </c>
      <c r="M328" s="67" t="s">
        <v>11</v>
      </c>
      <c r="N328" s="68">
        <v>36096.696360000002</v>
      </c>
      <c r="O328" s="69">
        <v>2653</v>
      </c>
      <c r="P328" s="70">
        <v>45689</v>
      </c>
    </row>
    <row r="329" spans="8:16" x14ac:dyDescent="0.25">
      <c r="H329" s="64">
        <v>11</v>
      </c>
      <c r="I329" s="65">
        <v>586</v>
      </c>
      <c r="J329" s="65" t="s">
        <v>1693</v>
      </c>
      <c r="K329" s="66" t="s">
        <v>1686</v>
      </c>
      <c r="L329" s="67" t="s">
        <v>1694</v>
      </c>
      <c r="M329" s="67" t="s">
        <v>11</v>
      </c>
      <c r="N329" s="68">
        <v>255006.82965000003</v>
      </c>
      <c r="O329" s="69">
        <v>2797</v>
      </c>
      <c r="P329" s="70">
        <v>46388</v>
      </c>
    </row>
    <row r="330" spans="8:16" x14ac:dyDescent="0.25">
      <c r="H330" s="64">
        <v>8</v>
      </c>
      <c r="I330" s="65">
        <v>10</v>
      </c>
      <c r="J330" s="65" t="s">
        <v>1695</v>
      </c>
      <c r="K330" s="66" t="s">
        <v>1686</v>
      </c>
      <c r="L330" s="67" t="s">
        <v>1696</v>
      </c>
      <c r="M330" s="67" t="s">
        <v>11</v>
      </c>
      <c r="N330" s="68">
        <v>122329.83883000001</v>
      </c>
      <c r="O330" s="69">
        <v>3117</v>
      </c>
      <c r="P330" s="70">
        <v>46661</v>
      </c>
    </row>
    <row r="331" spans="8:16" ht="26.25" x14ac:dyDescent="0.25">
      <c r="H331" s="64">
        <v>8</v>
      </c>
      <c r="I331" s="65">
        <v>658</v>
      </c>
      <c r="J331" s="65" t="s">
        <v>1697</v>
      </c>
      <c r="K331" s="66" t="s">
        <v>1686</v>
      </c>
      <c r="L331" s="67" t="s">
        <v>1698</v>
      </c>
      <c r="M331" s="67" t="s">
        <v>11</v>
      </c>
      <c r="N331" s="68">
        <v>83272.272925000012</v>
      </c>
      <c r="O331" s="69">
        <v>3117</v>
      </c>
      <c r="P331" s="70">
        <v>46661</v>
      </c>
    </row>
    <row r="332" spans="8:16" x14ac:dyDescent="0.25">
      <c r="H332" s="64">
        <v>2</v>
      </c>
      <c r="I332" s="65" t="s">
        <v>1642</v>
      </c>
      <c r="J332" s="65" t="s">
        <v>1642</v>
      </c>
      <c r="K332" s="66" t="s">
        <v>1686</v>
      </c>
      <c r="L332" s="65" t="s">
        <v>1642</v>
      </c>
      <c r="M332" s="67" t="s">
        <v>12</v>
      </c>
      <c r="N332" s="68">
        <v>130885.12215000002</v>
      </c>
      <c r="O332" s="69">
        <v>1064</v>
      </c>
      <c r="P332" s="70">
        <v>44743</v>
      </c>
    </row>
    <row r="333" spans="8:16" x14ac:dyDescent="0.25">
      <c r="H333" s="64">
        <v>4</v>
      </c>
      <c r="I333" s="65" t="s">
        <v>1642</v>
      </c>
      <c r="J333" s="65" t="s">
        <v>1642</v>
      </c>
      <c r="K333" s="66" t="s">
        <v>1686</v>
      </c>
      <c r="L333" s="65" t="s">
        <v>1642</v>
      </c>
      <c r="M333" s="67" t="s">
        <v>12</v>
      </c>
      <c r="N333" s="68">
        <v>199386.60475500001</v>
      </c>
      <c r="O333" s="69">
        <v>1159</v>
      </c>
      <c r="P333" s="70">
        <v>45748</v>
      </c>
    </row>
    <row r="334" spans="8:16" x14ac:dyDescent="0.25">
      <c r="H334" s="64">
        <v>2</v>
      </c>
      <c r="I334" s="65" t="s">
        <v>1642</v>
      </c>
      <c r="J334" s="65" t="s">
        <v>1642</v>
      </c>
      <c r="K334" s="66" t="s">
        <v>1686</v>
      </c>
      <c r="L334" s="65" t="s">
        <v>1642</v>
      </c>
      <c r="M334" s="67" t="s">
        <v>12</v>
      </c>
      <c r="N334" s="68">
        <v>110787.10721000002</v>
      </c>
      <c r="O334" s="69">
        <v>1159</v>
      </c>
      <c r="P334" s="70">
        <v>45748</v>
      </c>
    </row>
    <row r="335" spans="8:16" x14ac:dyDescent="0.25">
      <c r="H335" s="64">
        <v>2</v>
      </c>
      <c r="I335" s="65" t="s">
        <v>1642</v>
      </c>
      <c r="J335" s="65" t="s">
        <v>1642</v>
      </c>
      <c r="K335" s="66" t="s">
        <v>1686</v>
      </c>
      <c r="L335" s="65" t="s">
        <v>1642</v>
      </c>
      <c r="M335" s="67" t="s">
        <v>12</v>
      </c>
      <c r="N335" s="68">
        <v>123316.81047500001</v>
      </c>
      <c r="O335" s="69">
        <v>1159</v>
      </c>
      <c r="P335" s="70">
        <v>45748</v>
      </c>
    </row>
    <row r="336" spans="8:16" x14ac:dyDescent="0.25">
      <c r="H336" s="64">
        <v>2</v>
      </c>
      <c r="I336" s="65" t="s">
        <v>1642</v>
      </c>
      <c r="J336" s="65" t="s">
        <v>1642</v>
      </c>
      <c r="K336" s="66" t="s">
        <v>1686</v>
      </c>
      <c r="L336" s="65" t="s">
        <v>1642</v>
      </c>
      <c r="M336" s="67" t="s">
        <v>12</v>
      </c>
      <c r="N336" s="68">
        <v>117409.913065</v>
      </c>
      <c r="O336" s="69">
        <v>1159</v>
      </c>
      <c r="P336" s="70">
        <v>45748</v>
      </c>
    </row>
    <row r="337" spans="1:16" x14ac:dyDescent="0.25">
      <c r="H337" s="64">
        <v>2</v>
      </c>
      <c r="I337" s="65" t="s">
        <v>1642</v>
      </c>
      <c r="J337" s="65" t="s">
        <v>1642</v>
      </c>
      <c r="K337" s="66" t="s">
        <v>1686</v>
      </c>
      <c r="L337" s="65" t="s">
        <v>1642</v>
      </c>
      <c r="M337" s="67" t="s">
        <v>12</v>
      </c>
      <c r="N337" s="68">
        <v>144921.42836000002</v>
      </c>
      <c r="O337" s="69">
        <v>2653</v>
      </c>
      <c r="P337" s="70">
        <v>45689</v>
      </c>
    </row>
    <row r="338" spans="1:16" x14ac:dyDescent="0.25">
      <c r="H338" s="64">
        <v>2</v>
      </c>
      <c r="I338" s="65" t="s">
        <v>1642</v>
      </c>
      <c r="J338" s="65" t="s">
        <v>1642</v>
      </c>
      <c r="K338" s="66" t="s">
        <v>1686</v>
      </c>
      <c r="L338" s="65" t="s">
        <v>1642</v>
      </c>
      <c r="M338" s="67" t="s">
        <v>12</v>
      </c>
      <c r="N338" s="68">
        <v>146661.54936</v>
      </c>
      <c r="O338" s="69">
        <v>2653</v>
      </c>
      <c r="P338" s="70">
        <v>45689</v>
      </c>
    </row>
    <row r="339" spans="1:16" x14ac:dyDescent="0.25">
      <c r="H339" s="64">
        <v>2</v>
      </c>
      <c r="I339" s="65" t="s">
        <v>1642</v>
      </c>
      <c r="J339" s="65" t="s">
        <v>1642</v>
      </c>
      <c r="K339" s="66" t="s">
        <v>1686</v>
      </c>
      <c r="L339" s="65" t="s">
        <v>1642</v>
      </c>
      <c r="M339" s="67" t="s">
        <v>12</v>
      </c>
      <c r="N339" s="68">
        <v>202210.04436000003</v>
      </c>
      <c r="O339" s="69">
        <v>2653</v>
      </c>
      <c r="P339" s="70">
        <v>45689</v>
      </c>
    </row>
    <row r="340" spans="1:16" ht="15.75" thickBot="1" x14ac:dyDescent="0.3">
      <c r="H340" s="187"/>
      <c r="I340" s="188"/>
      <c r="J340" s="188"/>
      <c r="K340" s="189"/>
      <c r="L340" s="188"/>
      <c r="M340" s="190"/>
      <c r="N340" s="352"/>
      <c r="O340" s="192"/>
      <c r="P340" s="193"/>
    </row>
    <row r="341" spans="1:16" ht="45.75" customHeight="1" thickBot="1" x14ac:dyDescent="0.3">
      <c r="A341" s="332" t="s">
        <v>1699</v>
      </c>
      <c r="B341" s="49"/>
      <c r="C341" s="169"/>
      <c r="D341" s="9"/>
      <c r="E341" s="169"/>
      <c r="F341" s="10"/>
    </row>
    <row r="342" spans="1:16" ht="16.5" thickTop="1" thickBot="1" x14ac:dyDescent="0.3">
      <c r="A342" s="11"/>
      <c r="B342" s="12"/>
      <c r="C342" s="169"/>
      <c r="D342" s="9"/>
      <c r="E342" s="169"/>
      <c r="F342" s="10"/>
    </row>
    <row r="343" spans="1:16" ht="45.75" customHeight="1" thickTop="1" thickBot="1" x14ac:dyDescent="0.3">
      <c r="A343" s="333" t="s">
        <v>16</v>
      </c>
      <c r="B343" s="12"/>
      <c r="C343" s="169"/>
      <c r="D343" s="9"/>
      <c r="E343" s="169"/>
      <c r="F343" s="10"/>
      <c r="H343" s="334" t="s">
        <v>17</v>
      </c>
      <c r="I343" s="53"/>
    </row>
    <row r="344" spans="1:16" ht="16.5" thickTop="1" thickBot="1" x14ac:dyDescent="0.3">
      <c r="A344" s="11"/>
      <c r="B344" s="12"/>
      <c r="C344" s="169"/>
      <c r="D344" s="9"/>
      <c r="E344" s="171"/>
      <c r="F344" s="14"/>
    </row>
    <row r="345" spans="1:16" ht="45.75" customHeight="1" thickTop="1" thickBot="1" x14ac:dyDescent="0.3">
      <c r="A345" s="335" t="s">
        <v>2</v>
      </c>
      <c r="B345" s="336" t="s">
        <v>3</v>
      </c>
      <c r="C345" s="337" t="s">
        <v>4</v>
      </c>
      <c r="D345" s="336" t="s">
        <v>5</v>
      </c>
      <c r="E345" s="338" t="s">
        <v>4</v>
      </c>
      <c r="F345" s="339" t="s">
        <v>6</v>
      </c>
      <c r="G345" s="54"/>
      <c r="H345" s="340" t="s">
        <v>18</v>
      </c>
      <c r="I345" s="341" t="s">
        <v>19</v>
      </c>
      <c r="J345" s="342" t="s">
        <v>20</v>
      </c>
      <c r="K345" s="342" t="s">
        <v>21</v>
      </c>
      <c r="L345" s="342" t="s">
        <v>22</v>
      </c>
      <c r="M345" s="342" t="s">
        <v>23</v>
      </c>
      <c r="N345" s="343" t="s">
        <v>6</v>
      </c>
      <c r="O345" s="342" t="s">
        <v>24</v>
      </c>
      <c r="P345" s="344" t="s">
        <v>25</v>
      </c>
    </row>
    <row r="346" spans="1:16" ht="15.75" thickTop="1" x14ac:dyDescent="0.25">
      <c r="A346" s="20" t="s">
        <v>7</v>
      </c>
      <c r="B346" s="21">
        <v>0</v>
      </c>
      <c r="C346" s="272">
        <v>0</v>
      </c>
      <c r="D346" s="933">
        <v>0</v>
      </c>
      <c r="E346" s="272"/>
      <c r="F346" s="24"/>
      <c r="H346" s="64">
        <v>11</v>
      </c>
      <c r="I346" s="65">
        <v>522</v>
      </c>
      <c r="J346" s="65" t="s">
        <v>1700</v>
      </c>
      <c r="K346" s="66" t="s">
        <v>1701</v>
      </c>
      <c r="L346" s="67" t="s">
        <v>1702</v>
      </c>
      <c r="M346" s="67" t="s">
        <v>8</v>
      </c>
      <c r="N346" s="182">
        <v>0</v>
      </c>
      <c r="O346" s="69">
        <v>2654</v>
      </c>
      <c r="P346" s="70">
        <v>44896</v>
      </c>
    </row>
    <row r="347" spans="1:16" x14ac:dyDescent="0.25">
      <c r="A347" s="25" t="s">
        <v>8</v>
      </c>
      <c r="B347" s="26">
        <v>5</v>
      </c>
      <c r="C347" s="27">
        <f>B347/B$355</f>
        <v>0.5</v>
      </c>
      <c r="D347" s="934">
        <f>SUM(H346:H350)</f>
        <v>65</v>
      </c>
      <c r="E347" s="27">
        <f>D347/D$355</f>
        <v>0.47794117647058826</v>
      </c>
      <c r="F347" s="29"/>
      <c r="H347" s="64">
        <v>11</v>
      </c>
      <c r="I347" s="65">
        <v>32</v>
      </c>
      <c r="J347" s="65" t="s">
        <v>1703</v>
      </c>
      <c r="K347" s="66" t="s">
        <v>1704</v>
      </c>
      <c r="L347" s="67" t="s">
        <v>1705</v>
      </c>
      <c r="M347" s="67" t="s">
        <v>8</v>
      </c>
      <c r="N347" s="182">
        <v>0</v>
      </c>
      <c r="O347" s="69">
        <v>2655</v>
      </c>
      <c r="P347" s="70">
        <v>44713</v>
      </c>
    </row>
    <row r="348" spans="1:16" x14ac:dyDescent="0.25">
      <c r="A348" s="25" t="s">
        <v>9</v>
      </c>
      <c r="B348" s="30">
        <v>1</v>
      </c>
      <c r="C348" s="27">
        <f>B348/B$355</f>
        <v>0.1</v>
      </c>
      <c r="D348" s="936">
        <v>20</v>
      </c>
      <c r="E348" s="27">
        <f>D348/D$355</f>
        <v>0.14705882352941177</v>
      </c>
      <c r="F348" s="29"/>
      <c r="H348" s="64">
        <v>6</v>
      </c>
      <c r="I348" s="65">
        <v>28</v>
      </c>
      <c r="J348" s="65" t="s">
        <v>1703</v>
      </c>
      <c r="K348" s="66" t="s">
        <v>1704</v>
      </c>
      <c r="L348" s="67" t="s">
        <v>1705</v>
      </c>
      <c r="M348" s="67" t="s">
        <v>8</v>
      </c>
      <c r="N348" s="182">
        <v>0</v>
      </c>
      <c r="O348" s="69">
        <v>2655</v>
      </c>
      <c r="P348" s="70">
        <v>44713</v>
      </c>
    </row>
    <row r="349" spans="1:16" ht="26.25" x14ac:dyDescent="0.25">
      <c r="A349" s="921" t="s">
        <v>10</v>
      </c>
      <c r="B349" s="922">
        <f>SUM(B346:B348)</f>
        <v>6</v>
      </c>
      <c r="C349" s="923">
        <f>SUM(C347:C348)</f>
        <v>0.6</v>
      </c>
      <c r="D349" s="924">
        <f>SUM(D347:D348)</f>
        <v>85</v>
      </c>
      <c r="E349" s="925">
        <f>SUM(E347:E348)</f>
        <v>0.625</v>
      </c>
      <c r="F349" s="926">
        <v>0</v>
      </c>
      <c r="H349" s="95">
        <v>20</v>
      </c>
      <c r="I349" s="65">
        <v>179</v>
      </c>
      <c r="J349" s="65" t="s">
        <v>1706</v>
      </c>
      <c r="K349" s="66" t="s">
        <v>1707</v>
      </c>
      <c r="L349" s="67" t="s">
        <v>1708</v>
      </c>
      <c r="M349" s="67" t="s">
        <v>8</v>
      </c>
      <c r="N349" s="182">
        <v>0</v>
      </c>
      <c r="O349" s="69">
        <v>2002</v>
      </c>
      <c r="P349" s="70">
        <v>42675</v>
      </c>
    </row>
    <row r="350" spans="1:16" x14ac:dyDescent="0.25">
      <c r="A350" s="26"/>
      <c r="B350" s="30"/>
      <c r="C350" s="45"/>
      <c r="D350" s="935"/>
      <c r="E350" s="46"/>
      <c r="F350" s="41"/>
      <c r="G350" s="98"/>
      <c r="H350" s="64">
        <v>17</v>
      </c>
      <c r="I350" s="65">
        <v>576</v>
      </c>
      <c r="J350" s="65" t="s">
        <v>1709</v>
      </c>
      <c r="K350" s="66" t="s">
        <v>1710</v>
      </c>
      <c r="L350" s="67" t="s">
        <v>1711</v>
      </c>
      <c r="M350" s="67" t="s">
        <v>8</v>
      </c>
      <c r="N350" s="182">
        <v>0</v>
      </c>
      <c r="O350" s="69">
        <v>1693</v>
      </c>
      <c r="P350" s="70">
        <v>47119</v>
      </c>
    </row>
    <row r="351" spans="1:16" x14ac:dyDescent="0.25">
      <c r="A351" s="26" t="s">
        <v>11</v>
      </c>
      <c r="B351" s="30">
        <v>3</v>
      </c>
      <c r="C351" s="27">
        <f>B351/B$355</f>
        <v>0.3</v>
      </c>
      <c r="D351" s="936">
        <f>SUM(H352:H354)</f>
        <v>45</v>
      </c>
      <c r="E351" s="27">
        <f>D351/D$355</f>
        <v>0.33088235294117646</v>
      </c>
      <c r="F351" s="29">
        <f>SUM(N352:N354)</f>
        <v>923464.07754500012</v>
      </c>
      <c r="H351" s="64">
        <v>20</v>
      </c>
      <c r="I351" s="65">
        <v>1320</v>
      </c>
      <c r="J351" s="65" t="s">
        <v>1712</v>
      </c>
      <c r="K351" s="66" t="s">
        <v>1713</v>
      </c>
      <c r="L351" s="67" t="s">
        <v>1714</v>
      </c>
      <c r="M351" s="67" t="s">
        <v>9</v>
      </c>
      <c r="N351" s="182">
        <v>0</v>
      </c>
      <c r="O351" s="69">
        <v>2001</v>
      </c>
      <c r="P351" s="70">
        <v>42675</v>
      </c>
    </row>
    <row r="352" spans="1:16" x14ac:dyDescent="0.25">
      <c r="A352" s="26" t="s">
        <v>12</v>
      </c>
      <c r="B352" s="30">
        <v>1</v>
      </c>
      <c r="C352" s="27">
        <f>B352/B$355</f>
        <v>0.1</v>
      </c>
      <c r="D352" s="936">
        <v>6</v>
      </c>
      <c r="E352" s="27">
        <f>D352/D$355</f>
        <v>4.4117647058823532E-2</v>
      </c>
      <c r="F352" s="29">
        <f>N355</f>
        <v>301059.92421500001</v>
      </c>
      <c r="H352" s="64">
        <v>17</v>
      </c>
      <c r="I352" s="65">
        <v>594</v>
      </c>
      <c r="J352" s="65" t="s">
        <v>1700</v>
      </c>
      <c r="K352" s="66" t="s">
        <v>1715</v>
      </c>
      <c r="L352" s="67" t="s">
        <v>1716</v>
      </c>
      <c r="M352" s="67" t="s">
        <v>11</v>
      </c>
      <c r="N352" s="182">
        <v>354008.85551000002</v>
      </c>
      <c r="O352" s="69">
        <v>1691</v>
      </c>
      <c r="P352" s="70">
        <v>47119</v>
      </c>
    </row>
    <row r="353" spans="1:16" x14ac:dyDescent="0.25">
      <c r="A353" s="921" t="s">
        <v>13</v>
      </c>
      <c r="B353" s="922">
        <f>SUM(B351:B352)</f>
        <v>4</v>
      </c>
      <c r="C353" s="923">
        <f>SUM(C351:C352)</f>
        <v>0.4</v>
      </c>
      <c r="D353" s="938">
        <f>SUM(D351:D352)</f>
        <v>51</v>
      </c>
      <c r="E353" s="925">
        <f>SUM(E351:E352)</f>
        <v>0.375</v>
      </c>
      <c r="F353" s="926">
        <f>SUM(F351:F352)</f>
        <v>1224524.0017600001</v>
      </c>
      <c r="H353" s="64">
        <v>11</v>
      </c>
      <c r="I353" s="65">
        <v>409</v>
      </c>
      <c r="J353" s="65" t="s">
        <v>1717</v>
      </c>
      <c r="K353" s="66" t="s">
        <v>1718</v>
      </c>
      <c r="L353" s="67" t="s">
        <v>1719</v>
      </c>
      <c r="M353" s="67" t="s">
        <v>11</v>
      </c>
      <c r="N353" s="182">
        <v>129776.69813500001</v>
      </c>
      <c r="O353" s="69">
        <v>2261</v>
      </c>
      <c r="P353" s="70">
        <v>43862</v>
      </c>
    </row>
    <row r="354" spans="1:16" x14ac:dyDescent="0.25">
      <c r="A354" s="44"/>
      <c r="B354" s="30"/>
      <c r="C354" s="45"/>
      <c r="D354" s="935"/>
      <c r="E354" s="46"/>
      <c r="F354" s="41"/>
      <c r="H354" s="64">
        <v>17</v>
      </c>
      <c r="I354" s="65">
        <v>8</v>
      </c>
      <c r="J354" s="65" t="s">
        <v>1720</v>
      </c>
      <c r="K354" s="66" t="s">
        <v>1721</v>
      </c>
      <c r="L354" s="67" t="s">
        <v>1722</v>
      </c>
      <c r="M354" s="67" t="s">
        <v>11</v>
      </c>
      <c r="N354" s="182">
        <v>439678.52390000009</v>
      </c>
      <c r="O354" s="69">
        <v>1692</v>
      </c>
      <c r="P354" s="70">
        <v>47119</v>
      </c>
    </row>
    <row r="355" spans="1:16" x14ac:dyDescent="0.25">
      <c r="A355" s="921" t="s">
        <v>33</v>
      </c>
      <c r="B355" s="922">
        <f>SUM(B349,B353)</f>
        <v>10</v>
      </c>
      <c r="C355" s="944">
        <f t="shared" ref="C355:F355" si="3">SUM(C349,C353)</f>
        <v>1</v>
      </c>
      <c r="D355" s="937">
        <f t="shared" si="3"/>
        <v>136</v>
      </c>
      <c r="E355" s="944">
        <f t="shared" si="3"/>
        <v>1</v>
      </c>
      <c r="F355" s="946">
        <f t="shared" si="3"/>
        <v>1224524.0017600001</v>
      </c>
      <c r="G355" s="54"/>
      <c r="H355" s="64">
        <v>6</v>
      </c>
      <c r="I355" s="65">
        <v>405</v>
      </c>
      <c r="J355" s="65" t="s">
        <v>1717</v>
      </c>
      <c r="K355" s="66" t="s">
        <v>1718</v>
      </c>
      <c r="L355" s="67" t="s">
        <v>1719</v>
      </c>
      <c r="M355" s="67" t="s">
        <v>12</v>
      </c>
      <c r="N355" s="182">
        <v>301059.92421500001</v>
      </c>
      <c r="O355" s="69">
        <v>2261</v>
      </c>
      <c r="P355" s="70">
        <v>43862</v>
      </c>
    </row>
    <row r="357" spans="1:16" ht="15.75" thickBot="1" x14ac:dyDescent="0.3"/>
    <row r="358" spans="1:16" ht="45.75" customHeight="1" thickBot="1" x14ac:dyDescent="0.3">
      <c r="A358" s="332" t="s">
        <v>1723</v>
      </c>
      <c r="B358" s="49"/>
      <c r="C358" s="169"/>
      <c r="D358" s="9"/>
      <c r="E358" s="169"/>
      <c r="F358" s="10"/>
    </row>
    <row r="359" spans="1:16" ht="16.5" thickTop="1" thickBot="1" x14ac:dyDescent="0.3">
      <c r="A359" s="11"/>
      <c r="B359" s="12"/>
      <c r="C359" s="169"/>
      <c r="D359" s="9"/>
      <c r="E359" s="169"/>
      <c r="F359" s="10"/>
    </row>
    <row r="360" spans="1:16" ht="45.75" customHeight="1" thickTop="1" thickBot="1" x14ac:dyDescent="0.3">
      <c r="A360" s="333" t="s">
        <v>16</v>
      </c>
      <c r="B360" s="12"/>
      <c r="C360" s="169"/>
      <c r="D360" s="9"/>
      <c r="E360" s="169"/>
      <c r="F360" s="10"/>
      <c r="H360" s="334" t="s">
        <v>17</v>
      </c>
      <c r="I360" s="53"/>
    </row>
    <row r="361" spans="1:16" ht="16.5" thickTop="1" thickBot="1" x14ac:dyDescent="0.3">
      <c r="A361" s="11"/>
      <c r="B361" s="12"/>
      <c r="C361" s="169"/>
      <c r="D361" s="9"/>
      <c r="E361" s="171"/>
      <c r="F361" s="14"/>
    </row>
    <row r="362" spans="1:16" ht="45.75" customHeight="1" thickTop="1" thickBot="1" x14ac:dyDescent="0.3">
      <c r="A362" s="335" t="s">
        <v>2</v>
      </c>
      <c r="B362" s="336" t="s">
        <v>3</v>
      </c>
      <c r="C362" s="337" t="s">
        <v>4</v>
      </c>
      <c r="D362" s="336" t="s">
        <v>5</v>
      </c>
      <c r="E362" s="338" t="s">
        <v>4</v>
      </c>
      <c r="F362" s="339" t="s">
        <v>6</v>
      </c>
      <c r="G362" s="54"/>
      <c r="H362" s="340" t="s">
        <v>18</v>
      </c>
      <c r="I362" s="341" t="s">
        <v>19</v>
      </c>
      <c r="J362" s="342" t="s">
        <v>20</v>
      </c>
      <c r="K362" s="342" t="s">
        <v>21</v>
      </c>
      <c r="L362" s="342" t="s">
        <v>22</v>
      </c>
      <c r="M362" s="342" t="s">
        <v>23</v>
      </c>
      <c r="N362" s="343" t="s">
        <v>6</v>
      </c>
      <c r="O362" s="342" t="s">
        <v>24</v>
      </c>
      <c r="P362" s="344" t="s">
        <v>25</v>
      </c>
    </row>
    <row r="363" spans="1:16" ht="15.75" thickTop="1" x14ac:dyDescent="0.25">
      <c r="A363" s="20" t="s">
        <v>7</v>
      </c>
      <c r="B363" s="20">
        <v>1</v>
      </c>
      <c r="C363" s="27">
        <f>B363/B$372</f>
        <v>0.33333333333333331</v>
      </c>
      <c r="D363" s="933">
        <v>10</v>
      </c>
      <c r="E363" s="27">
        <f>D363/D$372</f>
        <v>0.23809523809523808</v>
      </c>
      <c r="F363" s="24"/>
      <c r="H363" s="64">
        <v>10</v>
      </c>
      <c r="I363" s="65">
        <v>100</v>
      </c>
      <c r="J363" s="65" t="s">
        <v>1724</v>
      </c>
      <c r="K363" s="66" t="s">
        <v>1725</v>
      </c>
      <c r="L363" s="67" t="s">
        <v>1726</v>
      </c>
      <c r="M363" s="67" t="s">
        <v>7</v>
      </c>
      <c r="N363" s="68">
        <v>0</v>
      </c>
      <c r="O363" s="69">
        <v>2269</v>
      </c>
      <c r="P363" s="70">
        <v>43955</v>
      </c>
    </row>
    <row r="364" spans="1:16" x14ac:dyDescent="0.25">
      <c r="A364" s="25" t="s">
        <v>8</v>
      </c>
      <c r="B364" s="25">
        <v>1</v>
      </c>
      <c r="C364" s="27">
        <f>B364/B$372</f>
        <v>0.33333333333333331</v>
      </c>
      <c r="D364" s="934">
        <v>11</v>
      </c>
      <c r="E364" s="27">
        <f>D364/D$372</f>
        <v>0.26190476190476192</v>
      </c>
      <c r="F364" s="29"/>
      <c r="H364" s="64">
        <v>11</v>
      </c>
      <c r="I364" s="65">
        <v>24</v>
      </c>
      <c r="J364" s="65" t="s">
        <v>1727</v>
      </c>
      <c r="K364" s="66" t="s">
        <v>1728</v>
      </c>
      <c r="L364" s="67" t="s">
        <v>1729</v>
      </c>
      <c r="M364" s="67" t="s">
        <v>8</v>
      </c>
      <c r="N364" s="68">
        <v>0</v>
      </c>
      <c r="O364" s="69">
        <v>3111</v>
      </c>
      <c r="P364" s="70">
        <v>46508</v>
      </c>
    </row>
    <row r="365" spans="1:16" x14ac:dyDescent="0.25">
      <c r="A365" s="25" t="s">
        <v>9</v>
      </c>
      <c r="B365" s="935">
        <v>0</v>
      </c>
      <c r="C365" s="27">
        <v>0</v>
      </c>
      <c r="D365" s="936">
        <v>0</v>
      </c>
      <c r="E365" s="27">
        <v>0</v>
      </c>
      <c r="F365" s="29">
        <v>0</v>
      </c>
      <c r="H365" s="64">
        <v>21</v>
      </c>
      <c r="I365" s="65">
        <v>5</v>
      </c>
      <c r="J365" s="65" t="s">
        <v>613</v>
      </c>
      <c r="K365" s="66" t="s">
        <v>1728</v>
      </c>
      <c r="L365" s="67" t="s">
        <v>1729</v>
      </c>
      <c r="M365" s="67" t="s">
        <v>11</v>
      </c>
      <c r="N365" s="68">
        <v>29394.502705000003</v>
      </c>
      <c r="O365" s="69">
        <v>1838</v>
      </c>
      <c r="P365" s="70">
        <v>41974</v>
      </c>
    </row>
    <row r="366" spans="1:16" x14ac:dyDescent="0.25">
      <c r="A366" s="921" t="s">
        <v>10</v>
      </c>
      <c r="B366" s="937">
        <f>SUM(B363:B365)</f>
        <v>2</v>
      </c>
      <c r="C366" s="923">
        <f>SUM(C363:C365)</f>
        <v>0.66666666666666663</v>
      </c>
      <c r="D366" s="938">
        <f>SUM(D363:D365)</f>
        <v>21</v>
      </c>
      <c r="E366" s="925">
        <f>SUM(E363:E365)</f>
        <v>0.5</v>
      </c>
      <c r="F366" s="926">
        <v>0</v>
      </c>
      <c r="H366" s="345"/>
      <c r="I366" s="346"/>
      <c r="J366" s="346"/>
      <c r="K366" s="347"/>
      <c r="L366" s="348"/>
      <c r="M366" s="348"/>
      <c r="N366" s="349"/>
      <c r="O366" s="350"/>
      <c r="P366" s="351"/>
    </row>
    <row r="367" spans="1:16" x14ac:dyDescent="0.25">
      <c r="A367" s="26"/>
      <c r="B367" s="935"/>
      <c r="C367" s="45"/>
      <c r="D367" s="935"/>
      <c r="E367" s="46"/>
      <c r="F367" s="41"/>
      <c r="G367" s="98"/>
      <c r="H367" s="187"/>
      <c r="I367" s="188"/>
      <c r="J367" s="188"/>
      <c r="K367" s="189"/>
      <c r="L367" s="190"/>
      <c r="M367" s="190"/>
      <c r="N367" s="352"/>
      <c r="O367" s="192"/>
      <c r="P367" s="193"/>
    </row>
    <row r="368" spans="1:16" x14ac:dyDescent="0.25">
      <c r="A368" s="26" t="s">
        <v>11</v>
      </c>
      <c r="B368" s="935">
        <v>1</v>
      </c>
      <c r="C368" s="27">
        <f>B368/B$372</f>
        <v>0.33333333333333331</v>
      </c>
      <c r="D368" s="936">
        <v>21</v>
      </c>
      <c r="E368" s="27">
        <f>D368/D$372</f>
        <v>0.5</v>
      </c>
      <c r="F368" s="29">
        <f>N365</f>
        <v>29394.502705000003</v>
      </c>
      <c r="H368" s="187"/>
      <c r="I368" s="188"/>
      <c r="J368" s="188"/>
      <c r="K368" s="189"/>
      <c r="L368" s="190"/>
      <c r="M368" s="190"/>
      <c r="N368" s="352"/>
      <c r="O368" s="192"/>
      <c r="P368" s="193"/>
    </row>
    <row r="369" spans="1:16" x14ac:dyDescent="0.25">
      <c r="A369" s="26" t="s">
        <v>12</v>
      </c>
      <c r="B369" s="935">
        <v>0</v>
      </c>
      <c r="C369" s="27">
        <v>0</v>
      </c>
      <c r="D369" s="936">
        <v>0</v>
      </c>
      <c r="E369" s="27">
        <v>0</v>
      </c>
      <c r="F369" s="29">
        <v>0</v>
      </c>
      <c r="H369" s="187"/>
      <c r="I369" s="188"/>
      <c r="J369" s="188"/>
      <c r="K369" s="189"/>
      <c r="L369" s="190"/>
      <c r="M369" s="190"/>
      <c r="N369" s="352"/>
      <c r="O369" s="192"/>
      <c r="P369" s="193"/>
    </row>
    <row r="370" spans="1:16" x14ac:dyDescent="0.25">
      <c r="A370" s="921" t="s">
        <v>13</v>
      </c>
      <c r="B370" s="937">
        <v>1</v>
      </c>
      <c r="C370" s="923">
        <f>SUM(C368:C369)</f>
        <v>0.33333333333333331</v>
      </c>
      <c r="D370" s="938">
        <f>SUM(D368:D369)</f>
        <v>21</v>
      </c>
      <c r="E370" s="925">
        <f>SUM(E368:E369)</f>
        <v>0.5</v>
      </c>
      <c r="F370" s="926">
        <f>SUM(F368:F369)</f>
        <v>29394.502705000003</v>
      </c>
      <c r="H370" s="187"/>
      <c r="I370" s="188"/>
      <c r="J370" s="188"/>
      <c r="K370" s="189"/>
      <c r="L370" s="190"/>
      <c r="M370" s="190"/>
      <c r="N370" s="352"/>
      <c r="O370" s="192"/>
      <c r="P370" s="193"/>
    </row>
    <row r="371" spans="1:16" x14ac:dyDescent="0.25">
      <c r="A371" s="44"/>
      <c r="B371" s="935"/>
      <c r="C371" s="45"/>
      <c r="D371" s="935"/>
      <c r="E371" s="46"/>
      <c r="F371" s="41"/>
      <c r="H371" s="187"/>
      <c r="I371" s="188"/>
      <c r="J371" s="188"/>
      <c r="K371" s="189"/>
      <c r="L371" s="190"/>
      <c r="M371" s="190"/>
      <c r="N371" s="352"/>
      <c r="O371" s="192"/>
      <c r="P371" s="193"/>
    </row>
    <row r="372" spans="1:16" x14ac:dyDescent="0.25">
      <c r="A372" s="921" t="s">
        <v>33</v>
      </c>
      <c r="B372" s="937">
        <v>3</v>
      </c>
      <c r="C372" s="923">
        <f>SUM(C366,C370)</f>
        <v>1</v>
      </c>
      <c r="D372" s="938">
        <v>42</v>
      </c>
      <c r="E372" s="925">
        <v>1</v>
      </c>
      <c r="F372" s="926">
        <f>F370</f>
        <v>29394.502705000003</v>
      </c>
      <c r="G372" s="54"/>
      <c r="H372" s="187"/>
      <c r="I372" s="188"/>
      <c r="J372" s="188"/>
      <c r="K372" s="189"/>
      <c r="L372" s="190"/>
      <c r="M372" s="190"/>
      <c r="N372" s="352"/>
      <c r="O372" s="192"/>
      <c r="P372" s="193"/>
    </row>
    <row r="373" spans="1:16" ht="15.75" thickBot="1" x14ac:dyDescent="0.3">
      <c r="B373" s="216"/>
    </row>
    <row r="374" spans="1:16" ht="45.75" customHeight="1" thickBot="1" x14ac:dyDescent="0.3">
      <c r="A374" s="332" t="s">
        <v>1730</v>
      </c>
      <c r="B374" s="49"/>
      <c r="C374" s="169"/>
      <c r="D374" s="9"/>
      <c r="E374" s="169"/>
      <c r="F374" s="10"/>
    </row>
    <row r="375" spans="1:16" ht="16.5" thickTop="1" thickBot="1" x14ac:dyDescent="0.3">
      <c r="A375" s="11"/>
      <c r="B375" s="12"/>
      <c r="C375" s="169"/>
      <c r="D375" s="9"/>
      <c r="E375" s="169"/>
      <c r="F375" s="10"/>
    </row>
    <row r="376" spans="1:16" ht="45.75" customHeight="1" thickTop="1" thickBot="1" x14ac:dyDescent="0.3">
      <c r="A376" s="333" t="s">
        <v>16</v>
      </c>
      <c r="B376" s="12"/>
      <c r="C376" s="169"/>
      <c r="D376" s="9"/>
      <c r="E376" s="169"/>
      <c r="F376" s="10"/>
      <c r="H376" s="334" t="s">
        <v>17</v>
      </c>
      <c r="I376" s="53"/>
    </row>
    <row r="377" spans="1:16" ht="16.5" thickTop="1" thickBot="1" x14ac:dyDescent="0.3">
      <c r="A377" s="11"/>
      <c r="B377" s="12"/>
      <c r="C377" s="169"/>
      <c r="D377" s="9"/>
      <c r="E377" s="171"/>
      <c r="F377" s="14"/>
    </row>
    <row r="378" spans="1:16" ht="45.75" customHeight="1" thickTop="1" thickBot="1" x14ac:dyDescent="0.3">
      <c r="A378" s="335" t="s">
        <v>2</v>
      </c>
      <c r="B378" s="336" t="s">
        <v>3</v>
      </c>
      <c r="C378" s="337" t="s">
        <v>4</v>
      </c>
      <c r="D378" s="336" t="s">
        <v>5</v>
      </c>
      <c r="E378" s="338" t="s">
        <v>4</v>
      </c>
      <c r="F378" s="339" t="s">
        <v>6</v>
      </c>
      <c r="G378" s="54"/>
      <c r="H378" s="340" t="s">
        <v>18</v>
      </c>
      <c r="I378" s="341" t="s">
        <v>19</v>
      </c>
      <c r="J378" s="342" t="s">
        <v>20</v>
      </c>
      <c r="K378" s="342" t="s">
        <v>21</v>
      </c>
      <c r="L378" s="342" t="s">
        <v>22</v>
      </c>
      <c r="M378" s="342" t="s">
        <v>23</v>
      </c>
      <c r="N378" s="343" t="s">
        <v>6</v>
      </c>
      <c r="O378" s="342" t="s">
        <v>24</v>
      </c>
      <c r="P378" s="344" t="s">
        <v>25</v>
      </c>
    </row>
    <row r="379" spans="1:16" ht="15.75" thickTop="1" x14ac:dyDescent="0.25">
      <c r="A379" s="20" t="s">
        <v>7</v>
      </c>
      <c r="B379" s="20">
        <v>11</v>
      </c>
      <c r="C379" s="27">
        <f>B379/B$388</f>
        <v>0.24444444444444444</v>
      </c>
      <c r="D379" s="933">
        <f>SUM(H379:H389)</f>
        <v>38</v>
      </c>
      <c r="E379" s="27">
        <f>D379/D$388</f>
        <v>0.20652173913043478</v>
      </c>
      <c r="F379" s="24"/>
      <c r="H379" s="64">
        <v>2</v>
      </c>
      <c r="I379" s="65" t="s">
        <v>1642</v>
      </c>
      <c r="J379" s="65" t="s">
        <v>1642</v>
      </c>
      <c r="K379" s="66" t="s">
        <v>1731</v>
      </c>
      <c r="L379" s="65" t="s">
        <v>1642</v>
      </c>
      <c r="M379" s="67" t="s">
        <v>7</v>
      </c>
      <c r="N379" s="68">
        <v>0</v>
      </c>
      <c r="O379" s="69">
        <v>1060</v>
      </c>
      <c r="P379" s="70">
        <v>44409</v>
      </c>
    </row>
    <row r="380" spans="1:16" x14ac:dyDescent="0.25">
      <c r="A380" s="25" t="s">
        <v>8</v>
      </c>
      <c r="B380" s="25">
        <v>12</v>
      </c>
      <c r="C380" s="27">
        <f>B380/B$388</f>
        <v>0.26666666666666666</v>
      </c>
      <c r="D380" s="934">
        <f>SUM(H390:H401)</f>
        <v>24</v>
      </c>
      <c r="E380" s="27">
        <f>D380/D$388</f>
        <v>0.13043478260869565</v>
      </c>
      <c r="F380" s="29"/>
      <c r="H380" s="64">
        <v>2</v>
      </c>
      <c r="I380" s="65" t="s">
        <v>1642</v>
      </c>
      <c r="J380" s="65" t="s">
        <v>1642</v>
      </c>
      <c r="K380" s="66" t="s">
        <v>1731</v>
      </c>
      <c r="L380" s="65" t="s">
        <v>1642</v>
      </c>
      <c r="M380" s="67" t="s">
        <v>7</v>
      </c>
      <c r="N380" s="68">
        <v>0</v>
      </c>
      <c r="O380" s="69">
        <v>1060</v>
      </c>
      <c r="P380" s="70">
        <v>44409</v>
      </c>
    </row>
    <row r="381" spans="1:16" x14ac:dyDescent="0.25">
      <c r="A381" s="25" t="s">
        <v>9</v>
      </c>
      <c r="B381" s="935">
        <v>7</v>
      </c>
      <c r="C381" s="27">
        <f>B381/B$388</f>
        <v>0.15555555555555556</v>
      </c>
      <c r="D381" s="936">
        <f>SUM(H402:H408)</f>
        <v>14</v>
      </c>
      <c r="E381" s="27">
        <f>D381/D$388</f>
        <v>7.6086956521739135E-2</v>
      </c>
      <c r="F381" s="29"/>
      <c r="H381" s="64">
        <v>2</v>
      </c>
      <c r="I381" s="65" t="s">
        <v>1642</v>
      </c>
      <c r="J381" s="65" t="s">
        <v>1642</v>
      </c>
      <c r="K381" s="66" t="s">
        <v>1731</v>
      </c>
      <c r="L381" s="65" t="s">
        <v>1642</v>
      </c>
      <c r="M381" s="67" t="s">
        <v>7</v>
      </c>
      <c r="N381" s="68">
        <v>0</v>
      </c>
      <c r="O381" s="69">
        <v>1060</v>
      </c>
      <c r="P381" s="70">
        <v>44409</v>
      </c>
    </row>
    <row r="382" spans="1:16" x14ac:dyDescent="0.25">
      <c r="A382" s="921" t="s">
        <v>10</v>
      </c>
      <c r="B382" s="937">
        <f>SUM(B379:B381)</f>
        <v>30</v>
      </c>
      <c r="C382" s="923">
        <f>SUM(C379:C381)</f>
        <v>0.66666666666666663</v>
      </c>
      <c r="D382" s="938">
        <f>SUM(D379:D381)</f>
        <v>76</v>
      </c>
      <c r="E382" s="925">
        <f>SUM(E379:E381)</f>
        <v>0.41304347826086957</v>
      </c>
      <c r="F382" s="926">
        <v>0</v>
      </c>
      <c r="H382" s="64">
        <v>2</v>
      </c>
      <c r="I382" s="65" t="s">
        <v>1642</v>
      </c>
      <c r="J382" s="65" t="s">
        <v>1642</v>
      </c>
      <c r="K382" s="66" t="s">
        <v>1731</v>
      </c>
      <c r="L382" s="65" t="s">
        <v>1642</v>
      </c>
      <c r="M382" s="67" t="s">
        <v>7</v>
      </c>
      <c r="N382" s="68">
        <v>0</v>
      </c>
      <c r="O382" s="69">
        <v>1060</v>
      </c>
      <c r="P382" s="70">
        <v>44409</v>
      </c>
    </row>
    <row r="383" spans="1:16" x14ac:dyDescent="0.25">
      <c r="A383" s="26"/>
      <c r="B383" s="935"/>
      <c r="C383" s="45"/>
      <c r="D383" s="935"/>
      <c r="E383" s="46"/>
      <c r="F383" s="41"/>
      <c r="G383" s="98"/>
      <c r="H383" s="64">
        <v>2</v>
      </c>
      <c r="I383" s="65" t="s">
        <v>1642</v>
      </c>
      <c r="J383" s="65" t="s">
        <v>1642</v>
      </c>
      <c r="K383" s="66" t="s">
        <v>1731</v>
      </c>
      <c r="L383" s="65" t="s">
        <v>1642</v>
      </c>
      <c r="M383" s="67" t="s">
        <v>7</v>
      </c>
      <c r="N383" s="68">
        <v>0</v>
      </c>
      <c r="O383" s="69">
        <v>1060</v>
      </c>
      <c r="P383" s="70">
        <v>44409</v>
      </c>
    </row>
    <row r="384" spans="1:16" x14ac:dyDescent="0.25">
      <c r="A384" s="26" t="s">
        <v>11</v>
      </c>
      <c r="B384" s="935">
        <v>12</v>
      </c>
      <c r="C384" s="27">
        <f>B384/B$388</f>
        <v>0.26666666666666666</v>
      </c>
      <c r="D384" s="936">
        <f>SUM(H409:H420)</f>
        <v>66</v>
      </c>
      <c r="E384" s="27">
        <f>D384/D$388</f>
        <v>0.35869565217391303</v>
      </c>
      <c r="F384" s="29">
        <f>SUM(N409:N420)</f>
        <v>652883.63243</v>
      </c>
      <c r="H384" s="64">
        <v>2</v>
      </c>
      <c r="I384" s="65" t="s">
        <v>1642</v>
      </c>
      <c r="J384" s="65" t="s">
        <v>1642</v>
      </c>
      <c r="K384" s="66" t="s">
        <v>1731</v>
      </c>
      <c r="L384" s="65" t="s">
        <v>1642</v>
      </c>
      <c r="M384" s="67" t="s">
        <v>7</v>
      </c>
      <c r="N384" s="68">
        <v>0</v>
      </c>
      <c r="O384" s="69">
        <v>1060</v>
      </c>
      <c r="P384" s="70">
        <v>44409</v>
      </c>
    </row>
    <row r="385" spans="1:16" x14ac:dyDescent="0.25">
      <c r="A385" s="26" t="s">
        <v>12</v>
      </c>
      <c r="B385" s="935">
        <v>3</v>
      </c>
      <c r="C385" s="27">
        <f>B385/B$388</f>
        <v>6.6666666666666666E-2</v>
      </c>
      <c r="D385" s="936">
        <f>SUM(H421:H423)</f>
        <v>42</v>
      </c>
      <c r="E385" s="27">
        <f>D385/D$388</f>
        <v>0.22826086956521738</v>
      </c>
      <c r="F385" s="29">
        <f>SUM(N421:N423)</f>
        <v>1468850.3414050001</v>
      </c>
      <c r="H385" s="64">
        <v>2</v>
      </c>
      <c r="I385" s="65" t="s">
        <v>1642</v>
      </c>
      <c r="J385" s="65" t="s">
        <v>1642</v>
      </c>
      <c r="K385" s="66" t="s">
        <v>1731</v>
      </c>
      <c r="L385" s="65" t="s">
        <v>1642</v>
      </c>
      <c r="M385" s="67" t="s">
        <v>7</v>
      </c>
      <c r="N385" s="68">
        <v>0</v>
      </c>
      <c r="O385" s="69">
        <v>1060</v>
      </c>
      <c r="P385" s="70">
        <v>44409</v>
      </c>
    </row>
    <row r="386" spans="1:16" x14ac:dyDescent="0.25">
      <c r="A386" s="921" t="s">
        <v>13</v>
      </c>
      <c r="B386" s="937">
        <f>SUM(B384:B385)</f>
        <v>15</v>
      </c>
      <c r="C386" s="923">
        <f>SUM(C384:C385)</f>
        <v>0.33333333333333331</v>
      </c>
      <c r="D386" s="938">
        <f>SUM(D384:D385)</f>
        <v>108</v>
      </c>
      <c r="E386" s="925">
        <f>SUM(E384:E385)</f>
        <v>0.58695652173913038</v>
      </c>
      <c r="F386" s="926">
        <f>SUM(F384:F385)</f>
        <v>2121733.9738349998</v>
      </c>
      <c r="H386" s="64">
        <v>2</v>
      </c>
      <c r="I386" s="65" t="s">
        <v>1642</v>
      </c>
      <c r="J386" s="65" t="s">
        <v>1642</v>
      </c>
      <c r="K386" s="66" t="s">
        <v>1731</v>
      </c>
      <c r="L386" s="65" t="s">
        <v>1642</v>
      </c>
      <c r="M386" s="67" t="s">
        <v>7</v>
      </c>
      <c r="N386" s="68">
        <v>0</v>
      </c>
      <c r="O386" s="69">
        <v>1060</v>
      </c>
      <c r="P386" s="70">
        <v>44409</v>
      </c>
    </row>
    <row r="387" spans="1:16" x14ac:dyDescent="0.25">
      <c r="A387" s="44"/>
      <c r="B387" s="935"/>
      <c r="C387" s="45"/>
      <c r="D387" s="935"/>
      <c r="E387" s="46"/>
      <c r="F387" s="41"/>
      <c r="H387" s="64">
        <v>2</v>
      </c>
      <c r="I387" s="65" t="s">
        <v>1642</v>
      </c>
      <c r="J387" s="65" t="s">
        <v>1642</v>
      </c>
      <c r="K387" s="66" t="s">
        <v>1731</v>
      </c>
      <c r="L387" s="65" t="s">
        <v>1642</v>
      </c>
      <c r="M387" s="67" t="s">
        <v>7</v>
      </c>
      <c r="N387" s="68">
        <v>0</v>
      </c>
      <c r="O387" s="69">
        <v>1061</v>
      </c>
      <c r="P387" s="70">
        <v>45139</v>
      </c>
    </row>
    <row r="388" spans="1:16" x14ac:dyDescent="0.25">
      <c r="A388" s="921" t="s">
        <v>33</v>
      </c>
      <c r="B388" s="947">
        <f>SUM(B382,B386)</f>
        <v>45</v>
      </c>
      <c r="C388" s="944">
        <f>SUM(C382,C386)</f>
        <v>1</v>
      </c>
      <c r="D388" s="937">
        <f>SUM(D382,D386)</f>
        <v>184</v>
      </c>
      <c r="E388" s="944">
        <f>SUM(E382,E386)</f>
        <v>1</v>
      </c>
      <c r="F388" s="926">
        <f>F386</f>
        <v>2121733.9738349998</v>
      </c>
      <c r="G388" s="54"/>
      <c r="H388" s="64">
        <v>2</v>
      </c>
      <c r="I388" s="65" t="s">
        <v>1642</v>
      </c>
      <c r="J388" s="65" t="s">
        <v>1642</v>
      </c>
      <c r="K388" s="66" t="s">
        <v>1731</v>
      </c>
      <c r="L388" s="65" t="s">
        <v>1642</v>
      </c>
      <c r="M388" s="67" t="s">
        <v>7</v>
      </c>
      <c r="N388" s="68">
        <v>0</v>
      </c>
      <c r="O388" s="69">
        <v>1061</v>
      </c>
      <c r="P388" s="70">
        <v>45139</v>
      </c>
    </row>
    <row r="389" spans="1:16" x14ac:dyDescent="0.25">
      <c r="H389" s="64">
        <v>18</v>
      </c>
      <c r="I389" s="65">
        <v>432</v>
      </c>
      <c r="J389" s="65" t="s">
        <v>1732</v>
      </c>
      <c r="K389" s="66" t="s">
        <v>1731</v>
      </c>
      <c r="L389" s="67" t="s">
        <v>1733</v>
      </c>
      <c r="M389" s="67" t="s">
        <v>7</v>
      </c>
      <c r="N389" s="68">
        <v>0</v>
      </c>
      <c r="O389" s="69">
        <v>1784</v>
      </c>
      <c r="P389" s="70">
        <v>47484</v>
      </c>
    </row>
    <row r="390" spans="1:16" x14ac:dyDescent="0.25">
      <c r="H390" s="64">
        <v>2</v>
      </c>
      <c r="I390" s="65" t="s">
        <v>1642</v>
      </c>
      <c r="J390" s="65" t="s">
        <v>1642</v>
      </c>
      <c r="K390" s="66" t="s">
        <v>1731</v>
      </c>
      <c r="L390" s="65" t="s">
        <v>1642</v>
      </c>
      <c r="M390" s="67" t="s">
        <v>8</v>
      </c>
      <c r="N390" s="68">
        <v>0</v>
      </c>
      <c r="O390" s="69">
        <v>1060</v>
      </c>
      <c r="P390" s="70">
        <v>44409</v>
      </c>
    </row>
    <row r="391" spans="1:16" x14ac:dyDescent="0.25">
      <c r="H391" s="64">
        <v>2</v>
      </c>
      <c r="I391" s="65" t="s">
        <v>1642</v>
      </c>
      <c r="J391" s="65" t="s">
        <v>1642</v>
      </c>
      <c r="K391" s="66" t="s">
        <v>1731</v>
      </c>
      <c r="L391" s="65" t="s">
        <v>1642</v>
      </c>
      <c r="M391" s="67" t="s">
        <v>8</v>
      </c>
      <c r="N391" s="68">
        <v>0</v>
      </c>
      <c r="O391" s="69">
        <v>1060</v>
      </c>
      <c r="P391" s="70">
        <v>44409</v>
      </c>
    </row>
    <row r="392" spans="1:16" x14ac:dyDescent="0.25">
      <c r="H392" s="64">
        <v>2</v>
      </c>
      <c r="I392" s="65" t="s">
        <v>1642</v>
      </c>
      <c r="J392" s="65" t="s">
        <v>1642</v>
      </c>
      <c r="K392" s="66" t="s">
        <v>1731</v>
      </c>
      <c r="L392" s="65" t="s">
        <v>1642</v>
      </c>
      <c r="M392" s="67" t="s">
        <v>8</v>
      </c>
      <c r="N392" s="68">
        <v>0</v>
      </c>
      <c r="O392" s="69">
        <v>1060</v>
      </c>
      <c r="P392" s="70">
        <v>44409</v>
      </c>
    </row>
    <row r="393" spans="1:16" x14ac:dyDescent="0.25">
      <c r="H393" s="64">
        <v>2</v>
      </c>
      <c r="I393" s="65" t="s">
        <v>1642</v>
      </c>
      <c r="J393" s="65" t="s">
        <v>1642</v>
      </c>
      <c r="K393" s="66" t="s">
        <v>1731</v>
      </c>
      <c r="L393" s="65" t="s">
        <v>1642</v>
      </c>
      <c r="M393" s="67" t="s">
        <v>8</v>
      </c>
      <c r="N393" s="68">
        <v>0</v>
      </c>
      <c r="O393" s="69">
        <v>1060</v>
      </c>
      <c r="P393" s="70">
        <v>44409</v>
      </c>
    </row>
    <row r="394" spans="1:16" x14ac:dyDescent="0.25">
      <c r="H394" s="64">
        <v>2</v>
      </c>
      <c r="I394" s="65" t="s">
        <v>1642</v>
      </c>
      <c r="J394" s="65" t="s">
        <v>1642</v>
      </c>
      <c r="K394" s="66" t="s">
        <v>1731</v>
      </c>
      <c r="L394" s="65" t="s">
        <v>1642</v>
      </c>
      <c r="M394" s="67" t="s">
        <v>8</v>
      </c>
      <c r="N394" s="68">
        <v>0</v>
      </c>
      <c r="O394" s="69">
        <v>1060</v>
      </c>
      <c r="P394" s="70">
        <v>44409</v>
      </c>
    </row>
    <row r="395" spans="1:16" x14ac:dyDescent="0.25">
      <c r="H395" s="64">
        <v>2</v>
      </c>
      <c r="I395" s="65" t="s">
        <v>1642</v>
      </c>
      <c r="J395" s="65" t="s">
        <v>1642</v>
      </c>
      <c r="K395" s="66" t="s">
        <v>1731</v>
      </c>
      <c r="L395" s="65" t="s">
        <v>1642</v>
      </c>
      <c r="M395" s="67" t="s">
        <v>8</v>
      </c>
      <c r="N395" s="68">
        <v>0</v>
      </c>
      <c r="O395" s="69">
        <v>1060</v>
      </c>
      <c r="P395" s="70">
        <v>44409</v>
      </c>
    </row>
    <row r="396" spans="1:16" x14ac:dyDescent="0.25">
      <c r="H396" s="64">
        <v>2</v>
      </c>
      <c r="I396" s="65" t="s">
        <v>1642</v>
      </c>
      <c r="J396" s="65" t="s">
        <v>1642</v>
      </c>
      <c r="K396" s="66" t="s">
        <v>1731</v>
      </c>
      <c r="L396" s="65" t="s">
        <v>1642</v>
      </c>
      <c r="M396" s="67" t="s">
        <v>8</v>
      </c>
      <c r="N396" s="68">
        <v>0</v>
      </c>
      <c r="O396" s="69">
        <v>1061</v>
      </c>
      <c r="P396" s="70">
        <v>45139</v>
      </c>
    </row>
    <row r="397" spans="1:16" x14ac:dyDescent="0.25">
      <c r="H397" s="64">
        <v>2</v>
      </c>
      <c r="I397" s="65" t="s">
        <v>1642</v>
      </c>
      <c r="J397" s="65" t="s">
        <v>1642</v>
      </c>
      <c r="K397" s="66" t="s">
        <v>1731</v>
      </c>
      <c r="L397" s="65" t="s">
        <v>1642</v>
      </c>
      <c r="M397" s="67" t="s">
        <v>8</v>
      </c>
      <c r="N397" s="68">
        <v>0</v>
      </c>
      <c r="O397" s="69">
        <v>1061</v>
      </c>
      <c r="P397" s="70">
        <v>45139</v>
      </c>
    </row>
    <row r="398" spans="1:16" x14ac:dyDescent="0.25">
      <c r="H398" s="64">
        <v>2</v>
      </c>
      <c r="I398" s="65" t="s">
        <v>1642</v>
      </c>
      <c r="J398" s="65" t="s">
        <v>1642</v>
      </c>
      <c r="K398" s="66" t="s">
        <v>1731</v>
      </c>
      <c r="L398" s="65" t="s">
        <v>1642</v>
      </c>
      <c r="M398" s="67" t="s">
        <v>8</v>
      </c>
      <c r="N398" s="68">
        <v>0</v>
      </c>
      <c r="O398" s="69">
        <v>1061</v>
      </c>
      <c r="P398" s="70">
        <v>45139</v>
      </c>
    </row>
    <row r="399" spans="1:16" x14ac:dyDescent="0.25">
      <c r="H399" s="64">
        <v>2</v>
      </c>
      <c r="I399" s="65" t="s">
        <v>1642</v>
      </c>
      <c r="J399" s="65" t="s">
        <v>1642</v>
      </c>
      <c r="K399" s="66" t="s">
        <v>1731</v>
      </c>
      <c r="L399" s="65" t="s">
        <v>1642</v>
      </c>
      <c r="M399" s="67" t="s">
        <v>8</v>
      </c>
      <c r="N399" s="68">
        <v>0</v>
      </c>
      <c r="O399" s="69">
        <v>1061</v>
      </c>
      <c r="P399" s="70">
        <v>45139</v>
      </c>
    </row>
    <row r="400" spans="1:16" x14ac:dyDescent="0.25">
      <c r="H400" s="64">
        <v>2</v>
      </c>
      <c r="I400" s="65" t="s">
        <v>1642</v>
      </c>
      <c r="J400" s="65" t="s">
        <v>1642</v>
      </c>
      <c r="K400" s="66" t="s">
        <v>1731</v>
      </c>
      <c r="L400" s="65" t="s">
        <v>1642</v>
      </c>
      <c r="M400" s="67" t="s">
        <v>8</v>
      </c>
      <c r="N400" s="68">
        <v>0</v>
      </c>
      <c r="O400" s="69">
        <v>1061</v>
      </c>
      <c r="P400" s="70">
        <v>45139</v>
      </c>
    </row>
    <row r="401" spans="8:16" x14ac:dyDescent="0.25">
      <c r="H401" s="64">
        <v>2</v>
      </c>
      <c r="I401" s="65" t="s">
        <v>1642</v>
      </c>
      <c r="J401" s="65" t="s">
        <v>1642</v>
      </c>
      <c r="K401" s="66" t="s">
        <v>1731</v>
      </c>
      <c r="L401" s="65" t="s">
        <v>1642</v>
      </c>
      <c r="M401" s="67" t="s">
        <v>8</v>
      </c>
      <c r="N401" s="68">
        <v>0</v>
      </c>
      <c r="O401" s="69">
        <v>1061</v>
      </c>
      <c r="P401" s="70">
        <v>45139</v>
      </c>
    </row>
    <row r="402" spans="8:16" x14ac:dyDescent="0.25">
      <c r="H402" s="64">
        <v>2</v>
      </c>
      <c r="I402" s="65" t="s">
        <v>1642</v>
      </c>
      <c r="J402" s="65" t="s">
        <v>1642</v>
      </c>
      <c r="K402" s="66" t="s">
        <v>1731</v>
      </c>
      <c r="L402" s="65" t="s">
        <v>1642</v>
      </c>
      <c r="M402" s="67" t="s">
        <v>9</v>
      </c>
      <c r="N402" s="68">
        <v>0</v>
      </c>
      <c r="O402" s="69">
        <v>1060</v>
      </c>
      <c r="P402" s="70">
        <v>44409</v>
      </c>
    </row>
    <row r="403" spans="8:16" x14ac:dyDescent="0.25">
      <c r="H403" s="64">
        <v>2</v>
      </c>
      <c r="I403" s="65" t="s">
        <v>1642</v>
      </c>
      <c r="J403" s="65" t="s">
        <v>1642</v>
      </c>
      <c r="K403" s="66" t="s">
        <v>1731</v>
      </c>
      <c r="L403" s="65" t="s">
        <v>1642</v>
      </c>
      <c r="M403" s="67" t="s">
        <v>9</v>
      </c>
      <c r="N403" s="68">
        <v>0</v>
      </c>
      <c r="O403" s="69">
        <v>1060</v>
      </c>
      <c r="P403" s="70">
        <v>44409</v>
      </c>
    </row>
    <row r="404" spans="8:16" x14ac:dyDescent="0.25">
      <c r="H404" s="64">
        <v>2</v>
      </c>
      <c r="I404" s="65" t="s">
        <v>1642</v>
      </c>
      <c r="J404" s="65" t="s">
        <v>1642</v>
      </c>
      <c r="K404" s="66" t="s">
        <v>1731</v>
      </c>
      <c r="L404" s="65" t="s">
        <v>1642</v>
      </c>
      <c r="M404" s="67" t="s">
        <v>9</v>
      </c>
      <c r="N404" s="68">
        <v>0</v>
      </c>
      <c r="O404" s="69">
        <v>1060</v>
      </c>
      <c r="P404" s="70">
        <v>44409</v>
      </c>
    </row>
    <row r="405" spans="8:16" x14ac:dyDescent="0.25">
      <c r="H405" s="64">
        <v>2</v>
      </c>
      <c r="I405" s="65" t="s">
        <v>1642</v>
      </c>
      <c r="J405" s="65" t="s">
        <v>1642</v>
      </c>
      <c r="K405" s="66" t="s">
        <v>1731</v>
      </c>
      <c r="L405" s="65" t="s">
        <v>1642</v>
      </c>
      <c r="M405" s="67" t="s">
        <v>9</v>
      </c>
      <c r="N405" s="68">
        <v>0</v>
      </c>
      <c r="O405" s="69">
        <v>1060</v>
      </c>
      <c r="P405" s="70">
        <v>44409</v>
      </c>
    </row>
    <row r="406" spans="8:16" x14ac:dyDescent="0.25">
      <c r="H406" s="64">
        <v>2</v>
      </c>
      <c r="I406" s="65" t="s">
        <v>1642</v>
      </c>
      <c r="J406" s="65" t="s">
        <v>1642</v>
      </c>
      <c r="K406" s="66" t="s">
        <v>1731</v>
      </c>
      <c r="L406" s="65" t="s">
        <v>1642</v>
      </c>
      <c r="M406" s="67" t="s">
        <v>9</v>
      </c>
      <c r="N406" s="68">
        <v>0</v>
      </c>
      <c r="O406" s="69">
        <v>1060</v>
      </c>
      <c r="P406" s="70">
        <v>44409</v>
      </c>
    </row>
    <row r="407" spans="8:16" x14ac:dyDescent="0.25">
      <c r="H407" s="64">
        <v>2</v>
      </c>
      <c r="I407" s="65" t="s">
        <v>1642</v>
      </c>
      <c r="J407" s="65" t="s">
        <v>1642</v>
      </c>
      <c r="K407" s="66" t="s">
        <v>1731</v>
      </c>
      <c r="L407" s="65" t="s">
        <v>1642</v>
      </c>
      <c r="M407" s="67" t="s">
        <v>9</v>
      </c>
      <c r="N407" s="68">
        <v>0</v>
      </c>
      <c r="O407" s="69">
        <v>1061</v>
      </c>
      <c r="P407" s="70">
        <v>45139</v>
      </c>
    </row>
    <row r="408" spans="8:16" x14ac:dyDescent="0.25">
      <c r="H408" s="64">
        <v>2</v>
      </c>
      <c r="I408" s="65" t="s">
        <v>1642</v>
      </c>
      <c r="J408" s="65" t="s">
        <v>1642</v>
      </c>
      <c r="K408" s="66" t="s">
        <v>1731</v>
      </c>
      <c r="L408" s="65" t="s">
        <v>1642</v>
      </c>
      <c r="M408" s="67" t="s">
        <v>9</v>
      </c>
      <c r="N408" s="68">
        <v>0</v>
      </c>
      <c r="O408" s="69">
        <v>1061</v>
      </c>
      <c r="P408" s="70">
        <v>45139</v>
      </c>
    </row>
    <row r="409" spans="8:16" x14ac:dyDescent="0.25">
      <c r="H409" s="64">
        <v>2</v>
      </c>
      <c r="I409" s="65" t="s">
        <v>1642</v>
      </c>
      <c r="J409" s="65" t="s">
        <v>1642</v>
      </c>
      <c r="K409" s="66" t="s">
        <v>1731</v>
      </c>
      <c r="L409" s="65" t="s">
        <v>1642</v>
      </c>
      <c r="M409" s="67" t="s">
        <v>11</v>
      </c>
      <c r="N409" s="68">
        <v>13801.39595</v>
      </c>
      <c r="O409" s="69">
        <v>1060</v>
      </c>
      <c r="P409" s="70">
        <v>44409</v>
      </c>
    </row>
    <row r="410" spans="8:16" x14ac:dyDescent="0.25">
      <c r="H410" s="64">
        <v>2</v>
      </c>
      <c r="I410" s="65" t="s">
        <v>1642</v>
      </c>
      <c r="J410" s="65" t="s">
        <v>1642</v>
      </c>
      <c r="K410" s="66" t="s">
        <v>1731</v>
      </c>
      <c r="L410" s="65" t="s">
        <v>1642</v>
      </c>
      <c r="M410" s="67" t="s">
        <v>11</v>
      </c>
      <c r="N410" s="68">
        <v>10287.36406</v>
      </c>
      <c r="O410" s="69">
        <v>1060</v>
      </c>
      <c r="P410" s="70">
        <v>44409</v>
      </c>
    </row>
    <row r="411" spans="8:16" x14ac:dyDescent="0.25">
      <c r="H411" s="64">
        <v>2</v>
      </c>
      <c r="I411" s="65" t="s">
        <v>1642</v>
      </c>
      <c r="J411" s="65" t="s">
        <v>1642</v>
      </c>
      <c r="K411" s="66" t="s">
        <v>1731</v>
      </c>
      <c r="L411" s="65" t="s">
        <v>1642</v>
      </c>
      <c r="M411" s="67" t="s">
        <v>11</v>
      </c>
      <c r="N411" s="68">
        <v>45495.115915000002</v>
      </c>
      <c r="O411" s="69">
        <v>1060</v>
      </c>
      <c r="P411" s="70">
        <v>44409</v>
      </c>
    </row>
    <row r="412" spans="8:16" x14ac:dyDescent="0.25">
      <c r="H412" s="64">
        <v>2</v>
      </c>
      <c r="I412" s="65" t="s">
        <v>1642</v>
      </c>
      <c r="J412" s="65" t="s">
        <v>1642</v>
      </c>
      <c r="K412" s="66" t="s">
        <v>1731</v>
      </c>
      <c r="L412" s="65" t="s">
        <v>1642</v>
      </c>
      <c r="M412" s="67" t="s">
        <v>11</v>
      </c>
      <c r="N412" s="68">
        <v>33997.429660000002</v>
      </c>
      <c r="O412" s="69">
        <v>1061</v>
      </c>
      <c r="P412" s="70">
        <v>45139</v>
      </c>
    </row>
    <row r="413" spans="8:16" x14ac:dyDescent="0.25">
      <c r="H413" s="64">
        <v>2</v>
      </c>
      <c r="I413" s="65" t="s">
        <v>1642</v>
      </c>
      <c r="J413" s="65" t="s">
        <v>1642</v>
      </c>
      <c r="K413" s="66" t="s">
        <v>1731</v>
      </c>
      <c r="L413" s="65" t="s">
        <v>1642</v>
      </c>
      <c r="M413" s="67" t="s">
        <v>11</v>
      </c>
      <c r="N413" s="68">
        <v>19087.003965</v>
      </c>
      <c r="O413" s="69">
        <v>1061</v>
      </c>
      <c r="P413" s="70">
        <v>45139</v>
      </c>
    </row>
    <row r="414" spans="8:16" x14ac:dyDescent="0.25">
      <c r="H414" s="64">
        <v>2</v>
      </c>
      <c r="I414" s="65" t="s">
        <v>1642</v>
      </c>
      <c r="J414" s="65" t="s">
        <v>1642</v>
      </c>
      <c r="K414" s="66" t="s">
        <v>1731</v>
      </c>
      <c r="L414" s="65" t="s">
        <v>1642</v>
      </c>
      <c r="M414" s="67" t="s">
        <v>11</v>
      </c>
      <c r="N414" s="68">
        <v>19859.681464999998</v>
      </c>
      <c r="O414" s="69">
        <v>1061</v>
      </c>
      <c r="P414" s="70">
        <v>45139</v>
      </c>
    </row>
    <row r="415" spans="8:16" x14ac:dyDescent="0.25">
      <c r="H415" s="64">
        <v>3</v>
      </c>
      <c r="I415" s="65" t="s">
        <v>1642</v>
      </c>
      <c r="J415" s="65" t="s">
        <v>1642</v>
      </c>
      <c r="K415" s="66" t="s">
        <v>1731</v>
      </c>
      <c r="L415" s="65" t="s">
        <v>1642</v>
      </c>
      <c r="M415" s="67" t="s">
        <v>11</v>
      </c>
      <c r="N415" s="68">
        <v>55741.384854999997</v>
      </c>
      <c r="O415" s="69">
        <v>1061</v>
      </c>
      <c r="P415" s="70">
        <v>45139</v>
      </c>
    </row>
    <row r="416" spans="8:16" x14ac:dyDescent="0.25">
      <c r="H416" s="64">
        <v>13</v>
      </c>
      <c r="I416" s="65">
        <v>1</v>
      </c>
      <c r="J416" s="65" t="s">
        <v>1734</v>
      </c>
      <c r="K416" s="66" t="s">
        <v>1735</v>
      </c>
      <c r="L416" s="67" t="s">
        <v>1736</v>
      </c>
      <c r="M416" s="67" t="s">
        <v>11</v>
      </c>
      <c r="N416" s="68">
        <v>102140.906085</v>
      </c>
      <c r="O416" s="69">
        <v>2006</v>
      </c>
      <c r="P416" s="70">
        <v>43252</v>
      </c>
    </row>
    <row r="417" spans="1:16" x14ac:dyDescent="0.25">
      <c r="H417" s="64">
        <v>6</v>
      </c>
      <c r="I417" s="65">
        <v>131</v>
      </c>
      <c r="J417" s="65" t="s">
        <v>1737</v>
      </c>
      <c r="K417" s="66" t="s">
        <v>1731</v>
      </c>
      <c r="L417" s="67" t="s">
        <v>1733</v>
      </c>
      <c r="M417" s="67" t="s">
        <v>11</v>
      </c>
      <c r="N417" s="68">
        <v>53609.23272</v>
      </c>
      <c r="O417" s="69">
        <v>3115</v>
      </c>
      <c r="P417" s="70">
        <v>46357</v>
      </c>
    </row>
    <row r="418" spans="1:16" x14ac:dyDescent="0.25">
      <c r="H418" s="64">
        <v>12</v>
      </c>
      <c r="I418" s="65">
        <v>91</v>
      </c>
      <c r="J418" s="65" t="s">
        <v>1737</v>
      </c>
      <c r="K418" s="66" t="s">
        <v>1731</v>
      </c>
      <c r="L418" s="67" t="s">
        <v>1733</v>
      </c>
      <c r="M418" s="67" t="s">
        <v>11</v>
      </c>
      <c r="N418" s="68">
        <v>55101.199260000001</v>
      </c>
      <c r="O418" s="69">
        <v>3115</v>
      </c>
      <c r="P418" s="70">
        <v>46357</v>
      </c>
    </row>
    <row r="419" spans="1:16" x14ac:dyDescent="0.25">
      <c r="H419" s="64">
        <v>12</v>
      </c>
      <c r="I419" s="65">
        <v>121</v>
      </c>
      <c r="J419" s="65" t="s">
        <v>1737</v>
      </c>
      <c r="K419" s="66" t="s">
        <v>1731</v>
      </c>
      <c r="L419" s="67" t="s">
        <v>1733</v>
      </c>
      <c r="M419" s="67" t="s">
        <v>11</v>
      </c>
      <c r="N419" s="68">
        <v>107713.19645999999</v>
      </c>
      <c r="O419" s="69">
        <v>3115</v>
      </c>
      <c r="P419" s="70">
        <v>46357</v>
      </c>
    </row>
    <row r="420" spans="1:16" x14ac:dyDescent="0.25">
      <c r="H420" s="64">
        <v>8</v>
      </c>
      <c r="I420" s="65">
        <v>15</v>
      </c>
      <c r="J420" s="65" t="s">
        <v>1738</v>
      </c>
      <c r="K420" s="66" t="s">
        <v>1739</v>
      </c>
      <c r="L420" s="67" t="s">
        <v>1740</v>
      </c>
      <c r="M420" s="67" t="s">
        <v>11</v>
      </c>
      <c r="N420" s="68">
        <v>136049.72203500001</v>
      </c>
      <c r="O420" s="69">
        <v>3119</v>
      </c>
      <c r="P420" s="70">
        <v>46054</v>
      </c>
    </row>
    <row r="421" spans="1:16" x14ac:dyDescent="0.25">
      <c r="H421" s="64">
        <v>16</v>
      </c>
      <c r="I421" s="65">
        <v>436</v>
      </c>
      <c r="J421" s="65" t="s">
        <v>1732</v>
      </c>
      <c r="K421" s="66" t="s">
        <v>1731</v>
      </c>
      <c r="L421" s="67" t="s">
        <v>1733</v>
      </c>
      <c r="M421" s="67" t="s">
        <v>12</v>
      </c>
      <c r="N421" s="68">
        <v>596618.85412000003</v>
      </c>
      <c r="O421" s="69">
        <v>1784</v>
      </c>
      <c r="P421" s="70">
        <v>47484</v>
      </c>
    </row>
    <row r="422" spans="1:16" x14ac:dyDescent="0.25">
      <c r="H422" s="64">
        <v>16</v>
      </c>
      <c r="I422" s="65">
        <v>434</v>
      </c>
      <c r="J422" s="65" t="s">
        <v>1732</v>
      </c>
      <c r="K422" s="66" t="s">
        <v>1731</v>
      </c>
      <c r="L422" s="67" t="s">
        <v>1733</v>
      </c>
      <c r="M422" s="67" t="s">
        <v>12</v>
      </c>
      <c r="N422" s="68">
        <v>557667.81912</v>
      </c>
      <c r="O422" s="69">
        <v>1784</v>
      </c>
      <c r="P422" s="70">
        <v>47484</v>
      </c>
    </row>
    <row r="423" spans="1:16" x14ac:dyDescent="0.25">
      <c r="H423" s="64">
        <v>10</v>
      </c>
      <c r="I423" s="65">
        <v>419</v>
      </c>
      <c r="J423" s="65" t="s">
        <v>1741</v>
      </c>
      <c r="K423" s="66" t="s">
        <v>1739</v>
      </c>
      <c r="L423" s="67" t="s">
        <v>1740</v>
      </c>
      <c r="M423" s="67" t="s">
        <v>12</v>
      </c>
      <c r="N423" s="68">
        <v>314563.66816500004</v>
      </c>
      <c r="O423" s="69">
        <v>2955</v>
      </c>
      <c r="P423" s="70">
        <v>45689</v>
      </c>
    </row>
    <row r="424" spans="1:16" x14ac:dyDescent="0.25">
      <c r="D424" s="354"/>
      <c r="E424" s="355"/>
      <c r="F424" s="356"/>
      <c r="G424" s="126"/>
      <c r="H424" s="127"/>
      <c r="I424" s="89"/>
    </row>
    <row r="425" spans="1:16" x14ac:dyDescent="0.25">
      <c r="D425" s="354"/>
      <c r="E425" s="355"/>
      <c r="F425" s="356"/>
      <c r="G425" s="126"/>
      <c r="H425" s="127"/>
      <c r="I425" s="89"/>
    </row>
    <row r="426" spans="1:16" x14ac:dyDescent="0.25">
      <c r="D426" s="354"/>
      <c r="E426" s="355"/>
      <c r="F426" s="356"/>
      <c r="G426" s="126"/>
      <c r="H426" s="127"/>
      <c r="I426" s="89"/>
    </row>
    <row r="427" spans="1:16" x14ac:dyDescent="0.25">
      <c r="D427" s="354"/>
      <c r="E427" s="355"/>
      <c r="F427" s="356"/>
      <c r="G427" s="126"/>
      <c r="H427" s="127"/>
      <c r="I427" s="89"/>
    </row>
    <row r="428" spans="1:16" ht="15.75" thickBot="1" x14ac:dyDescent="0.3">
      <c r="D428" s="104"/>
      <c r="E428" s="355"/>
      <c r="F428" s="356"/>
      <c r="G428" s="126"/>
      <c r="H428" s="127"/>
      <c r="I428" s="89"/>
    </row>
    <row r="429" spans="1:16" ht="45.75" customHeight="1" thickBot="1" x14ac:dyDescent="0.3">
      <c r="A429" s="332" t="s">
        <v>1742</v>
      </c>
      <c r="B429" s="49"/>
      <c r="C429" s="169"/>
      <c r="D429" s="9"/>
      <c r="E429" s="169"/>
      <c r="F429" s="10"/>
    </row>
    <row r="430" spans="1:16" ht="16.5" thickTop="1" thickBot="1" x14ac:dyDescent="0.3">
      <c r="A430" s="11"/>
      <c r="B430" s="12"/>
      <c r="C430" s="169"/>
      <c r="D430" s="9"/>
      <c r="E430" s="169"/>
      <c r="F430" s="10"/>
    </row>
    <row r="431" spans="1:16" ht="45.75" customHeight="1" thickTop="1" thickBot="1" x14ac:dyDescent="0.3">
      <c r="A431" s="333" t="s">
        <v>16</v>
      </c>
      <c r="B431" s="12"/>
      <c r="C431" s="169"/>
      <c r="D431" s="9"/>
      <c r="E431" s="169"/>
      <c r="F431" s="10"/>
      <c r="H431" s="334" t="s">
        <v>17</v>
      </c>
      <c r="I431" s="53"/>
    </row>
    <row r="432" spans="1:16" ht="16.5" thickTop="1" thickBot="1" x14ac:dyDescent="0.3">
      <c r="A432" s="11"/>
      <c r="B432" s="12"/>
      <c r="C432" s="169"/>
      <c r="D432" s="9"/>
      <c r="E432" s="171"/>
      <c r="F432" s="14"/>
    </row>
    <row r="433" spans="1:16" ht="45.75" customHeight="1" thickTop="1" thickBot="1" x14ac:dyDescent="0.3">
      <c r="A433" s="335" t="s">
        <v>2</v>
      </c>
      <c r="B433" s="336" t="s">
        <v>3</v>
      </c>
      <c r="C433" s="337" t="s">
        <v>4</v>
      </c>
      <c r="D433" s="336" t="s">
        <v>5</v>
      </c>
      <c r="E433" s="338" t="s">
        <v>4</v>
      </c>
      <c r="F433" s="339" t="s">
        <v>6</v>
      </c>
      <c r="G433" s="54"/>
      <c r="H433" s="340" t="s">
        <v>18</v>
      </c>
      <c r="I433" s="341" t="s">
        <v>19</v>
      </c>
      <c r="J433" s="342" t="s">
        <v>20</v>
      </c>
      <c r="K433" s="342" t="s">
        <v>21</v>
      </c>
      <c r="L433" s="342" t="s">
        <v>22</v>
      </c>
      <c r="M433" s="342" t="s">
        <v>23</v>
      </c>
      <c r="N433" s="343" t="s">
        <v>6</v>
      </c>
      <c r="O433" s="342" t="s">
        <v>24</v>
      </c>
      <c r="P433" s="344" t="s">
        <v>25</v>
      </c>
    </row>
    <row r="434" spans="1:16" ht="15.75" thickTop="1" x14ac:dyDescent="0.25">
      <c r="A434" s="20" t="s">
        <v>7</v>
      </c>
      <c r="B434" s="20">
        <v>0</v>
      </c>
      <c r="C434" s="272">
        <v>0</v>
      </c>
      <c r="D434" s="933">
        <v>0</v>
      </c>
      <c r="E434" s="272">
        <v>0</v>
      </c>
      <c r="F434" s="24">
        <v>0</v>
      </c>
      <c r="H434" s="64">
        <v>2</v>
      </c>
      <c r="I434" s="65" t="s">
        <v>1642</v>
      </c>
      <c r="J434" s="65" t="s">
        <v>1642</v>
      </c>
      <c r="K434" s="66" t="s">
        <v>1743</v>
      </c>
      <c r="L434" s="65" t="s">
        <v>1642</v>
      </c>
      <c r="M434" s="67" t="s">
        <v>8</v>
      </c>
      <c r="N434" s="68">
        <v>0</v>
      </c>
      <c r="O434" s="69">
        <v>1161</v>
      </c>
      <c r="P434" s="70">
        <v>45139</v>
      </c>
    </row>
    <row r="435" spans="1:16" x14ac:dyDescent="0.25">
      <c r="A435" s="25" t="s">
        <v>8</v>
      </c>
      <c r="B435" s="25">
        <v>11</v>
      </c>
      <c r="C435" s="27">
        <f>B435/B$443</f>
        <v>0.34375</v>
      </c>
      <c r="D435" s="934">
        <f>SUM(H434:H444)</f>
        <v>47</v>
      </c>
      <c r="E435" s="27">
        <f>D435/D$443</f>
        <v>0.22488038277511962</v>
      </c>
      <c r="F435" s="29"/>
      <c r="H435" s="64">
        <v>2</v>
      </c>
      <c r="I435" s="65" t="s">
        <v>1642</v>
      </c>
      <c r="J435" s="65" t="s">
        <v>1642</v>
      </c>
      <c r="K435" s="66" t="s">
        <v>1743</v>
      </c>
      <c r="L435" s="65" t="s">
        <v>1642</v>
      </c>
      <c r="M435" s="67" t="s">
        <v>8</v>
      </c>
      <c r="N435" s="68">
        <v>0</v>
      </c>
      <c r="O435" s="69">
        <v>1161</v>
      </c>
      <c r="P435" s="70">
        <v>45139</v>
      </c>
    </row>
    <row r="436" spans="1:16" x14ac:dyDescent="0.25">
      <c r="A436" s="25" t="s">
        <v>9</v>
      </c>
      <c r="B436" s="935">
        <v>6</v>
      </c>
      <c r="C436" s="27">
        <f>B436/B$443</f>
        <v>0.1875</v>
      </c>
      <c r="D436" s="936">
        <f>SUM(H445:H450)</f>
        <v>22</v>
      </c>
      <c r="E436" s="27">
        <f>D436/D$443</f>
        <v>0.10526315789473684</v>
      </c>
      <c r="F436" s="29"/>
      <c r="H436" s="64">
        <v>2</v>
      </c>
      <c r="I436" s="65" t="s">
        <v>1642</v>
      </c>
      <c r="J436" s="65" t="s">
        <v>1642</v>
      </c>
      <c r="K436" s="66" t="s">
        <v>1743</v>
      </c>
      <c r="L436" s="65" t="s">
        <v>1642</v>
      </c>
      <c r="M436" s="67" t="s">
        <v>8</v>
      </c>
      <c r="N436" s="68">
        <v>0</v>
      </c>
      <c r="O436" s="69">
        <v>1161</v>
      </c>
      <c r="P436" s="70">
        <v>45139</v>
      </c>
    </row>
    <row r="437" spans="1:16" x14ac:dyDescent="0.25">
      <c r="A437" s="921" t="s">
        <v>10</v>
      </c>
      <c r="B437" s="937">
        <f>SUM(B435:B436)</f>
        <v>17</v>
      </c>
      <c r="C437" s="923">
        <f>SUM(C434:C436)</f>
        <v>0.53125</v>
      </c>
      <c r="D437" s="938">
        <f>SUM(D435:D436)</f>
        <v>69</v>
      </c>
      <c r="E437" s="925">
        <f>SUM(E434:E436)</f>
        <v>0.33014354066985646</v>
      </c>
      <c r="F437" s="926">
        <v>0</v>
      </c>
      <c r="H437" s="64">
        <v>2</v>
      </c>
      <c r="I437" s="65" t="s">
        <v>1642</v>
      </c>
      <c r="J437" s="65" t="s">
        <v>1642</v>
      </c>
      <c r="K437" s="66" t="s">
        <v>1743</v>
      </c>
      <c r="L437" s="65" t="s">
        <v>1642</v>
      </c>
      <c r="M437" s="67" t="s">
        <v>8</v>
      </c>
      <c r="N437" s="68">
        <v>0</v>
      </c>
      <c r="O437" s="69">
        <v>1161</v>
      </c>
      <c r="P437" s="70">
        <v>45139</v>
      </c>
    </row>
    <row r="438" spans="1:16" x14ac:dyDescent="0.25">
      <c r="A438" s="26"/>
      <c r="B438" s="935"/>
      <c r="C438" s="45"/>
      <c r="D438" s="935"/>
      <c r="E438" s="46"/>
      <c r="F438" s="41"/>
      <c r="G438" s="98"/>
      <c r="H438" s="64">
        <v>2</v>
      </c>
      <c r="I438" s="65" t="s">
        <v>1642</v>
      </c>
      <c r="J438" s="65" t="s">
        <v>1642</v>
      </c>
      <c r="K438" s="66" t="s">
        <v>1743</v>
      </c>
      <c r="L438" s="65" t="s">
        <v>1642</v>
      </c>
      <c r="M438" s="67" t="s">
        <v>8</v>
      </c>
      <c r="N438" s="68">
        <v>0</v>
      </c>
      <c r="O438" s="69">
        <v>1161</v>
      </c>
      <c r="P438" s="70">
        <v>45139</v>
      </c>
    </row>
    <row r="439" spans="1:16" x14ac:dyDescent="0.25">
      <c r="A439" s="26" t="s">
        <v>11</v>
      </c>
      <c r="B439" s="935">
        <v>13</v>
      </c>
      <c r="C439" s="27">
        <f>B439/B$443</f>
        <v>0.40625</v>
      </c>
      <c r="D439" s="936">
        <f>SUM(H451:H463)</f>
        <v>120</v>
      </c>
      <c r="E439" s="27">
        <f>D439/D$443</f>
        <v>0.57416267942583732</v>
      </c>
      <c r="F439" s="945">
        <f>SUM(N451:N463)</f>
        <v>1827751.74869</v>
      </c>
      <c r="H439" s="64">
        <v>2</v>
      </c>
      <c r="I439" s="65" t="s">
        <v>1642</v>
      </c>
      <c r="J439" s="65" t="s">
        <v>1642</v>
      </c>
      <c r="K439" s="66" t="s">
        <v>1743</v>
      </c>
      <c r="L439" s="65" t="s">
        <v>1642</v>
      </c>
      <c r="M439" s="67" t="s">
        <v>8</v>
      </c>
      <c r="N439" s="68">
        <v>0</v>
      </c>
      <c r="O439" s="69">
        <v>1239</v>
      </c>
      <c r="P439" s="70">
        <v>45689</v>
      </c>
    </row>
    <row r="440" spans="1:16" x14ac:dyDescent="0.25">
      <c r="A440" s="26" t="s">
        <v>12</v>
      </c>
      <c r="B440" s="935">
        <v>2</v>
      </c>
      <c r="C440" s="27">
        <f>B440/B$443</f>
        <v>6.25E-2</v>
      </c>
      <c r="D440" s="936">
        <f>SUM(H464:H465)</f>
        <v>20</v>
      </c>
      <c r="E440" s="27">
        <f>D440/D$443</f>
        <v>9.569377990430622E-2</v>
      </c>
      <c r="F440" s="29">
        <f>SUM(N464:N465)</f>
        <v>908879.88836500002</v>
      </c>
      <c r="H440" s="64">
        <v>2</v>
      </c>
      <c r="I440" s="65" t="s">
        <v>1642</v>
      </c>
      <c r="J440" s="65" t="s">
        <v>1642</v>
      </c>
      <c r="K440" s="66" t="s">
        <v>1743</v>
      </c>
      <c r="L440" s="65" t="s">
        <v>1642</v>
      </c>
      <c r="M440" s="67" t="s">
        <v>8</v>
      </c>
      <c r="N440" s="68">
        <v>0</v>
      </c>
      <c r="O440" s="69">
        <v>1239</v>
      </c>
      <c r="P440" s="70">
        <v>45689</v>
      </c>
    </row>
    <row r="441" spans="1:16" x14ac:dyDescent="0.25">
      <c r="A441" s="921" t="s">
        <v>13</v>
      </c>
      <c r="B441" s="937">
        <f>SUM(B439:B440)</f>
        <v>15</v>
      </c>
      <c r="C441" s="923">
        <f>SUM(C439:C440)</f>
        <v>0.46875</v>
      </c>
      <c r="D441" s="938">
        <f>SUM(D439:D440)</f>
        <v>140</v>
      </c>
      <c r="E441" s="925">
        <f>SUM(E439:E440)</f>
        <v>0.66985645933014348</v>
      </c>
      <c r="F441" s="926">
        <f>SUM(F439:F440)</f>
        <v>2736631.6370550003</v>
      </c>
      <c r="H441" s="64">
        <v>2</v>
      </c>
      <c r="I441" s="65" t="s">
        <v>1642</v>
      </c>
      <c r="J441" s="65" t="s">
        <v>1642</v>
      </c>
      <c r="K441" s="66" t="s">
        <v>1743</v>
      </c>
      <c r="L441" s="65" t="s">
        <v>1642</v>
      </c>
      <c r="M441" s="67" t="s">
        <v>8</v>
      </c>
      <c r="N441" s="68">
        <v>0</v>
      </c>
      <c r="O441" s="69">
        <v>1239</v>
      </c>
      <c r="P441" s="70">
        <v>45689</v>
      </c>
    </row>
    <row r="442" spans="1:16" x14ac:dyDescent="0.25">
      <c r="A442" s="44"/>
      <c r="B442" s="935"/>
      <c r="C442" s="45"/>
      <c r="D442" s="935"/>
      <c r="E442" s="46"/>
      <c r="F442" s="41"/>
      <c r="H442" s="64">
        <v>2</v>
      </c>
      <c r="I442" s="65" t="s">
        <v>1642</v>
      </c>
      <c r="J442" s="65" t="s">
        <v>1642</v>
      </c>
      <c r="K442" s="66" t="s">
        <v>1743</v>
      </c>
      <c r="L442" s="65" t="s">
        <v>1642</v>
      </c>
      <c r="M442" s="67" t="s">
        <v>8</v>
      </c>
      <c r="N442" s="68">
        <v>0</v>
      </c>
      <c r="O442" s="69">
        <v>1239</v>
      </c>
      <c r="P442" s="70">
        <v>45689</v>
      </c>
    </row>
    <row r="443" spans="1:16" x14ac:dyDescent="0.25">
      <c r="A443" s="921" t="s">
        <v>33</v>
      </c>
      <c r="B443" s="937">
        <f>SUM(B437,B441)</f>
        <v>32</v>
      </c>
      <c r="C443" s="944">
        <f>SUM(C437,C441)</f>
        <v>1</v>
      </c>
      <c r="D443" s="938">
        <f>SUM(D437,D441)</f>
        <v>209</v>
      </c>
      <c r="E443" s="944">
        <f>SUM(E437,E441)</f>
        <v>1</v>
      </c>
      <c r="F443" s="926">
        <f>F441</f>
        <v>2736631.6370550003</v>
      </c>
      <c r="G443" s="54"/>
      <c r="H443" s="64">
        <v>18</v>
      </c>
      <c r="I443" s="65">
        <v>146</v>
      </c>
      <c r="J443" s="65" t="s">
        <v>1744</v>
      </c>
      <c r="K443" s="66" t="s">
        <v>1743</v>
      </c>
      <c r="L443" s="67" t="s">
        <v>1745</v>
      </c>
      <c r="M443" s="67" t="s">
        <v>8</v>
      </c>
      <c r="N443" s="68">
        <v>0</v>
      </c>
      <c r="O443" s="69">
        <v>2850</v>
      </c>
      <c r="P443" s="70">
        <v>45658</v>
      </c>
    </row>
    <row r="444" spans="1:16" x14ac:dyDescent="0.25">
      <c r="B444" s="11"/>
      <c r="C444" s="185"/>
      <c r="D444" s="96"/>
      <c r="E444" s="185"/>
      <c r="F444" s="186"/>
      <c r="H444" s="64">
        <v>11</v>
      </c>
      <c r="I444" s="65">
        <v>121</v>
      </c>
      <c r="J444" s="65" t="s">
        <v>1746</v>
      </c>
      <c r="K444" s="66" t="s">
        <v>1747</v>
      </c>
      <c r="L444" s="67" t="s">
        <v>1748</v>
      </c>
      <c r="M444" s="67" t="s">
        <v>8</v>
      </c>
      <c r="N444" s="68">
        <v>0</v>
      </c>
      <c r="O444" s="69">
        <v>3109</v>
      </c>
      <c r="P444" s="70">
        <v>46113</v>
      </c>
    </row>
    <row r="445" spans="1:16" x14ac:dyDescent="0.25">
      <c r="B445" s="220"/>
      <c r="C445" s="361"/>
      <c r="D445" s="127"/>
      <c r="E445" s="362"/>
      <c r="F445" s="126"/>
      <c r="G445" s="127"/>
      <c r="H445" s="64">
        <v>4</v>
      </c>
      <c r="I445" s="65" t="s">
        <v>1642</v>
      </c>
      <c r="J445" s="65" t="s">
        <v>1642</v>
      </c>
      <c r="K445" s="66" t="s">
        <v>1743</v>
      </c>
      <c r="L445" s="65" t="s">
        <v>1642</v>
      </c>
      <c r="M445" s="67" t="s">
        <v>9</v>
      </c>
      <c r="N445" s="68">
        <v>0</v>
      </c>
      <c r="O445" s="69">
        <v>1161</v>
      </c>
      <c r="P445" s="70">
        <v>45139</v>
      </c>
    </row>
    <row r="446" spans="1:16" x14ac:dyDescent="0.25">
      <c r="H446" s="64">
        <v>2</v>
      </c>
      <c r="I446" s="65" t="s">
        <v>1642</v>
      </c>
      <c r="J446" s="65" t="s">
        <v>1642</v>
      </c>
      <c r="K446" s="66" t="s">
        <v>1743</v>
      </c>
      <c r="L446" s="65" t="s">
        <v>1642</v>
      </c>
      <c r="M446" s="67" t="s">
        <v>9</v>
      </c>
      <c r="N446" s="68">
        <v>0</v>
      </c>
      <c r="O446" s="69">
        <v>1161</v>
      </c>
      <c r="P446" s="70">
        <v>45139</v>
      </c>
    </row>
    <row r="447" spans="1:16" x14ac:dyDescent="0.25">
      <c r="D447" s="104"/>
      <c r="E447" s="355"/>
      <c r="F447" s="356"/>
      <c r="G447" s="126"/>
      <c r="H447" s="64">
        <v>4</v>
      </c>
      <c r="I447" s="65" t="s">
        <v>1642</v>
      </c>
      <c r="J447" s="65" t="s">
        <v>1642</v>
      </c>
      <c r="K447" s="66" t="s">
        <v>1743</v>
      </c>
      <c r="L447" s="65" t="s">
        <v>1642</v>
      </c>
      <c r="M447" s="67" t="s">
        <v>9</v>
      </c>
      <c r="N447" s="68">
        <v>0</v>
      </c>
      <c r="O447" s="69">
        <v>1239</v>
      </c>
      <c r="P447" s="70">
        <v>45689</v>
      </c>
    </row>
    <row r="448" spans="1:16" x14ac:dyDescent="0.25">
      <c r="D448" s="104"/>
      <c r="E448" s="355"/>
      <c r="F448" s="356"/>
      <c r="G448" s="126"/>
      <c r="H448" s="64">
        <v>2</v>
      </c>
      <c r="I448" s="65" t="s">
        <v>1642</v>
      </c>
      <c r="J448" s="65" t="s">
        <v>1642</v>
      </c>
      <c r="K448" s="66" t="s">
        <v>1743</v>
      </c>
      <c r="L448" s="65" t="s">
        <v>1642</v>
      </c>
      <c r="M448" s="67" t="s">
        <v>9</v>
      </c>
      <c r="N448" s="68">
        <v>0</v>
      </c>
      <c r="O448" s="69">
        <v>1239</v>
      </c>
      <c r="P448" s="70">
        <v>45689</v>
      </c>
    </row>
    <row r="449" spans="2:16" x14ac:dyDescent="0.25">
      <c r="D449" s="104"/>
      <c r="E449" s="355"/>
      <c r="F449" s="356"/>
      <c r="G449" s="126"/>
      <c r="H449" s="64">
        <v>2</v>
      </c>
      <c r="I449" s="65" t="s">
        <v>1642</v>
      </c>
      <c r="J449" s="65" t="s">
        <v>1642</v>
      </c>
      <c r="K449" s="66" t="s">
        <v>1743</v>
      </c>
      <c r="L449" s="65" t="s">
        <v>1642</v>
      </c>
      <c r="M449" s="67" t="s">
        <v>9</v>
      </c>
      <c r="N449" s="68">
        <v>0</v>
      </c>
      <c r="O449" s="69">
        <v>1239</v>
      </c>
      <c r="P449" s="70">
        <v>45689</v>
      </c>
    </row>
    <row r="450" spans="2:16" x14ac:dyDescent="0.25">
      <c r="D450" s="104"/>
      <c r="E450" s="355"/>
      <c r="F450" s="356"/>
      <c r="G450" s="126"/>
      <c r="H450" s="64">
        <v>8</v>
      </c>
      <c r="I450" s="65">
        <v>108</v>
      </c>
      <c r="J450" s="65" t="s">
        <v>1749</v>
      </c>
      <c r="K450" s="66" t="s">
        <v>1743</v>
      </c>
      <c r="L450" s="67" t="s">
        <v>1745</v>
      </c>
      <c r="M450" s="67" t="s">
        <v>9</v>
      </c>
      <c r="N450" s="68">
        <v>0</v>
      </c>
      <c r="O450" s="69">
        <v>3112</v>
      </c>
      <c r="P450" s="70">
        <v>46327</v>
      </c>
    </row>
    <row r="451" spans="2:16" x14ac:dyDescent="0.25">
      <c r="D451" s="104"/>
      <c r="E451" s="355"/>
      <c r="F451" s="356"/>
      <c r="G451" s="126"/>
      <c r="H451" s="64">
        <v>2</v>
      </c>
      <c r="I451" s="65" t="s">
        <v>1642</v>
      </c>
      <c r="J451" s="65" t="s">
        <v>1642</v>
      </c>
      <c r="K451" s="66" t="s">
        <v>1743</v>
      </c>
      <c r="L451" s="65" t="s">
        <v>1642</v>
      </c>
      <c r="M451" s="67" t="s">
        <v>11</v>
      </c>
      <c r="N451" s="68">
        <v>67316.97662500001</v>
      </c>
      <c r="O451" s="69">
        <v>1161</v>
      </c>
      <c r="P451" s="70">
        <v>45139</v>
      </c>
    </row>
    <row r="452" spans="2:16" x14ac:dyDescent="0.25">
      <c r="D452" s="354"/>
      <c r="E452" s="355"/>
      <c r="F452" s="356"/>
      <c r="G452" s="126"/>
      <c r="H452" s="64">
        <v>2</v>
      </c>
      <c r="I452" s="65" t="s">
        <v>1642</v>
      </c>
      <c r="J452" s="65" t="s">
        <v>1642</v>
      </c>
      <c r="K452" s="66" t="s">
        <v>1743</v>
      </c>
      <c r="L452" s="65" t="s">
        <v>1642</v>
      </c>
      <c r="M452" s="67" t="s">
        <v>11</v>
      </c>
      <c r="N452" s="68">
        <v>31263.195025000001</v>
      </c>
      <c r="O452" s="69">
        <v>1161</v>
      </c>
      <c r="P452" s="70">
        <v>45139</v>
      </c>
    </row>
    <row r="453" spans="2:16" x14ac:dyDescent="0.25">
      <c r="D453" s="354"/>
      <c r="E453" s="355"/>
      <c r="F453" s="356"/>
      <c r="G453" s="126"/>
      <c r="H453" s="64">
        <v>4</v>
      </c>
      <c r="I453" s="65" t="s">
        <v>1642</v>
      </c>
      <c r="J453" s="65" t="s">
        <v>1642</v>
      </c>
      <c r="K453" s="66" t="s">
        <v>1743</v>
      </c>
      <c r="L453" s="65" t="s">
        <v>1642</v>
      </c>
      <c r="M453" s="67" t="s">
        <v>11</v>
      </c>
      <c r="N453" s="68">
        <v>24270.435669999999</v>
      </c>
      <c r="O453" s="69">
        <v>1239</v>
      </c>
      <c r="P453" s="70">
        <v>45689</v>
      </c>
    </row>
    <row r="454" spans="2:16" x14ac:dyDescent="0.25">
      <c r="D454" s="354"/>
      <c r="E454" s="355"/>
      <c r="F454" s="356"/>
      <c r="G454" s="126"/>
      <c r="H454" s="64">
        <v>2</v>
      </c>
      <c r="I454" s="65" t="s">
        <v>1642</v>
      </c>
      <c r="J454" s="65" t="s">
        <v>1642</v>
      </c>
      <c r="K454" s="66" t="s">
        <v>1743</v>
      </c>
      <c r="L454" s="65" t="s">
        <v>1642</v>
      </c>
      <c r="M454" s="67" t="s">
        <v>11</v>
      </c>
      <c r="N454" s="68">
        <v>16614.316105000002</v>
      </c>
      <c r="O454" s="69">
        <v>1239</v>
      </c>
      <c r="P454" s="70">
        <v>45689</v>
      </c>
    </row>
    <row r="455" spans="2:16" x14ac:dyDescent="0.25">
      <c r="D455" s="354"/>
      <c r="E455" s="355"/>
      <c r="F455" s="356"/>
      <c r="G455" s="126"/>
      <c r="H455" s="64">
        <v>2</v>
      </c>
      <c r="I455" s="65" t="s">
        <v>1642</v>
      </c>
      <c r="J455" s="65" t="s">
        <v>1642</v>
      </c>
      <c r="K455" s="66" t="s">
        <v>1743</v>
      </c>
      <c r="L455" s="65" t="s">
        <v>1642</v>
      </c>
      <c r="M455" s="67" t="s">
        <v>11</v>
      </c>
      <c r="N455" s="68">
        <v>38235.13942</v>
      </c>
      <c r="O455" s="69">
        <v>1239</v>
      </c>
      <c r="P455" s="70">
        <v>45689</v>
      </c>
    </row>
    <row r="456" spans="2:16" x14ac:dyDescent="0.25">
      <c r="D456" s="354"/>
      <c r="E456" s="355"/>
      <c r="F456" s="356"/>
      <c r="G456" s="126"/>
      <c r="H456" s="64">
        <v>2</v>
      </c>
      <c r="I456" s="65" t="s">
        <v>1642</v>
      </c>
      <c r="J456" s="65" t="s">
        <v>1642</v>
      </c>
      <c r="K456" s="66" t="s">
        <v>1743</v>
      </c>
      <c r="L456" s="65" t="s">
        <v>1642</v>
      </c>
      <c r="M456" s="67" t="s">
        <v>11</v>
      </c>
      <c r="N456" s="68">
        <v>11041.508605000001</v>
      </c>
      <c r="O456" s="69">
        <v>1239</v>
      </c>
      <c r="P456" s="70">
        <v>45689</v>
      </c>
    </row>
    <row r="457" spans="2:16" x14ac:dyDescent="0.25">
      <c r="D457" s="354"/>
      <c r="E457" s="355"/>
      <c r="F457" s="356"/>
      <c r="G457" s="126"/>
      <c r="H457" s="64">
        <v>6</v>
      </c>
      <c r="I457" s="65">
        <v>118</v>
      </c>
      <c r="J457" s="65" t="s">
        <v>1750</v>
      </c>
      <c r="K457" s="66" t="s">
        <v>1743</v>
      </c>
      <c r="L457" s="67" t="s">
        <v>1745</v>
      </c>
      <c r="M457" s="67" t="s">
        <v>11</v>
      </c>
      <c r="N457" s="68">
        <v>37160.190284999997</v>
      </c>
      <c r="O457" s="69">
        <v>1420</v>
      </c>
      <c r="P457" s="70">
        <v>47300</v>
      </c>
    </row>
    <row r="458" spans="2:16" x14ac:dyDescent="0.25">
      <c r="D458" s="354"/>
      <c r="E458" s="355"/>
      <c r="F458" s="357"/>
      <c r="G458" s="136"/>
      <c r="H458" s="64">
        <v>15</v>
      </c>
      <c r="I458" s="65">
        <v>117</v>
      </c>
      <c r="J458" s="65" t="s">
        <v>1746</v>
      </c>
      <c r="K458" s="66" t="s">
        <v>1747</v>
      </c>
      <c r="L458" s="67" t="s">
        <v>1748</v>
      </c>
      <c r="M458" s="67" t="s">
        <v>11</v>
      </c>
      <c r="N458" s="68">
        <v>284190.23703500006</v>
      </c>
      <c r="O458" s="69">
        <v>1698</v>
      </c>
      <c r="P458" s="70">
        <v>46478</v>
      </c>
    </row>
    <row r="459" spans="2:16" x14ac:dyDescent="0.25">
      <c r="D459" s="101"/>
      <c r="E459" s="363"/>
      <c r="F459" s="364"/>
      <c r="G459" s="101"/>
      <c r="H459" s="64">
        <v>15</v>
      </c>
      <c r="I459" s="65">
        <v>119</v>
      </c>
      <c r="J459" s="65" t="s">
        <v>1746</v>
      </c>
      <c r="K459" s="66" t="s">
        <v>1747</v>
      </c>
      <c r="L459" s="67" t="s">
        <v>1748</v>
      </c>
      <c r="M459" s="67" t="s">
        <v>11</v>
      </c>
      <c r="N459" s="68">
        <v>293355.66203499999</v>
      </c>
      <c r="O459" s="69">
        <v>1698</v>
      </c>
      <c r="P459" s="70">
        <v>46478</v>
      </c>
    </row>
    <row r="460" spans="2:16" x14ac:dyDescent="0.25">
      <c r="B460" s="216"/>
      <c r="H460" s="64">
        <v>13</v>
      </c>
      <c r="I460" s="65">
        <v>85</v>
      </c>
      <c r="J460" s="65" t="s">
        <v>1751</v>
      </c>
      <c r="K460" s="66" t="s">
        <v>1752</v>
      </c>
      <c r="L460" s="67" t="s">
        <v>1753</v>
      </c>
      <c r="M460" s="67" t="s">
        <v>11</v>
      </c>
      <c r="N460" s="68">
        <v>314086.22021500004</v>
      </c>
      <c r="O460" s="69">
        <v>1783</v>
      </c>
      <c r="P460" s="70">
        <v>47300</v>
      </c>
    </row>
    <row r="461" spans="2:16" x14ac:dyDescent="0.25">
      <c r="D461" s="101"/>
      <c r="E461" s="363"/>
      <c r="F461" s="356"/>
      <c r="G461" s="307"/>
      <c r="H461" s="64">
        <v>30</v>
      </c>
      <c r="I461" s="65">
        <v>128</v>
      </c>
      <c r="J461" s="65" t="s">
        <v>1754</v>
      </c>
      <c r="K461" s="66" t="s">
        <v>1755</v>
      </c>
      <c r="L461" s="67" t="s">
        <v>1756</v>
      </c>
      <c r="M461" s="67" t="s">
        <v>11</v>
      </c>
      <c r="N461" s="68">
        <v>469043.9051550001</v>
      </c>
      <c r="O461" s="69">
        <v>1785</v>
      </c>
      <c r="P461" s="70">
        <v>47209</v>
      </c>
    </row>
    <row r="462" spans="2:16" x14ac:dyDescent="0.25">
      <c r="D462" s="104"/>
      <c r="E462" s="355"/>
      <c r="F462" s="356"/>
      <c r="G462" s="126"/>
      <c r="H462" s="64">
        <v>21</v>
      </c>
      <c r="I462" s="65">
        <v>104</v>
      </c>
      <c r="J462" s="65" t="s">
        <v>1749</v>
      </c>
      <c r="K462" s="66" t="s">
        <v>1743</v>
      </c>
      <c r="L462" s="67" t="s">
        <v>1745</v>
      </c>
      <c r="M462" s="67" t="s">
        <v>11</v>
      </c>
      <c r="N462" s="68">
        <v>212441.96387000001</v>
      </c>
      <c r="O462" s="69">
        <v>1837</v>
      </c>
      <c r="P462" s="70">
        <v>41974</v>
      </c>
    </row>
    <row r="463" spans="2:16" x14ac:dyDescent="0.25">
      <c r="H463" s="64">
        <v>6</v>
      </c>
      <c r="I463" s="65">
        <v>136</v>
      </c>
      <c r="J463" s="65" t="s">
        <v>1757</v>
      </c>
      <c r="K463" s="66" t="s">
        <v>1755</v>
      </c>
      <c r="L463" s="67" t="s">
        <v>1756</v>
      </c>
      <c r="M463" s="67" t="s">
        <v>11</v>
      </c>
      <c r="N463" s="68">
        <v>28731.998645</v>
      </c>
      <c r="O463" s="69">
        <v>3321</v>
      </c>
      <c r="P463" s="70">
        <v>47088</v>
      </c>
    </row>
    <row r="464" spans="2:16" x14ac:dyDescent="0.25">
      <c r="H464" s="64">
        <v>12</v>
      </c>
      <c r="I464" s="65">
        <v>65</v>
      </c>
      <c r="J464" s="65" t="s">
        <v>1758</v>
      </c>
      <c r="K464" s="66" t="s">
        <v>1755</v>
      </c>
      <c r="L464" s="67" t="s">
        <v>1756</v>
      </c>
      <c r="M464" s="67" t="s">
        <v>12</v>
      </c>
      <c r="N464" s="68">
        <v>630365.29907000007</v>
      </c>
      <c r="O464" s="69">
        <v>2954</v>
      </c>
      <c r="P464" s="70">
        <v>45627</v>
      </c>
    </row>
    <row r="465" spans="1:16" x14ac:dyDescent="0.25">
      <c r="B465" s="216"/>
      <c r="H465" s="64">
        <v>8</v>
      </c>
      <c r="I465" s="65">
        <v>161</v>
      </c>
      <c r="J465" s="65" t="s">
        <v>1759</v>
      </c>
      <c r="K465" s="66" t="s">
        <v>1755</v>
      </c>
      <c r="L465" s="67" t="s">
        <v>1756</v>
      </c>
      <c r="M465" s="67" t="s">
        <v>12</v>
      </c>
      <c r="N465" s="68">
        <v>278514.58929500001</v>
      </c>
      <c r="O465" s="69">
        <v>3113</v>
      </c>
      <c r="P465" s="70">
        <v>46054</v>
      </c>
    </row>
    <row r="466" spans="1:16" ht="15.75" thickBot="1" x14ac:dyDescent="0.3">
      <c r="C466" s="221"/>
      <c r="G466" s="135"/>
    </row>
    <row r="467" spans="1:16" ht="45.75" customHeight="1" thickBot="1" x14ac:dyDescent="0.3">
      <c r="A467" s="332" t="s">
        <v>1760</v>
      </c>
      <c r="B467" s="49"/>
      <c r="C467" s="169"/>
      <c r="D467" s="9"/>
      <c r="E467" s="169"/>
      <c r="F467" s="10"/>
    </row>
    <row r="468" spans="1:16" ht="16.5" thickTop="1" thickBot="1" x14ac:dyDescent="0.3">
      <c r="A468" s="11"/>
      <c r="B468" s="12"/>
      <c r="C468" s="169"/>
      <c r="D468" s="9"/>
      <c r="E468" s="169"/>
      <c r="F468" s="10"/>
    </row>
    <row r="469" spans="1:16" ht="45.75" customHeight="1" thickTop="1" thickBot="1" x14ac:dyDescent="0.3">
      <c r="A469" s="333" t="s">
        <v>16</v>
      </c>
      <c r="B469" s="12"/>
      <c r="C469" s="169"/>
      <c r="D469" s="9"/>
      <c r="E469" s="169"/>
      <c r="F469" s="10"/>
      <c r="H469" s="334" t="s">
        <v>17</v>
      </c>
      <c r="I469" s="53"/>
    </row>
    <row r="470" spans="1:16" ht="16.5" thickTop="1" thickBot="1" x14ac:dyDescent="0.3">
      <c r="A470" s="11"/>
      <c r="B470" s="12"/>
      <c r="C470" s="169"/>
      <c r="D470" s="9"/>
      <c r="E470" s="171"/>
      <c r="F470" s="14"/>
    </row>
    <row r="471" spans="1:16" ht="45.75" customHeight="1" thickTop="1" thickBot="1" x14ac:dyDescent="0.3">
      <c r="A471" s="335" t="s">
        <v>2</v>
      </c>
      <c r="B471" s="336" t="s">
        <v>3</v>
      </c>
      <c r="C471" s="337" t="s">
        <v>4</v>
      </c>
      <c r="D471" s="336" t="s">
        <v>5</v>
      </c>
      <c r="E471" s="338" t="s">
        <v>4</v>
      </c>
      <c r="F471" s="339" t="s">
        <v>6</v>
      </c>
      <c r="G471" s="54"/>
      <c r="H471" s="340" t="s">
        <v>18</v>
      </c>
      <c r="I471" s="341" t="s">
        <v>19</v>
      </c>
      <c r="J471" s="342" t="s">
        <v>20</v>
      </c>
      <c r="K471" s="342" t="s">
        <v>21</v>
      </c>
      <c r="L471" s="342" t="s">
        <v>22</v>
      </c>
      <c r="M471" s="342" t="s">
        <v>23</v>
      </c>
      <c r="N471" s="343" t="s">
        <v>6</v>
      </c>
      <c r="O471" s="342" t="s">
        <v>24</v>
      </c>
      <c r="P471" s="344" t="s">
        <v>25</v>
      </c>
    </row>
    <row r="472" spans="1:16" ht="15.75" thickTop="1" x14ac:dyDescent="0.25">
      <c r="A472" s="20" t="s">
        <v>7</v>
      </c>
      <c r="B472" s="20">
        <v>0</v>
      </c>
      <c r="C472" s="272">
        <v>0</v>
      </c>
      <c r="D472" s="933">
        <v>0</v>
      </c>
      <c r="E472" s="272">
        <v>0</v>
      </c>
      <c r="F472" s="24">
        <v>0</v>
      </c>
      <c r="H472" s="64">
        <v>2</v>
      </c>
      <c r="I472" s="65" t="s">
        <v>1642</v>
      </c>
      <c r="J472" s="65" t="s">
        <v>1642</v>
      </c>
      <c r="K472" s="66" t="s">
        <v>1761</v>
      </c>
      <c r="L472" s="65" t="s">
        <v>1642</v>
      </c>
      <c r="M472" s="67" t="s">
        <v>9</v>
      </c>
      <c r="N472" s="68">
        <v>0</v>
      </c>
      <c r="O472" s="69">
        <v>1237</v>
      </c>
      <c r="P472" s="70">
        <v>45931</v>
      </c>
    </row>
    <row r="473" spans="1:16" x14ac:dyDescent="0.25">
      <c r="A473" s="25" t="s">
        <v>8</v>
      </c>
      <c r="B473" s="25">
        <v>0</v>
      </c>
      <c r="C473" s="27">
        <f>B473/B$481</f>
        <v>0</v>
      </c>
      <c r="D473" s="934">
        <v>0</v>
      </c>
      <c r="E473" s="27">
        <v>0</v>
      </c>
      <c r="F473" s="29">
        <v>0</v>
      </c>
      <c r="H473" s="64">
        <v>2</v>
      </c>
      <c r="I473" s="65" t="s">
        <v>1642</v>
      </c>
      <c r="J473" s="65" t="s">
        <v>1642</v>
      </c>
      <c r="K473" s="66" t="s">
        <v>1761</v>
      </c>
      <c r="L473" s="65" t="s">
        <v>1642</v>
      </c>
      <c r="M473" s="67" t="s">
        <v>9</v>
      </c>
      <c r="N473" s="68">
        <v>0</v>
      </c>
      <c r="O473" s="69">
        <v>1237</v>
      </c>
      <c r="P473" s="70">
        <v>45931</v>
      </c>
    </row>
    <row r="474" spans="1:16" x14ac:dyDescent="0.25">
      <c r="A474" s="25" t="s">
        <v>9</v>
      </c>
      <c r="B474" s="935">
        <v>9</v>
      </c>
      <c r="C474" s="27">
        <f>B474/B$481</f>
        <v>0.34615384615384615</v>
      </c>
      <c r="D474" s="936">
        <f>SUM(H472:H480)</f>
        <v>18</v>
      </c>
      <c r="E474" s="27">
        <f>D474/D$481</f>
        <v>0.22500000000000001</v>
      </c>
      <c r="F474" s="29"/>
      <c r="H474" s="64">
        <v>2</v>
      </c>
      <c r="I474" s="65" t="s">
        <v>1642</v>
      </c>
      <c r="J474" s="65" t="s">
        <v>1642</v>
      </c>
      <c r="K474" s="66" t="s">
        <v>1761</v>
      </c>
      <c r="L474" s="65" t="s">
        <v>1642</v>
      </c>
      <c r="M474" s="67" t="s">
        <v>9</v>
      </c>
      <c r="N474" s="68">
        <v>0</v>
      </c>
      <c r="O474" s="69">
        <v>1062</v>
      </c>
      <c r="P474" s="70">
        <v>45017</v>
      </c>
    </row>
    <row r="475" spans="1:16" x14ac:dyDescent="0.25">
      <c r="A475" s="921" t="s">
        <v>10</v>
      </c>
      <c r="B475" s="937">
        <f>SUM(B472:B474)</f>
        <v>9</v>
      </c>
      <c r="C475" s="923">
        <f>SUM(C472:C474)</f>
        <v>0.34615384615384615</v>
      </c>
      <c r="D475" s="938">
        <f>SUM(D474)</f>
        <v>18</v>
      </c>
      <c r="E475" s="925">
        <f>SUM(E472:E474)</f>
        <v>0.22500000000000001</v>
      </c>
      <c r="F475" s="926">
        <v>0</v>
      </c>
      <c r="H475" s="64">
        <v>2</v>
      </c>
      <c r="I475" s="65" t="s">
        <v>1642</v>
      </c>
      <c r="J475" s="65" t="s">
        <v>1642</v>
      </c>
      <c r="K475" s="66" t="s">
        <v>1761</v>
      </c>
      <c r="L475" s="65" t="s">
        <v>1642</v>
      </c>
      <c r="M475" s="67" t="s">
        <v>9</v>
      </c>
      <c r="N475" s="68">
        <v>0</v>
      </c>
      <c r="O475" s="69">
        <v>1062</v>
      </c>
      <c r="P475" s="70">
        <v>45017</v>
      </c>
    </row>
    <row r="476" spans="1:16" x14ac:dyDescent="0.25">
      <c r="A476" s="26"/>
      <c r="B476" s="935"/>
      <c r="C476" s="45"/>
      <c r="D476" s="935"/>
      <c r="E476" s="46"/>
      <c r="F476" s="41"/>
      <c r="G476" s="98"/>
      <c r="H476" s="64">
        <v>2</v>
      </c>
      <c r="I476" s="65" t="s">
        <v>1642</v>
      </c>
      <c r="J476" s="65" t="s">
        <v>1642</v>
      </c>
      <c r="K476" s="66" t="s">
        <v>1761</v>
      </c>
      <c r="L476" s="65" t="s">
        <v>1642</v>
      </c>
      <c r="M476" s="67" t="s">
        <v>9</v>
      </c>
      <c r="N476" s="68">
        <v>0</v>
      </c>
      <c r="O476" s="69">
        <v>1062</v>
      </c>
      <c r="P476" s="70">
        <v>45017</v>
      </c>
    </row>
    <row r="477" spans="1:16" x14ac:dyDescent="0.25">
      <c r="A477" s="26" t="s">
        <v>11</v>
      </c>
      <c r="B477" s="935">
        <v>7</v>
      </c>
      <c r="C477" s="27">
        <f>B477/B$481</f>
        <v>0.26923076923076922</v>
      </c>
      <c r="D477" s="936">
        <f>SUM(H481:H487)</f>
        <v>14</v>
      </c>
      <c r="E477" s="27">
        <f>D477/D$481</f>
        <v>0.17499999999999999</v>
      </c>
      <c r="F477" s="945">
        <f>SUM(N481:N487)</f>
        <v>67871.200614999994</v>
      </c>
      <c r="H477" s="64">
        <v>2</v>
      </c>
      <c r="I477" s="65" t="s">
        <v>1642</v>
      </c>
      <c r="J477" s="65" t="s">
        <v>1642</v>
      </c>
      <c r="K477" s="66" t="s">
        <v>1761</v>
      </c>
      <c r="L477" s="65" t="s">
        <v>1642</v>
      </c>
      <c r="M477" s="67" t="s">
        <v>9</v>
      </c>
      <c r="N477" s="68">
        <v>0</v>
      </c>
      <c r="O477" s="69">
        <v>1062</v>
      </c>
      <c r="P477" s="70">
        <v>45017</v>
      </c>
    </row>
    <row r="478" spans="1:16" x14ac:dyDescent="0.25">
      <c r="A478" s="26" t="s">
        <v>12</v>
      </c>
      <c r="B478" s="935">
        <v>10</v>
      </c>
      <c r="C478" s="27">
        <f>B478/B$481</f>
        <v>0.38461538461538464</v>
      </c>
      <c r="D478" s="936">
        <f>SUM(H488:H497)</f>
        <v>48</v>
      </c>
      <c r="E478" s="27">
        <f>D478/D$481</f>
        <v>0.6</v>
      </c>
      <c r="F478" s="945">
        <f>SUM(N488:N497)</f>
        <v>2904300.6782750003</v>
      </c>
      <c r="H478" s="64">
        <v>2</v>
      </c>
      <c r="I478" s="65" t="s">
        <v>1642</v>
      </c>
      <c r="J478" s="65" t="s">
        <v>1642</v>
      </c>
      <c r="K478" s="66" t="s">
        <v>1761</v>
      </c>
      <c r="L478" s="65" t="s">
        <v>1642</v>
      </c>
      <c r="M478" s="67" t="s">
        <v>9</v>
      </c>
      <c r="N478" s="68">
        <v>0</v>
      </c>
      <c r="O478" s="69">
        <v>1062</v>
      </c>
      <c r="P478" s="70">
        <v>45017</v>
      </c>
    </row>
    <row r="479" spans="1:16" x14ac:dyDescent="0.25">
      <c r="A479" s="921" t="s">
        <v>13</v>
      </c>
      <c r="B479" s="937">
        <f>SUM(B477:B478)</f>
        <v>17</v>
      </c>
      <c r="C479" s="923">
        <f>SUM(C477:C478)</f>
        <v>0.65384615384615385</v>
      </c>
      <c r="D479" s="938">
        <f>SUM(D477:D478)</f>
        <v>62</v>
      </c>
      <c r="E479" s="925">
        <f>SUM(E477:E478)</f>
        <v>0.77499999999999991</v>
      </c>
      <c r="F479" s="926">
        <f>SUM(F477:F478)</f>
        <v>2972171.8788900003</v>
      </c>
      <c r="H479" s="64">
        <v>2</v>
      </c>
      <c r="I479" s="65" t="s">
        <v>1642</v>
      </c>
      <c r="J479" s="65" t="s">
        <v>1642</v>
      </c>
      <c r="K479" s="66" t="s">
        <v>1761</v>
      </c>
      <c r="L479" s="65" t="s">
        <v>1642</v>
      </c>
      <c r="M479" s="67" t="s">
        <v>9</v>
      </c>
      <c r="N479" s="68">
        <v>0</v>
      </c>
      <c r="O479" s="69">
        <v>1062</v>
      </c>
      <c r="P479" s="70">
        <v>45017</v>
      </c>
    </row>
    <row r="480" spans="1:16" x14ac:dyDescent="0.25">
      <c r="A480" s="44"/>
      <c r="B480" s="935"/>
      <c r="C480" s="45"/>
      <c r="D480" s="935"/>
      <c r="E480" s="46"/>
      <c r="F480" s="41"/>
      <c r="H480" s="64">
        <v>2</v>
      </c>
      <c r="I480" s="65" t="s">
        <v>1642</v>
      </c>
      <c r="J480" s="65" t="s">
        <v>1642</v>
      </c>
      <c r="K480" s="66" t="s">
        <v>1761</v>
      </c>
      <c r="L480" s="65" t="s">
        <v>1642</v>
      </c>
      <c r="M480" s="67" t="s">
        <v>9</v>
      </c>
      <c r="N480" s="68">
        <v>0</v>
      </c>
      <c r="O480" s="69">
        <v>1062</v>
      </c>
      <c r="P480" s="70">
        <v>45017</v>
      </c>
    </row>
    <row r="481" spans="1:16" x14ac:dyDescent="0.25">
      <c r="A481" s="921" t="s">
        <v>33</v>
      </c>
      <c r="B481" s="937">
        <f>SUM(B475,B479)</f>
        <v>26</v>
      </c>
      <c r="C481" s="944">
        <f t="shared" ref="C481:F481" si="4">SUM(C475,C479)</f>
        <v>1</v>
      </c>
      <c r="D481" s="937">
        <f t="shared" si="4"/>
        <v>80</v>
      </c>
      <c r="E481" s="944">
        <f t="shared" si="4"/>
        <v>0.99999999999999989</v>
      </c>
      <c r="F481" s="946">
        <f t="shared" si="4"/>
        <v>2972171.8788900003</v>
      </c>
      <c r="G481" s="54"/>
      <c r="H481" s="64">
        <v>2</v>
      </c>
      <c r="I481" s="65" t="s">
        <v>1642</v>
      </c>
      <c r="J481" s="65" t="s">
        <v>1642</v>
      </c>
      <c r="K481" s="66" t="s">
        <v>1761</v>
      </c>
      <c r="L481" s="65" t="s">
        <v>1642</v>
      </c>
      <c r="M481" s="67" t="s">
        <v>11</v>
      </c>
      <c r="N481" s="68">
        <v>16315.797365</v>
      </c>
      <c r="O481" s="69">
        <v>1237</v>
      </c>
      <c r="P481" s="70">
        <v>45931</v>
      </c>
    </row>
    <row r="482" spans="1:16" x14ac:dyDescent="0.25">
      <c r="B482" s="54"/>
      <c r="C482" s="130"/>
      <c r="D482" s="131"/>
      <c r="E482" s="132"/>
      <c r="F482" s="133"/>
      <c r="H482" s="64">
        <v>2</v>
      </c>
      <c r="I482" s="65" t="s">
        <v>1642</v>
      </c>
      <c r="J482" s="65" t="s">
        <v>1642</v>
      </c>
      <c r="K482" s="66" t="s">
        <v>1761</v>
      </c>
      <c r="L482" s="65" t="s">
        <v>1642</v>
      </c>
      <c r="M482" s="67" t="s">
        <v>11</v>
      </c>
      <c r="N482" s="68">
        <v>11803.404365</v>
      </c>
      <c r="O482" s="69">
        <v>1237</v>
      </c>
      <c r="P482" s="70">
        <v>45931</v>
      </c>
    </row>
    <row r="483" spans="1:16" x14ac:dyDescent="0.25">
      <c r="A483" s="96"/>
      <c r="B483" s="54"/>
      <c r="C483" s="130"/>
      <c r="D483" s="54"/>
      <c r="E483" s="132"/>
      <c r="F483" s="133"/>
      <c r="G483" s="98"/>
      <c r="H483" s="64">
        <v>2</v>
      </c>
      <c r="I483" s="65" t="s">
        <v>1642</v>
      </c>
      <c r="J483" s="65" t="s">
        <v>1642</v>
      </c>
      <c r="K483" s="66" t="s">
        <v>1761</v>
      </c>
      <c r="L483" s="65" t="s">
        <v>1642</v>
      </c>
      <c r="M483" s="67" t="s">
        <v>11</v>
      </c>
      <c r="N483" s="68">
        <v>13496.126200000001</v>
      </c>
      <c r="O483" s="69">
        <v>1237</v>
      </c>
      <c r="P483" s="70">
        <v>45931</v>
      </c>
    </row>
    <row r="484" spans="1:16" x14ac:dyDescent="0.25">
      <c r="A484" s="96"/>
      <c r="B484" s="54"/>
      <c r="C484" s="185"/>
      <c r="D484" s="131"/>
      <c r="E484" s="185"/>
      <c r="F484" s="186"/>
      <c r="H484" s="64">
        <v>2</v>
      </c>
      <c r="I484" s="65" t="s">
        <v>1642</v>
      </c>
      <c r="J484" s="65" t="s">
        <v>1642</v>
      </c>
      <c r="K484" s="66" t="s">
        <v>1761</v>
      </c>
      <c r="L484" s="65" t="s">
        <v>1642</v>
      </c>
      <c r="M484" s="67" t="s">
        <v>11</v>
      </c>
      <c r="N484" s="68">
        <v>8402.1731999999993</v>
      </c>
      <c r="O484" s="69">
        <v>1237</v>
      </c>
      <c r="P484" s="70">
        <v>45931</v>
      </c>
    </row>
    <row r="485" spans="1:16" x14ac:dyDescent="0.25">
      <c r="A485" s="96"/>
      <c r="B485" s="54"/>
      <c r="C485" s="185"/>
      <c r="D485" s="131"/>
      <c r="E485" s="185"/>
      <c r="F485" s="186"/>
      <c r="H485" s="64">
        <v>2</v>
      </c>
      <c r="I485" s="65" t="s">
        <v>1642</v>
      </c>
      <c r="J485" s="65" t="s">
        <v>1642</v>
      </c>
      <c r="K485" s="66" t="s">
        <v>1761</v>
      </c>
      <c r="L485" s="65" t="s">
        <v>1642</v>
      </c>
      <c r="M485" s="67" t="s">
        <v>11</v>
      </c>
      <c r="N485" s="68">
        <v>7187.0565149999993</v>
      </c>
      <c r="O485" s="69">
        <v>1062</v>
      </c>
      <c r="P485" s="70">
        <v>45017</v>
      </c>
    </row>
    <row r="486" spans="1:16" x14ac:dyDescent="0.25">
      <c r="B486" s="54"/>
      <c r="C486" s="130"/>
      <c r="D486" s="131"/>
      <c r="E486" s="132"/>
      <c r="F486" s="133"/>
      <c r="H486" s="64">
        <v>2</v>
      </c>
      <c r="I486" s="65" t="s">
        <v>1642</v>
      </c>
      <c r="J486" s="65" t="s">
        <v>1642</v>
      </c>
      <c r="K486" s="66" t="s">
        <v>1761</v>
      </c>
      <c r="L486" s="65" t="s">
        <v>1642</v>
      </c>
      <c r="M486" s="67" t="s">
        <v>11</v>
      </c>
      <c r="N486" s="68">
        <v>2630.6274849999995</v>
      </c>
      <c r="O486" s="69">
        <v>1062</v>
      </c>
      <c r="P486" s="70">
        <v>45017</v>
      </c>
    </row>
    <row r="487" spans="1:16" x14ac:dyDescent="0.25">
      <c r="B487" s="54"/>
      <c r="C487" s="130"/>
      <c r="D487" s="54"/>
      <c r="E487" s="132"/>
      <c r="F487" s="133"/>
      <c r="H487" s="64">
        <v>2</v>
      </c>
      <c r="I487" s="65" t="s">
        <v>1642</v>
      </c>
      <c r="J487" s="65" t="s">
        <v>1642</v>
      </c>
      <c r="K487" s="66" t="s">
        <v>1761</v>
      </c>
      <c r="L487" s="65" t="s">
        <v>1642</v>
      </c>
      <c r="M487" s="67" t="s">
        <v>11</v>
      </c>
      <c r="N487" s="68">
        <v>8036.0154849999999</v>
      </c>
      <c r="O487" s="69">
        <v>1062</v>
      </c>
      <c r="P487" s="70">
        <v>45017</v>
      </c>
    </row>
    <row r="488" spans="1:16" x14ac:dyDescent="0.25">
      <c r="B488" s="54"/>
      <c r="C488" s="130"/>
      <c r="D488" s="131"/>
      <c r="E488" s="132"/>
      <c r="F488" s="133"/>
      <c r="G488" s="54"/>
      <c r="H488" s="64">
        <v>2</v>
      </c>
      <c r="I488" s="65" t="s">
        <v>1642</v>
      </c>
      <c r="J488" s="65" t="s">
        <v>1642</v>
      </c>
      <c r="K488" s="66" t="s">
        <v>1761</v>
      </c>
      <c r="L488" s="65" t="s">
        <v>1642</v>
      </c>
      <c r="M488" s="67" t="s">
        <v>12</v>
      </c>
      <c r="N488" s="68">
        <v>139096.35706500002</v>
      </c>
      <c r="O488" s="69">
        <v>1237</v>
      </c>
      <c r="P488" s="70">
        <v>45931</v>
      </c>
    </row>
    <row r="489" spans="1:16" x14ac:dyDescent="0.25">
      <c r="H489" s="64">
        <v>4</v>
      </c>
      <c r="I489" s="65" t="s">
        <v>1642</v>
      </c>
      <c r="J489" s="65" t="s">
        <v>1642</v>
      </c>
      <c r="K489" s="66" t="s">
        <v>1761</v>
      </c>
      <c r="L489" s="65" t="s">
        <v>1642</v>
      </c>
      <c r="M489" s="67" t="s">
        <v>12</v>
      </c>
      <c r="N489" s="68">
        <v>420132.71379000001</v>
      </c>
      <c r="O489" s="69">
        <v>1237</v>
      </c>
      <c r="P489" s="70">
        <v>45931</v>
      </c>
    </row>
    <row r="490" spans="1:16" x14ac:dyDescent="0.25">
      <c r="H490" s="64">
        <v>10</v>
      </c>
      <c r="I490" s="65">
        <v>101</v>
      </c>
      <c r="J490" s="65" t="s">
        <v>1762</v>
      </c>
      <c r="K490" s="66" t="s">
        <v>1761</v>
      </c>
      <c r="L490" s="67" t="s">
        <v>1763</v>
      </c>
      <c r="M490" s="67" t="s">
        <v>12</v>
      </c>
      <c r="N490" s="68">
        <v>751335.17311500001</v>
      </c>
      <c r="O490" s="69">
        <v>1237</v>
      </c>
      <c r="P490" s="70">
        <v>45931</v>
      </c>
    </row>
    <row r="491" spans="1:16" x14ac:dyDescent="0.25">
      <c r="H491" s="64">
        <v>2</v>
      </c>
      <c r="I491" s="65" t="s">
        <v>1642</v>
      </c>
      <c r="J491" s="65" t="s">
        <v>1642</v>
      </c>
      <c r="K491" s="66" t="s">
        <v>1761</v>
      </c>
      <c r="L491" s="65" t="s">
        <v>1642</v>
      </c>
      <c r="M491" s="67" t="s">
        <v>12</v>
      </c>
      <c r="N491" s="68">
        <v>211133.49050000001</v>
      </c>
      <c r="O491" s="69">
        <v>1237</v>
      </c>
      <c r="P491" s="70">
        <v>45931</v>
      </c>
    </row>
    <row r="492" spans="1:16" x14ac:dyDescent="0.25">
      <c r="H492" s="64">
        <v>2</v>
      </c>
      <c r="I492" s="65" t="s">
        <v>1642</v>
      </c>
      <c r="J492" s="65" t="s">
        <v>1642</v>
      </c>
      <c r="K492" s="66" t="s">
        <v>1761</v>
      </c>
      <c r="L492" s="65" t="s">
        <v>1642</v>
      </c>
      <c r="M492" s="67" t="s">
        <v>12</v>
      </c>
      <c r="N492" s="68">
        <v>146534.261065</v>
      </c>
      <c r="O492" s="69">
        <v>1237</v>
      </c>
      <c r="P492" s="70">
        <v>45931</v>
      </c>
    </row>
    <row r="493" spans="1:16" x14ac:dyDescent="0.25">
      <c r="B493" s="216"/>
      <c r="H493" s="64">
        <v>2</v>
      </c>
      <c r="I493" s="65" t="s">
        <v>1642</v>
      </c>
      <c r="J493" s="65" t="s">
        <v>1642</v>
      </c>
      <c r="K493" s="66" t="s">
        <v>1761</v>
      </c>
      <c r="L493" s="65" t="s">
        <v>1642</v>
      </c>
      <c r="M493" s="67" t="s">
        <v>12</v>
      </c>
      <c r="N493" s="68">
        <v>187376.74050000001</v>
      </c>
      <c r="O493" s="69">
        <v>1237</v>
      </c>
      <c r="P493" s="70">
        <v>45931</v>
      </c>
    </row>
    <row r="494" spans="1:16" x14ac:dyDescent="0.25">
      <c r="D494" s="104"/>
      <c r="E494" s="355"/>
      <c r="F494" s="356"/>
      <c r="G494" s="126"/>
      <c r="H494" s="64">
        <v>8</v>
      </c>
      <c r="I494" s="65">
        <v>195</v>
      </c>
      <c r="J494" s="65" t="s">
        <v>245</v>
      </c>
      <c r="K494" s="66" t="s">
        <v>1761</v>
      </c>
      <c r="L494" s="67" t="s">
        <v>1763</v>
      </c>
      <c r="M494" s="67" t="s">
        <v>12</v>
      </c>
      <c r="N494" s="68">
        <v>254987.60877500003</v>
      </c>
      <c r="O494" s="69">
        <v>3118</v>
      </c>
      <c r="P494" s="70">
        <v>46357</v>
      </c>
    </row>
    <row r="495" spans="1:16" x14ac:dyDescent="0.25">
      <c r="D495" s="104"/>
      <c r="E495" s="355"/>
      <c r="F495" s="356"/>
      <c r="G495" s="126"/>
      <c r="H495" s="64">
        <v>6</v>
      </c>
      <c r="I495" s="65">
        <v>99</v>
      </c>
      <c r="J495" s="65" t="s">
        <v>1762</v>
      </c>
      <c r="K495" s="66" t="s">
        <v>1761</v>
      </c>
      <c r="L495" s="67" t="s">
        <v>1763</v>
      </c>
      <c r="M495" s="67" t="s">
        <v>12</v>
      </c>
      <c r="N495" s="68">
        <v>243749.16407500001</v>
      </c>
      <c r="O495" s="69">
        <v>2851</v>
      </c>
      <c r="P495" s="70">
        <v>45200</v>
      </c>
    </row>
    <row r="496" spans="1:16" x14ac:dyDescent="0.25">
      <c r="D496" s="104"/>
      <c r="E496" s="355"/>
      <c r="F496" s="356"/>
      <c r="G496" s="126"/>
      <c r="H496" s="64">
        <v>6</v>
      </c>
      <c r="I496" s="65">
        <v>89</v>
      </c>
      <c r="J496" s="65" t="s">
        <v>1764</v>
      </c>
      <c r="K496" s="66" t="s">
        <v>1761</v>
      </c>
      <c r="L496" s="67" t="s">
        <v>1763</v>
      </c>
      <c r="M496" s="67" t="s">
        <v>12</v>
      </c>
      <c r="N496" s="68">
        <v>225113.62536000001</v>
      </c>
      <c r="O496" s="69">
        <v>2956</v>
      </c>
      <c r="P496" s="70">
        <v>46023</v>
      </c>
    </row>
    <row r="497" spans="1:16" x14ac:dyDescent="0.25">
      <c r="D497" s="104"/>
      <c r="E497" s="355"/>
      <c r="F497" s="356"/>
      <c r="G497" s="126"/>
      <c r="H497" s="64">
        <v>6</v>
      </c>
      <c r="I497" s="65">
        <v>188</v>
      </c>
      <c r="J497" s="65" t="s">
        <v>1764</v>
      </c>
      <c r="K497" s="66" t="s">
        <v>1761</v>
      </c>
      <c r="L497" s="67" t="s">
        <v>1763</v>
      </c>
      <c r="M497" s="67" t="s">
        <v>12</v>
      </c>
      <c r="N497" s="68">
        <v>324841.54403000005</v>
      </c>
      <c r="O497" s="69">
        <v>2956</v>
      </c>
      <c r="P497" s="70">
        <v>46023</v>
      </c>
    </row>
    <row r="498" spans="1:16" ht="15.75" thickBot="1" x14ac:dyDescent="0.3"/>
    <row r="499" spans="1:16" ht="45.75" customHeight="1" thickBot="1" x14ac:dyDescent="0.3">
      <c r="A499" s="332" t="s">
        <v>1765</v>
      </c>
      <c r="B499" s="49"/>
      <c r="C499" s="169"/>
      <c r="D499" s="9"/>
      <c r="E499" s="169"/>
      <c r="F499" s="10"/>
    </row>
    <row r="500" spans="1:16" ht="16.5" thickTop="1" thickBot="1" x14ac:dyDescent="0.3">
      <c r="A500" s="11"/>
      <c r="B500" s="12"/>
      <c r="C500" s="169"/>
      <c r="D500" s="9"/>
      <c r="E500" s="169"/>
      <c r="F500" s="10"/>
    </row>
    <row r="501" spans="1:16" ht="45.75" customHeight="1" thickTop="1" thickBot="1" x14ac:dyDescent="0.3">
      <c r="A501" s="333" t="s">
        <v>16</v>
      </c>
      <c r="B501" s="12"/>
      <c r="C501" s="169"/>
      <c r="D501" s="9"/>
      <c r="E501" s="169"/>
      <c r="F501" s="10"/>
      <c r="H501" s="334" t="s">
        <v>17</v>
      </c>
      <c r="I501" s="53"/>
    </row>
    <row r="502" spans="1:16" ht="16.5" thickTop="1" thickBot="1" x14ac:dyDescent="0.3">
      <c r="A502" s="11"/>
      <c r="B502" s="12"/>
      <c r="C502" s="169"/>
      <c r="D502" s="9"/>
      <c r="E502" s="171"/>
      <c r="F502" s="14"/>
    </row>
    <row r="503" spans="1:16" ht="45.75" customHeight="1" thickTop="1" thickBot="1" x14ac:dyDescent="0.3">
      <c r="A503" s="335" t="s">
        <v>2</v>
      </c>
      <c r="B503" s="336" t="s">
        <v>3</v>
      </c>
      <c r="C503" s="337" t="s">
        <v>4</v>
      </c>
      <c r="D503" s="336" t="s">
        <v>5</v>
      </c>
      <c r="E503" s="338" t="s">
        <v>4</v>
      </c>
      <c r="F503" s="339" t="s">
        <v>6</v>
      </c>
      <c r="G503" s="54"/>
      <c r="H503" s="340" t="s">
        <v>18</v>
      </c>
      <c r="I503" s="341" t="s">
        <v>19</v>
      </c>
      <c r="J503" s="342" t="s">
        <v>20</v>
      </c>
      <c r="K503" s="342" t="s">
        <v>21</v>
      </c>
      <c r="L503" s="342" t="s">
        <v>22</v>
      </c>
      <c r="M503" s="342" t="s">
        <v>23</v>
      </c>
      <c r="N503" s="343" t="s">
        <v>6</v>
      </c>
      <c r="O503" s="342" t="s">
        <v>24</v>
      </c>
      <c r="P503" s="344" t="s">
        <v>25</v>
      </c>
    </row>
    <row r="504" spans="1:16" ht="15.75" thickTop="1" x14ac:dyDescent="0.25">
      <c r="A504" s="20" t="s">
        <v>7</v>
      </c>
      <c r="B504" s="20">
        <v>0</v>
      </c>
      <c r="C504" s="272">
        <v>0</v>
      </c>
      <c r="D504" s="933">
        <v>0</v>
      </c>
      <c r="E504" s="272">
        <v>0</v>
      </c>
      <c r="F504" s="24">
        <v>0</v>
      </c>
      <c r="H504" s="64">
        <v>13</v>
      </c>
      <c r="I504" s="65">
        <v>3</v>
      </c>
      <c r="J504" s="65" t="s">
        <v>613</v>
      </c>
      <c r="K504" s="66" t="s">
        <v>1766</v>
      </c>
      <c r="L504" s="67" t="s">
        <v>1767</v>
      </c>
      <c r="M504" s="67" t="s">
        <v>11</v>
      </c>
      <c r="N504" s="68">
        <v>5971.0877599999994</v>
      </c>
      <c r="O504" s="69">
        <v>2003</v>
      </c>
      <c r="P504" s="70">
        <v>43252</v>
      </c>
    </row>
    <row r="505" spans="1:16" x14ac:dyDescent="0.25">
      <c r="A505" s="25" t="s">
        <v>8</v>
      </c>
      <c r="B505" s="25">
        <v>0</v>
      </c>
      <c r="C505" s="27">
        <v>0</v>
      </c>
      <c r="D505" s="934">
        <v>0</v>
      </c>
      <c r="E505" s="27">
        <v>0</v>
      </c>
      <c r="F505" s="29">
        <v>0</v>
      </c>
      <c r="H505" s="345"/>
      <c r="I505" s="346"/>
      <c r="J505" s="346"/>
      <c r="K505" s="347"/>
      <c r="L505" s="348"/>
      <c r="M505" s="348"/>
      <c r="N505" s="349"/>
      <c r="O505" s="350"/>
      <c r="P505" s="351"/>
    </row>
    <row r="506" spans="1:16" x14ac:dyDescent="0.25">
      <c r="A506" s="25" t="s">
        <v>9</v>
      </c>
      <c r="B506" s="935">
        <v>0</v>
      </c>
      <c r="C506" s="27">
        <v>0</v>
      </c>
      <c r="D506" s="936">
        <v>0</v>
      </c>
      <c r="E506" s="27">
        <v>0</v>
      </c>
      <c r="F506" s="29">
        <v>0</v>
      </c>
      <c r="H506" s="187"/>
      <c r="I506" s="188"/>
      <c r="J506" s="188"/>
      <c r="K506" s="189"/>
      <c r="L506" s="190"/>
      <c r="M506" s="190"/>
      <c r="N506" s="352"/>
      <c r="O506" s="192"/>
      <c r="P506" s="193"/>
    </row>
    <row r="507" spans="1:16" x14ac:dyDescent="0.25">
      <c r="A507" s="921" t="s">
        <v>10</v>
      </c>
      <c r="B507" s="937">
        <v>0</v>
      </c>
      <c r="C507" s="923">
        <v>0</v>
      </c>
      <c r="D507" s="938">
        <f>SUM(D504:D506)</f>
        <v>0</v>
      </c>
      <c r="E507" s="925">
        <f>SUM(E504:E506)</f>
        <v>0</v>
      </c>
      <c r="F507" s="926">
        <f>SUM(F504:F506)</f>
        <v>0</v>
      </c>
      <c r="H507" s="187"/>
      <c r="I507" s="188"/>
      <c r="J507" s="188"/>
      <c r="K507" s="189"/>
      <c r="L507" s="190"/>
      <c r="M507" s="190"/>
      <c r="N507" s="352"/>
      <c r="O507" s="192"/>
      <c r="P507" s="193"/>
    </row>
    <row r="508" spans="1:16" x14ac:dyDescent="0.25">
      <c r="A508" s="26"/>
      <c r="B508" s="935"/>
      <c r="C508" s="45"/>
      <c r="D508" s="935"/>
      <c r="E508" s="46"/>
      <c r="F508" s="41"/>
      <c r="G508" s="98"/>
      <c r="H508" s="187"/>
      <c r="I508" s="188"/>
      <c r="J508" s="188"/>
      <c r="K508" s="189"/>
      <c r="L508" s="190"/>
      <c r="M508" s="190"/>
      <c r="N508" s="352"/>
      <c r="O508" s="192"/>
      <c r="P508" s="193"/>
    </row>
    <row r="509" spans="1:16" x14ac:dyDescent="0.25">
      <c r="A509" s="26" t="s">
        <v>11</v>
      </c>
      <c r="B509" s="935">
        <v>1</v>
      </c>
      <c r="C509" s="27">
        <v>1</v>
      </c>
      <c r="D509" s="936">
        <v>13</v>
      </c>
      <c r="E509" s="27">
        <v>1</v>
      </c>
      <c r="F509" s="29">
        <f>N504</f>
        <v>5971.0877599999994</v>
      </c>
      <c r="H509" s="187"/>
      <c r="I509" s="188"/>
      <c r="J509" s="188"/>
      <c r="K509" s="189"/>
      <c r="L509" s="190"/>
      <c r="M509" s="190"/>
      <c r="N509" s="352"/>
      <c r="O509" s="192"/>
      <c r="P509" s="193"/>
    </row>
    <row r="510" spans="1:16" x14ac:dyDescent="0.25">
      <c r="A510" s="26" t="s">
        <v>12</v>
      </c>
      <c r="B510" s="935">
        <v>0</v>
      </c>
      <c r="C510" s="27">
        <v>0</v>
      </c>
      <c r="D510" s="936">
        <v>0</v>
      </c>
      <c r="E510" s="27">
        <v>0</v>
      </c>
      <c r="F510" s="29"/>
      <c r="H510" s="187"/>
      <c r="I510" s="188"/>
      <c r="J510" s="188"/>
      <c r="K510" s="189"/>
      <c r="L510" s="190"/>
      <c r="M510" s="190"/>
      <c r="N510" s="352"/>
      <c r="O510" s="192"/>
      <c r="P510" s="193"/>
    </row>
    <row r="511" spans="1:16" x14ac:dyDescent="0.25">
      <c r="A511" s="921" t="s">
        <v>13</v>
      </c>
      <c r="B511" s="937">
        <v>1</v>
      </c>
      <c r="C511" s="923">
        <f>SUM(C509:C510)</f>
        <v>1</v>
      </c>
      <c r="D511" s="938">
        <v>0</v>
      </c>
      <c r="E511" s="925">
        <v>1</v>
      </c>
      <c r="F511" s="948">
        <f>N504</f>
        <v>5971.0877599999994</v>
      </c>
      <c r="H511" s="187"/>
      <c r="I511" s="188"/>
      <c r="J511" s="188"/>
      <c r="K511" s="189"/>
      <c r="L511" s="190"/>
      <c r="M511" s="190"/>
      <c r="N511" s="352"/>
      <c r="O511" s="192"/>
      <c r="P511" s="193"/>
    </row>
    <row r="512" spans="1:16" x14ac:dyDescent="0.25">
      <c r="A512" s="44"/>
      <c r="B512" s="935"/>
      <c r="C512" s="45"/>
      <c r="D512" s="935"/>
      <c r="E512" s="46"/>
      <c r="F512" s="41"/>
      <c r="H512" s="187"/>
      <c r="I512" s="188"/>
      <c r="J512" s="188"/>
      <c r="K512" s="189"/>
      <c r="L512" s="190"/>
      <c r="M512" s="190"/>
      <c r="N512" s="352"/>
      <c r="O512" s="192"/>
      <c r="P512" s="193"/>
    </row>
    <row r="513" spans="1:16" x14ac:dyDescent="0.25">
      <c r="A513" s="921" t="s">
        <v>33</v>
      </c>
      <c r="B513" s="937">
        <v>1</v>
      </c>
      <c r="C513" s="923">
        <v>1</v>
      </c>
      <c r="D513" s="938">
        <v>13</v>
      </c>
      <c r="E513" s="925">
        <v>1</v>
      </c>
      <c r="F513" s="948">
        <f>N504</f>
        <v>5971.0877599999994</v>
      </c>
      <c r="G513" s="54"/>
      <c r="H513" s="187"/>
      <c r="I513" s="188"/>
      <c r="J513" s="188"/>
      <c r="K513" s="189"/>
      <c r="L513" s="190"/>
      <c r="M513" s="190"/>
      <c r="N513" s="352"/>
      <c r="O513" s="192"/>
      <c r="P513" s="193"/>
    </row>
    <row r="514" spans="1:16" ht="15.75" thickBot="1" x14ac:dyDescent="0.3">
      <c r="B514" s="54"/>
      <c r="C514" s="130"/>
      <c r="D514" s="131"/>
      <c r="E514" s="132"/>
      <c r="F514" s="365"/>
      <c r="G514" s="54"/>
      <c r="H514" s="187"/>
      <c r="I514" s="188"/>
      <c r="J514" s="188"/>
      <c r="K514" s="189"/>
      <c r="L514" s="190"/>
      <c r="M514" s="190"/>
      <c r="N514" s="352"/>
      <c r="O514" s="192"/>
      <c r="P514" s="193"/>
    </row>
    <row r="515" spans="1:16" ht="45.75" customHeight="1" thickBot="1" x14ac:dyDescent="0.3">
      <c r="A515" s="332" t="s">
        <v>1768</v>
      </c>
      <c r="B515" s="49"/>
      <c r="C515" s="169"/>
      <c r="D515" s="9"/>
      <c r="E515" s="169"/>
      <c r="F515" s="10"/>
    </row>
    <row r="516" spans="1:16" ht="16.5" thickTop="1" thickBot="1" x14ac:dyDescent="0.3">
      <c r="A516" s="11"/>
      <c r="B516" s="12"/>
      <c r="C516" s="169"/>
      <c r="D516" s="9"/>
      <c r="E516" s="169"/>
      <c r="F516" s="10"/>
    </row>
    <row r="517" spans="1:16" ht="45.75" customHeight="1" thickTop="1" thickBot="1" x14ac:dyDescent="0.3">
      <c r="A517" s="333" t="s">
        <v>16</v>
      </c>
      <c r="B517" s="12"/>
      <c r="C517" s="169"/>
      <c r="D517" s="9"/>
      <c r="E517" s="169"/>
      <c r="F517" s="10"/>
      <c r="H517" s="334" t="s">
        <v>17</v>
      </c>
      <c r="I517" s="53"/>
    </row>
    <row r="518" spans="1:16" ht="16.5" thickTop="1" thickBot="1" x14ac:dyDescent="0.3">
      <c r="A518" s="11"/>
      <c r="B518" s="12"/>
      <c r="C518" s="169"/>
      <c r="D518" s="9"/>
      <c r="E518" s="171"/>
      <c r="F518" s="14"/>
    </row>
    <row r="519" spans="1:16" ht="45.75" customHeight="1" thickTop="1" thickBot="1" x14ac:dyDescent="0.3">
      <c r="A519" s="335" t="s">
        <v>2</v>
      </c>
      <c r="B519" s="336" t="s">
        <v>3</v>
      </c>
      <c r="C519" s="337" t="s">
        <v>4</v>
      </c>
      <c r="D519" s="336" t="s">
        <v>5</v>
      </c>
      <c r="E519" s="338" t="s">
        <v>4</v>
      </c>
      <c r="F519" s="339" t="s">
        <v>6</v>
      </c>
      <c r="G519" s="54"/>
      <c r="H519" s="340" t="s">
        <v>18</v>
      </c>
      <c r="I519" s="341" t="s">
        <v>19</v>
      </c>
      <c r="J519" s="342" t="s">
        <v>20</v>
      </c>
      <c r="K519" s="342" t="s">
        <v>21</v>
      </c>
      <c r="L519" s="342" t="s">
        <v>22</v>
      </c>
      <c r="M519" s="342" t="s">
        <v>23</v>
      </c>
      <c r="N519" s="343" t="s">
        <v>6</v>
      </c>
      <c r="O519" s="342" t="s">
        <v>24</v>
      </c>
      <c r="P519" s="344" t="s">
        <v>25</v>
      </c>
    </row>
    <row r="520" spans="1:16" ht="27" thickTop="1" x14ac:dyDescent="0.25">
      <c r="A520" s="20" t="s">
        <v>7</v>
      </c>
      <c r="B520" s="20">
        <v>0</v>
      </c>
      <c r="C520" s="272">
        <v>0</v>
      </c>
      <c r="D520" s="933">
        <v>0</v>
      </c>
      <c r="E520" s="272">
        <v>0</v>
      </c>
      <c r="F520" s="24"/>
      <c r="H520" s="95">
        <v>13</v>
      </c>
      <c r="I520" s="65">
        <v>15</v>
      </c>
      <c r="J520" s="65" t="s">
        <v>1541</v>
      </c>
      <c r="K520" s="66" t="s">
        <v>1769</v>
      </c>
      <c r="L520" s="67" t="s">
        <v>1770</v>
      </c>
      <c r="M520" s="67" t="s">
        <v>11</v>
      </c>
      <c r="N520" s="68">
        <v>25810.183850000001</v>
      </c>
      <c r="O520" s="67">
        <v>2005</v>
      </c>
      <c r="P520" s="70">
        <v>43252</v>
      </c>
    </row>
    <row r="521" spans="1:16" x14ac:dyDescent="0.25">
      <c r="A521" s="25" t="s">
        <v>8</v>
      </c>
      <c r="B521" s="25">
        <v>0</v>
      </c>
      <c r="C521" s="27">
        <v>0</v>
      </c>
      <c r="D521" s="934">
        <v>0</v>
      </c>
      <c r="E521" s="27">
        <v>0</v>
      </c>
      <c r="F521" s="29"/>
      <c r="H521" s="345"/>
      <c r="I521" s="346"/>
      <c r="J521" s="346"/>
      <c r="K521" s="347"/>
      <c r="L521" s="348"/>
      <c r="M521" s="348"/>
      <c r="N521" s="349"/>
      <c r="O521" s="350"/>
      <c r="P521" s="351"/>
    </row>
    <row r="522" spans="1:16" x14ac:dyDescent="0.25">
      <c r="A522" s="25" t="s">
        <v>9</v>
      </c>
      <c r="B522" s="935">
        <v>0</v>
      </c>
      <c r="C522" s="27">
        <v>0</v>
      </c>
      <c r="D522" s="936">
        <v>0</v>
      </c>
      <c r="E522" s="27">
        <v>0</v>
      </c>
      <c r="F522" s="29"/>
      <c r="H522" s="187"/>
      <c r="I522" s="188"/>
      <c r="J522" s="188"/>
      <c r="K522" s="189"/>
      <c r="L522" s="190"/>
      <c r="M522" s="190"/>
      <c r="N522" s="352"/>
      <c r="O522" s="192"/>
      <c r="P522" s="193"/>
    </row>
    <row r="523" spans="1:16" x14ac:dyDescent="0.25">
      <c r="A523" s="921" t="s">
        <v>10</v>
      </c>
      <c r="B523" s="937">
        <v>0</v>
      </c>
      <c r="C523" s="923">
        <v>0</v>
      </c>
      <c r="D523" s="938">
        <v>0</v>
      </c>
      <c r="E523" s="925">
        <v>0</v>
      </c>
      <c r="F523" s="926">
        <v>0</v>
      </c>
      <c r="H523" s="187"/>
      <c r="I523" s="188"/>
      <c r="J523" s="188"/>
      <c r="K523" s="189"/>
      <c r="L523" s="190"/>
      <c r="M523" s="190"/>
      <c r="N523" s="352"/>
      <c r="O523" s="192"/>
      <c r="P523" s="193"/>
    </row>
    <row r="524" spans="1:16" x14ac:dyDescent="0.25">
      <c r="A524" s="26"/>
      <c r="B524" s="935"/>
      <c r="C524" s="45"/>
      <c r="D524" s="935"/>
      <c r="E524" s="46"/>
      <c r="F524" s="41"/>
      <c r="G524" s="98"/>
      <c r="H524" s="187"/>
      <c r="I524" s="188"/>
      <c r="J524" s="188"/>
      <c r="K524" s="189"/>
      <c r="L524" s="190"/>
      <c r="M524" s="190"/>
      <c r="N524" s="352"/>
      <c r="O524" s="192"/>
      <c r="P524" s="193"/>
    </row>
    <row r="525" spans="1:16" x14ac:dyDescent="0.25">
      <c r="A525" s="26" t="s">
        <v>11</v>
      </c>
      <c r="B525" s="935">
        <v>1</v>
      </c>
      <c r="C525" s="27">
        <v>1</v>
      </c>
      <c r="D525" s="936">
        <v>13</v>
      </c>
      <c r="E525" s="27">
        <v>1</v>
      </c>
      <c r="F525" s="29">
        <v>25810.18</v>
      </c>
      <c r="H525" s="187"/>
      <c r="I525" s="188"/>
      <c r="J525" s="188"/>
      <c r="K525" s="189"/>
      <c r="L525" s="190"/>
      <c r="M525" s="190"/>
      <c r="N525" s="352"/>
      <c r="O525" s="192"/>
      <c r="P525" s="193"/>
    </row>
    <row r="526" spans="1:16" x14ac:dyDescent="0.25">
      <c r="A526" s="26" t="s">
        <v>12</v>
      </c>
      <c r="B526" s="935">
        <v>0</v>
      </c>
      <c r="C526" s="27">
        <v>0</v>
      </c>
      <c r="D526" s="936">
        <v>0</v>
      </c>
      <c r="E526" s="27">
        <v>0</v>
      </c>
      <c r="F526" s="29">
        <v>0</v>
      </c>
      <c r="H526" s="187"/>
      <c r="I526" s="188"/>
      <c r="J526" s="188"/>
      <c r="K526" s="189"/>
      <c r="L526" s="190"/>
      <c r="M526" s="190"/>
      <c r="N526" s="352"/>
      <c r="O526" s="192"/>
      <c r="P526" s="193"/>
    </row>
    <row r="527" spans="1:16" x14ac:dyDescent="0.25">
      <c r="A527" s="921" t="s">
        <v>13</v>
      </c>
      <c r="B527" s="937">
        <v>1</v>
      </c>
      <c r="C527" s="923">
        <f>SUM(C525:C526)</f>
        <v>1</v>
      </c>
      <c r="D527" s="938">
        <f>SUM(D525:D526)</f>
        <v>13</v>
      </c>
      <c r="E527" s="925">
        <f>SUM(E525:E526)</f>
        <v>1</v>
      </c>
      <c r="F527" s="926">
        <f>SUM(F525:F526)</f>
        <v>25810.18</v>
      </c>
      <c r="H527" s="187"/>
      <c r="I527" s="188"/>
      <c r="J527" s="188"/>
      <c r="K527" s="189"/>
      <c r="L527" s="190"/>
      <c r="M527" s="190"/>
      <c r="N527" s="352"/>
      <c r="O527" s="192"/>
      <c r="P527" s="193"/>
    </row>
    <row r="528" spans="1:16" x14ac:dyDescent="0.25">
      <c r="A528" s="44"/>
      <c r="B528" s="935"/>
      <c r="C528" s="45"/>
      <c r="D528" s="935"/>
      <c r="E528" s="46"/>
      <c r="F528" s="41"/>
      <c r="H528" s="187"/>
      <c r="I528" s="188"/>
      <c r="J528" s="188"/>
      <c r="K528" s="189"/>
      <c r="L528" s="190"/>
      <c r="M528" s="190"/>
      <c r="N528" s="352"/>
      <c r="O528" s="192"/>
      <c r="P528" s="193"/>
    </row>
    <row r="529" spans="1:16" x14ac:dyDescent="0.25">
      <c r="A529" s="921" t="s">
        <v>33</v>
      </c>
      <c r="B529" s="937">
        <v>1</v>
      </c>
      <c r="C529" s="923">
        <v>1</v>
      </c>
      <c r="D529" s="938">
        <v>13</v>
      </c>
      <c r="E529" s="925">
        <v>1</v>
      </c>
      <c r="F529" s="926">
        <f>F527</f>
        <v>25810.18</v>
      </c>
      <c r="G529" s="54"/>
      <c r="H529" s="187"/>
      <c r="I529" s="188"/>
      <c r="J529" s="188"/>
      <c r="K529" s="189"/>
      <c r="L529" s="190"/>
      <c r="M529" s="190"/>
      <c r="N529" s="352"/>
      <c r="O529" s="192"/>
      <c r="P529" s="193"/>
    </row>
    <row r="530" spans="1:16" ht="15.75" thickBot="1" x14ac:dyDescent="0.3">
      <c r="B530" s="54"/>
      <c r="C530" s="130"/>
      <c r="D530" s="131"/>
      <c r="E530" s="132"/>
      <c r="F530" s="365"/>
      <c r="G530" s="54"/>
      <c r="H530" s="187"/>
      <c r="I530" s="188"/>
      <c r="J530" s="188"/>
      <c r="K530" s="189"/>
      <c r="L530" s="190"/>
      <c r="M530" s="190"/>
      <c r="N530" s="352"/>
      <c r="O530" s="192"/>
      <c r="P530" s="193"/>
    </row>
    <row r="531" spans="1:16" ht="45.75" customHeight="1" thickBot="1" x14ac:dyDescent="0.3">
      <c r="A531" s="332" t="s">
        <v>1771</v>
      </c>
      <c r="B531" s="49"/>
      <c r="C531" s="169"/>
      <c r="D531" s="9"/>
      <c r="E531" s="169"/>
      <c r="F531" s="10"/>
    </row>
    <row r="532" spans="1:16" ht="16.5" thickTop="1" thickBot="1" x14ac:dyDescent="0.3">
      <c r="A532" s="11"/>
      <c r="B532" s="12"/>
      <c r="C532" s="169"/>
      <c r="D532" s="9"/>
      <c r="E532" s="169"/>
      <c r="F532" s="10"/>
    </row>
    <row r="533" spans="1:16" ht="45.75" customHeight="1" thickTop="1" thickBot="1" x14ac:dyDescent="0.3">
      <c r="A533" s="333" t="s">
        <v>16</v>
      </c>
      <c r="B533" s="12"/>
      <c r="C533" s="169"/>
      <c r="D533" s="9"/>
      <c r="E533" s="169"/>
      <c r="F533" s="10"/>
      <c r="H533" s="334" t="s">
        <v>17</v>
      </c>
      <c r="I533" s="53"/>
    </row>
    <row r="534" spans="1:16" ht="16.5" thickTop="1" thickBot="1" x14ac:dyDescent="0.3">
      <c r="A534" s="11"/>
      <c r="B534" s="12"/>
      <c r="C534" s="169"/>
      <c r="D534" s="9"/>
      <c r="E534" s="171"/>
      <c r="F534" s="14"/>
    </row>
    <row r="535" spans="1:16" ht="45.75" customHeight="1" thickTop="1" thickBot="1" x14ac:dyDescent="0.3">
      <c r="A535" s="335" t="s">
        <v>2</v>
      </c>
      <c r="B535" s="336" t="s">
        <v>3</v>
      </c>
      <c r="C535" s="337" t="s">
        <v>4</v>
      </c>
      <c r="D535" s="336" t="s">
        <v>5</v>
      </c>
      <c r="E535" s="338" t="s">
        <v>4</v>
      </c>
      <c r="F535" s="339" t="s">
        <v>6</v>
      </c>
      <c r="G535" s="54"/>
      <c r="H535" s="340" t="s">
        <v>18</v>
      </c>
      <c r="I535" s="341" t="s">
        <v>19</v>
      </c>
      <c r="J535" s="342" t="s">
        <v>20</v>
      </c>
      <c r="K535" s="342" t="s">
        <v>21</v>
      </c>
      <c r="L535" s="342" t="s">
        <v>22</v>
      </c>
      <c r="M535" s="342" t="s">
        <v>23</v>
      </c>
      <c r="N535" s="343" t="s">
        <v>6</v>
      </c>
      <c r="O535" s="342" t="s">
        <v>24</v>
      </c>
      <c r="P535" s="344" t="s">
        <v>25</v>
      </c>
    </row>
    <row r="536" spans="1:16" ht="15" customHeight="1" thickTop="1" x14ac:dyDescent="0.25">
      <c r="A536" s="20" t="s">
        <v>7</v>
      </c>
      <c r="B536" s="20">
        <v>0</v>
      </c>
      <c r="C536" s="272">
        <v>0</v>
      </c>
      <c r="D536" s="933">
        <v>0</v>
      </c>
      <c r="E536" s="272">
        <v>0</v>
      </c>
      <c r="F536" s="24"/>
      <c r="H536" s="64">
        <v>10</v>
      </c>
      <c r="I536" s="65">
        <v>106</v>
      </c>
      <c r="J536" s="65" t="s">
        <v>513</v>
      </c>
      <c r="K536" s="66" t="s">
        <v>1772</v>
      </c>
      <c r="L536" s="67" t="s">
        <v>1773</v>
      </c>
      <c r="M536" s="67" t="s">
        <v>11</v>
      </c>
      <c r="N536" s="182">
        <v>54636.726115000005</v>
      </c>
      <c r="O536" s="69">
        <v>2019</v>
      </c>
      <c r="P536" s="70">
        <v>43040</v>
      </c>
    </row>
    <row r="537" spans="1:16" ht="15" customHeight="1" x14ac:dyDescent="0.25">
      <c r="A537" s="25" t="s">
        <v>8</v>
      </c>
      <c r="B537" s="25">
        <v>0</v>
      </c>
      <c r="C537" s="27">
        <v>0</v>
      </c>
      <c r="D537" s="934">
        <v>0</v>
      </c>
      <c r="E537" s="27">
        <v>0</v>
      </c>
      <c r="F537" s="29"/>
      <c r="H537" s="64">
        <v>6</v>
      </c>
      <c r="I537" s="65">
        <v>102</v>
      </c>
      <c r="J537" s="65" t="s">
        <v>1774</v>
      </c>
      <c r="K537" s="66" t="s">
        <v>1772</v>
      </c>
      <c r="L537" s="67" t="s">
        <v>1773</v>
      </c>
      <c r="M537" s="67" t="s">
        <v>11</v>
      </c>
      <c r="N537" s="182">
        <v>28005.840850000001</v>
      </c>
      <c r="O537" s="69">
        <v>3114</v>
      </c>
      <c r="P537" s="70">
        <v>46722</v>
      </c>
    </row>
    <row r="538" spans="1:16" x14ac:dyDescent="0.25">
      <c r="A538" s="25" t="s">
        <v>9</v>
      </c>
      <c r="B538" s="935">
        <v>0</v>
      </c>
      <c r="C538" s="27">
        <v>0</v>
      </c>
      <c r="D538" s="936">
        <v>0</v>
      </c>
      <c r="E538" s="27">
        <v>0</v>
      </c>
      <c r="F538" s="29"/>
      <c r="H538" s="345"/>
      <c r="I538" s="346"/>
      <c r="J538" s="346"/>
      <c r="K538" s="347"/>
      <c r="L538" s="348"/>
      <c r="M538" s="348"/>
      <c r="N538" s="349"/>
      <c r="O538" s="350"/>
      <c r="P538" s="351"/>
    </row>
    <row r="539" spans="1:16" x14ac:dyDescent="0.25">
      <c r="A539" s="921" t="s">
        <v>10</v>
      </c>
      <c r="B539" s="937">
        <v>0</v>
      </c>
      <c r="C539" s="923">
        <v>0</v>
      </c>
      <c r="D539" s="938">
        <v>0</v>
      </c>
      <c r="E539" s="925">
        <v>0</v>
      </c>
      <c r="F539" s="926">
        <v>0</v>
      </c>
      <c r="H539" s="187"/>
      <c r="I539" s="188"/>
      <c r="J539" s="188"/>
      <c r="K539" s="189"/>
      <c r="L539" s="190"/>
      <c r="M539" s="190"/>
      <c r="N539" s="352"/>
      <c r="O539" s="192"/>
      <c r="P539" s="193"/>
    </row>
    <row r="540" spans="1:16" x14ac:dyDescent="0.25">
      <c r="A540" s="26"/>
      <c r="B540" s="935"/>
      <c r="C540" s="45"/>
      <c r="D540" s="935"/>
      <c r="E540" s="46"/>
      <c r="F540" s="41"/>
      <c r="G540" s="98"/>
      <c r="H540" s="187"/>
      <c r="I540" s="188"/>
      <c r="J540" s="188"/>
      <c r="K540" s="189"/>
      <c r="L540" s="190"/>
      <c r="M540" s="190"/>
      <c r="N540" s="352"/>
      <c r="O540" s="192"/>
      <c r="P540" s="193"/>
    </row>
    <row r="541" spans="1:16" x14ac:dyDescent="0.25">
      <c r="A541" s="26" t="s">
        <v>11</v>
      </c>
      <c r="B541" s="935">
        <v>2</v>
      </c>
      <c r="C541" s="27">
        <v>1</v>
      </c>
      <c r="D541" s="936">
        <v>16</v>
      </c>
      <c r="E541" s="27">
        <v>1</v>
      </c>
      <c r="F541" s="29">
        <v>82642.570000000007</v>
      </c>
      <c r="H541" s="187"/>
      <c r="I541" s="188"/>
      <c r="J541" s="188"/>
      <c r="K541" s="189"/>
      <c r="L541" s="190"/>
      <c r="M541" s="190"/>
      <c r="N541" s="352"/>
      <c r="O541" s="192"/>
      <c r="P541" s="193"/>
    </row>
    <row r="542" spans="1:16" x14ac:dyDescent="0.25">
      <c r="A542" s="26" t="s">
        <v>12</v>
      </c>
      <c r="B542" s="935">
        <v>0</v>
      </c>
      <c r="C542" s="27">
        <v>0</v>
      </c>
      <c r="D542" s="936">
        <v>0</v>
      </c>
      <c r="E542" s="27">
        <v>0</v>
      </c>
      <c r="F542" s="29">
        <v>0</v>
      </c>
      <c r="H542" s="187"/>
      <c r="I542" s="188"/>
      <c r="J542" s="188"/>
      <c r="K542" s="189"/>
      <c r="L542" s="190"/>
      <c r="M542" s="190"/>
      <c r="N542" s="352"/>
      <c r="O542" s="192"/>
      <c r="P542" s="193"/>
    </row>
    <row r="543" spans="1:16" x14ac:dyDescent="0.25">
      <c r="A543" s="921" t="s">
        <v>13</v>
      </c>
      <c r="B543" s="937">
        <v>2</v>
      </c>
      <c r="C543" s="923">
        <v>1</v>
      </c>
      <c r="D543" s="938">
        <v>16</v>
      </c>
      <c r="E543" s="925">
        <v>1</v>
      </c>
      <c r="F543" s="926">
        <f>SUM(N536:N537)</f>
        <v>82642.566965000005</v>
      </c>
      <c r="H543" s="187"/>
      <c r="I543" s="188"/>
      <c r="J543" s="188"/>
      <c r="K543" s="189"/>
      <c r="L543" s="190"/>
      <c r="M543" s="190"/>
      <c r="N543" s="352"/>
      <c r="O543" s="192"/>
      <c r="P543" s="193"/>
    </row>
    <row r="544" spans="1:16" x14ac:dyDescent="0.25">
      <c r="A544" s="44"/>
      <c r="B544" s="935"/>
      <c r="C544" s="45"/>
      <c r="D544" s="935"/>
      <c r="E544" s="46"/>
      <c r="F544" s="41"/>
      <c r="H544" s="187"/>
      <c r="I544" s="188"/>
      <c r="J544" s="188"/>
      <c r="K544" s="189"/>
      <c r="L544" s="190"/>
      <c r="M544" s="190"/>
      <c r="N544" s="352"/>
      <c r="O544" s="192"/>
      <c r="P544" s="193"/>
    </row>
    <row r="545" spans="1:16" x14ac:dyDescent="0.25">
      <c r="A545" s="921" t="s">
        <v>33</v>
      </c>
      <c r="B545" s="937">
        <v>2</v>
      </c>
      <c r="C545" s="923">
        <v>1</v>
      </c>
      <c r="D545" s="938">
        <v>16</v>
      </c>
      <c r="E545" s="925">
        <v>1</v>
      </c>
      <c r="F545" s="926">
        <f>F543</f>
        <v>82642.566965000005</v>
      </c>
      <c r="G545" s="54"/>
      <c r="H545" s="187"/>
      <c r="I545" s="188"/>
      <c r="J545" s="188"/>
      <c r="K545" s="189"/>
      <c r="L545" s="190"/>
      <c r="M545" s="190"/>
      <c r="N545" s="352"/>
      <c r="O545" s="192"/>
      <c r="P545" s="193"/>
    </row>
    <row r="546" spans="1:16" x14ac:dyDescent="0.25">
      <c r="B546" s="54"/>
      <c r="C546" s="130"/>
      <c r="D546" s="131"/>
      <c r="E546" s="132"/>
      <c r="F546" s="365"/>
      <c r="G546" s="54"/>
      <c r="H546" s="187"/>
      <c r="I546" s="188"/>
      <c r="J546" s="188"/>
      <c r="K546" s="189"/>
      <c r="L546" s="190"/>
      <c r="M546" s="190"/>
      <c r="N546" s="352"/>
      <c r="O546" s="192"/>
      <c r="P546" s="193"/>
    </row>
    <row r="547" spans="1:16" ht="15.75" thickBot="1" x14ac:dyDescent="0.3"/>
    <row r="548" spans="1:16" ht="45.75" customHeight="1" thickBot="1" x14ac:dyDescent="0.3">
      <c r="A548" s="332" t="s">
        <v>1775</v>
      </c>
      <c r="B548" s="49"/>
      <c r="C548" s="169"/>
      <c r="D548" s="9"/>
      <c r="E548" s="169"/>
      <c r="F548" s="10"/>
    </row>
    <row r="549" spans="1:16" ht="16.5" thickTop="1" thickBot="1" x14ac:dyDescent="0.3">
      <c r="A549" s="11"/>
      <c r="B549" s="12"/>
      <c r="C549" s="169"/>
      <c r="D549" s="9"/>
      <c r="E549" s="169"/>
      <c r="F549" s="10"/>
    </row>
    <row r="550" spans="1:16" ht="45.75" customHeight="1" thickTop="1" thickBot="1" x14ac:dyDescent="0.3">
      <c r="A550" s="333" t="s">
        <v>16</v>
      </c>
      <c r="B550" s="12"/>
      <c r="C550" s="169"/>
      <c r="D550" s="9"/>
      <c r="E550" s="169"/>
      <c r="F550" s="10"/>
      <c r="H550" s="334" t="s">
        <v>17</v>
      </c>
      <c r="I550" s="53"/>
    </row>
    <row r="551" spans="1:16" ht="16.5" thickTop="1" thickBot="1" x14ac:dyDescent="0.3">
      <c r="A551" s="11"/>
      <c r="B551" s="12"/>
      <c r="C551" s="169"/>
      <c r="D551" s="9"/>
      <c r="E551" s="171"/>
      <c r="F551" s="14"/>
    </row>
    <row r="552" spans="1:16" ht="45.75" customHeight="1" thickTop="1" thickBot="1" x14ac:dyDescent="0.3">
      <c r="A552" s="335" t="s">
        <v>2</v>
      </c>
      <c r="B552" s="336" t="s">
        <v>3</v>
      </c>
      <c r="C552" s="337" t="s">
        <v>4</v>
      </c>
      <c r="D552" s="336" t="s">
        <v>5</v>
      </c>
      <c r="E552" s="338" t="s">
        <v>4</v>
      </c>
      <c r="F552" s="339" t="s">
        <v>6</v>
      </c>
      <c r="G552" s="54"/>
      <c r="H552" s="340" t="s">
        <v>18</v>
      </c>
      <c r="I552" s="341" t="s">
        <v>19</v>
      </c>
      <c r="J552" s="342" t="s">
        <v>20</v>
      </c>
      <c r="K552" s="342" t="s">
        <v>21</v>
      </c>
      <c r="L552" s="342" t="s">
        <v>22</v>
      </c>
      <c r="M552" s="342" t="s">
        <v>23</v>
      </c>
      <c r="N552" s="343" t="s">
        <v>6</v>
      </c>
      <c r="O552" s="342" t="s">
        <v>24</v>
      </c>
      <c r="P552" s="344" t="s">
        <v>25</v>
      </c>
    </row>
    <row r="553" spans="1:16" ht="15" customHeight="1" thickTop="1" x14ac:dyDescent="0.25">
      <c r="A553" s="20" t="s">
        <v>7</v>
      </c>
      <c r="B553" s="20">
        <v>0</v>
      </c>
      <c r="C553" s="272">
        <v>0</v>
      </c>
      <c r="D553" s="933">
        <v>0</v>
      </c>
      <c r="E553" s="272">
        <v>0</v>
      </c>
      <c r="F553" s="24">
        <v>0</v>
      </c>
      <c r="H553" s="64">
        <v>20</v>
      </c>
      <c r="I553" s="65">
        <v>450</v>
      </c>
      <c r="J553" s="65" t="s">
        <v>1776</v>
      </c>
      <c r="K553" s="66" t="s">
        <v>1777</v>
      </c>
      <c r="L553" s="67" t="s">
        <v>1778</v>
      </c>
      <c r="M553" s="67" t="s">
        <v>11</v>
      </c>
      <c r="N553" s="68">
        <v>151565.20427500003</v>
      </c>
      <c r="O553" s="69">
        <v>2016</v>
      </c>
      <c r="P553" s="70">
        <v>42675</v>
      </c>
    </row>
    <row r="554" spans="1:16" ht="15" customHeight="1" x14ac:dyDescent="0.25">
      <c r="A554" s="25" t="s">
        <v>8</v>
      </c>
      <c r="B554" s="25">
        <v>0</v>
      </c>
      <c r="C554" s="27">
        <v>0</v>
      </c>
      <c r="D554" s="934">
        <v>0</v>
      </c>
      <c r="E554" s="27">
        <v>0</v>
      </c>
      <c r="F554" s="29">
        <v>0</v>
      </c>
      <c r="H554" s="345"/>
      <c r="I554" s="346"/>
      <c r="J554" s="346"/>
      <c r="K554" s="347"/>
      <c r="L554" s="348"/>
      <c r="M554" s="348"/>
      <c r="N554" s="349"/>
      <c r="O554" s="350"/>
      <c r="P554" s="351"/>
    </row>
    <row r="555" spans="1:16" ht="15" customHeight="1" x14ac:dyDescent="0.25">
      <c r="A555" s="25" t="s">
        <v>9</v>
      </c>
      <c r="B555" s="935">
        <v>0</v>
      </c>
      <c r="C555" s="27">
        <v>0</v>
      </c>
      <c r="D555" s="936">
        <v>0</v>
      </c>
      <c r="E555" s="27">
        <v>0</v>
      </c>
      <c r="F555" s="29">
        <v>0</v>
      </c>
      <c r="H555" s="187"/>
      <c r="I555" s="188"/>
      <c r="J555" s="188"/>
      <c r="K555" s="189"/>
      <c r="L555" s="190"/>
      <c r="M555" s="190"/>
      <c r="N555" s="352"/>
      <c r="O555" s="192"/>
      <c r="P555" s="193"/>
    </row>
    <row r="556" spans="1:16" ht="15" customHeight="1" x14ac:dyDescent="0.25">
      <c r="A556" s="921" t="s">
        <v>10</v>
      </c>
      <c r="B556" s="937">
        <v>0</v>
      </c>
      <c r="C556" s="923">
        <v>0</v>
      </c>
      <c r="D556" s="938">
        <v>0</v>
      </c>
      <c r="E556" s="925">
        <v>0</v>
      </c>
      <c r="F556" s="926">
        <v>0</v>
      </c>
      <c r="H556" s="187"/>
      <c r="I556" s="188"/>
      <c r="J556" s="188"/>
      <c r="K556" s="189"/>
      <c r="L556" s="190"/>
      <c r="M556" s="190"/>
      <c r="N556" s="352"/>
      <c r="O556" s="192"/>
      <c r="P556" s="193"/>
    </row>
    <row r="557" spans="1:16" ht="15" customHeight="1" x14ac:dyDescent="0.25">
      <c r="A557" s="26"/>
      <c r="B557" s="935"/>
      <c r="C557" s="45"/>
      <c r="D557" s="935"/>
      <c r="E557" s="46"/>
      <c r="F557" s="41"/>
      <c r="G557" s="98"/>
      <c r="H557" s="187"/>
      <c r="I557" s="188"/>
      <c r="J557" s="188"/>
      <c r="K557" s="189"/>
      <c r="L557" s="190"/>
      <c r="M557" s="190"/>
      <c r="N557" s="352"/>
      <c r="O557" s="192"/>
      <c r="P557" s="193"/>
    </row>
    <row r="558" spans="1:16" ht="15" customHeight="1" x14ac:dyDescent="0.25">
      <c r="A558" s="26" t="s">
        <v>11</v>
      </c>
      <c r="B558" s="935">
        <v>1</v>
      </c>
      <c r="C558" s="27">
        <v>1</v>
      </c>
      <c r="D558" s="936">
        <v>20</v>
      </c>
      <c r="E558" s="27">
        <v>1</v>
      </c>
      <c r="F558" s="29">
        <f>N553</f>
        <v>151565.20427500003</v>
      </c>
      <c r="H558" s="187"/>
      <c r="I558" s="188"/>
      <c r="J558" s="188"/>
      <c r="K558" s="189"/>
      <c r="L558" s="190"/>
      <c r="M558" s="190"/>
      <c r="N558" s="352"/>
      <c r="O558" s="192"/>
      <c r="P558" s="193"/>
    </row>
    <row r="559" spans="1:16" ht="15" customHeight="1" x14ac:dyDescent="0.25">
      <c r="A559" s="26" t="s">
        <v>12</v>
      </c>
      <c r="B559" s="935">
        <v>0</v>
      </c>
      <c r="C559" s="27">
        <v>0</v>
      </c>
      <c r="D559" s="936">
        <v>0</v>
      </c>
      <c r="E559" s="27">
        <v>0</v>
      </c>
      <c r="F559" s="29"/>
      <c r="H559" s="187"/>
      <c r="I559" s="188"/>
      <c r="J559" s="188"/>
      <c r="K559" s="189"/>
      <c r="L559" s="190"/>
      <c r="M559" s="190"/>
      <c r="N559" s="352"/>
      <c r="O559" s="192"/>
      <c r="P559" s="193"/>
    </row>
    <row r="560" spans="1:16" ht="15" customHeight="1" x14ac:dyDescent="0.25">
      <c r="A560" s="921" t="s">
        <v>13</v>
      </c>
      <c r="B560" s="937">
        <v>1</v>
      </c>
      <c r="C560" s="923">
        <f>SUM(C558:C559)</f>
        <v>1</v>
      </c>
      <c r="D560" s="938">
        <f>SUM(D558:D559)</f>
        <v>20</v>
      </c>
      <c r="E560" s="925">
        <f>SUM(E558:E559)</f>
        <v>1</v>
      </c>
      <c r="F560" s="29">
        <f>N553</f>
        <v>151565.20427500003</v>
      </c>
      <c r="H560" s="187"/>
      <c r="I560" s="188"/>
      <c r="J560" s="188"/>
      <c r="K560" s="189"/>
      <c r="L560" s="190"/>
      <c r="M560" s="190"/>
      <c r="N560" s="352"/>
      <c r="O560" s="192"/>
      <c r="P560" s="193"/>
    </row>
    <row r="561" spans="1:16" ht="15" customHeight="1" x14ac:dyDescent="0.25">
      <c r="A561" s="44"/>
      <c r="B561" s="935"/>
      <c r="C561" s="45"/>
      <c r="D561" s="935"/>
      <c r="E561" s="46"/>
      <c r="F561" s="41"/>
      <c r="H561" s="187"/>
      <c r="I561" s="188"/>
      <c r="J561" s="188"/>
      <c r="K561" s="189"/>
      <c r="L561" s="190"/>
      <c r="M561" s="190"/>
      <c r="N561" s="352"/>
      <c r="O561" s="192"/>
      <c r="P561" s="193"/>
    </row>
    <row r="562" spans="1:16" ht="15" customHeight="1" x14ac:dyDescent="0.25">
      <c r="A562" s="921" t="s">
        <v>33</v>
      </c>
      <c r="B562" s="937">
        <v>1</v>
      </c>
      <c r="C562" s="923">
        <v>1</v>
      </c>
      <c r="D562" s="938">
        <v>20</v>
      </c>
      <c r="E562" s="925">
        <v>1</v>
      </c>
      <c r="F562" s="926">
        <f>N553</f>
        <v>151565.20427500003</v>
      </c>
      <c r="G562" s="54"/>
      <c r="H562" s="187"/>
      <c r="I562" s="188"/>
      <c r="J562" s="188"/>
      <c r="K562" s="189"/>
      <c r="L562" s="190"/>
      <c r="M562" s="190"/>
      <c r="N562" s="352"/>
      <c r="O562" s="192"/>
      <c r="P562" s="193"/>
    </row>
    <row r="563" spans="1:16" ht="15" customHeight="1" x14ac:dyDescent="0.25"/>
    <row r="564" spans="1:16" ht="15" customHeight="1" x14ac:dyDescent="0.25"/>
    <row r="565" spans="1:16" ht="15" customHeight="1" thickBot="1" x14ac:dyDescent="0.3">
      <c r="D565" s="104"/>
      <c r="E565" s="355"/>
      <c r="F565" s="356"/>
      <c r="G565" s="126"/>
      <c r="H565" s="127"/>
      <c r="I565" s="89"/>
    </row>
    <row r="566" spans="1:16" ht="45.75" customHeight="1" thickBot="1" x14ac:dyDescent="0.3">
      <c r="A566" s="332" t="s">
        <v>1779</v>
      </c>
      <c r="B566" s="49"/>
      <c r="C566" s="169"/>
      <c r="D566" s="9"/>
      <c r="E566" s="169"/>
      <c r="F566" s="10"/>
    </row>
    <row r="567" spans="1:16" ht="15" customHeight="1" thickTop="1" thickBot="1" x14ac:dyDescent="0.3">
      <c r="A567" s="11"/>
      <c r="B567" s="12"/>
      <c r="C567" s="169"/>
      <c r="D567" s="9"/>
      <c r="E567" s="169"/>
      <c r="F567" s="10"/>
    </row>
    <row r="568" spans="1:16" ht="45.75" customHeight="1" thickTop="1" thickBot="1" x14ac:dyDescent="0.3">
      <c r="A568" s="333" t="s">
        <v>16</v>
      </c>
      <c r="B568" s="12"/>
      <c r="C568" s="169"/>
      <c r="D568" s="9"/>
      <c r="E568" s="169"/>
      <c r="F568" s="10"/>
      <c r="H568" s="334" t="s">
        <v>17</v>
      </c>
      <c r="I568" s="53"/>
    </row>
    <row r="569" spans="1:16" ht="15" customHeight="1" thickTop="1" thickBot="1" x14ac:dyDescent="0.3">
      <c r="A569" s="11"/>
      <c r="B569" s="12"/>
      <c r="C569" s="169"/>
      <c r="D569" s="9"/>
      <c r="E569" s="171"/>
      <c r="F569" s="14"/>
    </row>
    <row r="570" spans="1:16" ht="45.75" customHeight="1" thickTop="1" thickBot="1" x14ac:dyDescent="0.3">
      <c r="A570" s="335" t="s">
        <v>2</v>
      </c>
      <c r="B570" s="336" t="s">
        <v>3</v>
      </c>
      <c r="C570" s="337" t="s">
        <v>4</v>
      </c>
      <c r="D570" s="336" t="s">
        <v>5</v>
      </c>
      <c r="E570" s="338" t="s">
        <v>4</v>
      </c>
      <c r="F570" s="339" t="s">
        <v>6</v>
      </c>
      <c r="G570" s="54"/>
      <c r="H570" s="340" t="s">
        <v>18</v>
      </c>
      <c r="I570" s="341" t="s">
        <v>19</v>
      </c>
      <c r="J570" s="342" t="s">
        <v>20</v>
      </c>
      <c r="K570" s="342" t="s">
        <v>21</v>
      </c>
      <c r="L570" s="342" t="s">
        <v>22</v>
      </c>
      <c r="M570" s="342" t="s">
        <v>23</v>
      </c>
      <c r="N570" s="343" t="s">
        <v>6</v>
      </c>
      <c r="O570" s="342" t="s">
        <v>24</v>
      </c>
      <c r="P570" s="344" t="s">
        <v>25</v>
      </c>
    </row>
    <row r="571" spans="1:16" ht="15" customHeight="1" thickTop="1" x14ac:dyDescent="0.25">
      <c r="A571" s="20" t="s">
        <v>7</v>
      </c>
      <c r="B571" s="20">
        <v>0</v>
      </c>
      <c r="C571" s="272">
        <v>0</v>
      </c>
      <c r="D571" s="933">
        <v>0</v>
      </c>
      <c r="E571" s="272">
        <v>0</v>
      </c>
      <c r="F571" s="24"/>
      <c r="H571" s="64">
        <v>6</v>
      </c>
      <c r="I571" s="65">
        <v>474</v>
      </c>
      <c r="J571" s="65" t="s">
        <v>1780</v>
      </c>
      <c r="K571" s="66" t="s">
        <v>1781</v>
      </c>
      <c r="L571" s="67" t="s">
        <v>1782</v>
      </c>
      <c r="M571" s="67" t="s">
        <v>11</v>
      </c>
      <c r="N571" s="68">
        <v>48806.158719999999</v>
      </c>
      <c r="O571" s="69">
        <v>3116</v>
      </c>
      <c r="P571" s="70">
        <v>46388</v>
      </c>
    </row>
    <row r="572" spans="1:16" ht="15" customHeight="1" x14ac:dyDescent="0.25">
      <c r="A572" s="25" t="s">
        <v>8</v>
      </c>
      <c r="B572" s="25">
        <v>0</v>
      </c>
      <c r="C572" s="27">
        <v>0</v>
      </c>
      <c r="D572" s="934">
        <v>0</v>
      </c>
      <c r="E572" s="27">
        <v>0</v>
      </c>
      <c r="F572" s="29"/>
      <c r="H572" s="345"/>
      <c r="I572" s="346"/>
      <c r="J572" s="346"/>
      <c r="K572" s="347"/>
      <c r="L572" s="348"/>
      <c r="M572" s="348"/>
      <c r="N572" s="349"/>
      <c r="O572" s="350"/>
      <c r="P572" s="351"/>
    </row>
    <row r="573" spans="1:16" ht="15" customHeight="1" x14ac:dyDescent="0.25">
      <c r="A573" s="25" t="s">
        <v>9</v>
      </c>
      <c r="B573" s="935">
        <v>0</v>
      </c>
      <c r="C573" s="31">
        <v>0</v>
      </c>
      <c r="D573" s="936">
        <v>0</v>
      </c>
      <c r="E573" s="27">
        <v>0</v>
      </c>
      <c r="F573" s="29"/>
      <c r="H573" s="187"/>
      <c r="I573" s="188"/>
      <c r="J573" s="188"/>
      <c r="K573" s="189"/>
      <c r="L573" s="190"/>
      <c r="M573" s="190"/>
      <c r="N573" s="352"/>
      <c r="O573" s="192"/>
      <c r="P573" s="193"/>
    </row>
    <row r="574" spans="1:16" ht="15" customHeight="1" x14ac:dyDescent="0.25">
      <c r="A574" s="921" t="s">
        <v>10</v>
      </c>
      <c r="B574" s="937">
        <v>0</v>
      </c>
      <c r="C574" s="923">
        <v>0</v>
      </c>
      <c r="D574" s="938">
        <v>0</v>
      </c>
      <c r="E574" s="925">
        <v>0</v>
      </c>
      <c r="F574" s="926">
        <v>0</v>
      </c>
      <c r="H574" s="187"/>
      <c r="I574" s="188"/>
      <c r="J574" s="188"/>
      <c r="K574" s="189"/>
      <c r="L574" s="190"/>
      <c r="M574" s="190"/>
      <c r="N574" s="352"/>
      <c r="O574" s="192"/>
      <c r="P574" s="193"/>
    </row>
    <row r="575" spans="1:16" ht="15" customHeight="1" x14ac:dyDescent="0.25">
      <c r="A575" s="26"/>
      <c r="B575" s="935"/>
      <c r="C575" s="45"/>
      <c r="D575" s="935"/>
      <c r="E575" s="46"/>
      <c r="F575" s="41"/>
      <c r="G575" s="98"/>
      <c r="H575" s="187"/>
      <c r="I575" s="188"/>
      <c r="J575" s="188"/>
      <c r="K575" s="189"/>
      <c r="L575" s="190"/>
      <c r="M575" s="190"/>
      <c r="N575" s="352"/>
      <c r="O575" s="192"/>
      <c r="P575" s="193"/>
    </row>
    <row r="576" spans="1:16" ht="15" customHeight="1" x14ac:dyDescent="0.25">
      <c r="A576" s="26" t="s">
        <v>11</v>
      </c>
      <c r="B576" s="935">
        <v>1</v>
      </c>
      <c r="C576" s="27">
        <v>1</v>
      </c>
      <c r="D576" s="936">
        <v>6</v>
      </c>
      <c r="E576" s="27">
        <v>1</v>
      </c>
      <c r="F576" s="29">
        <f>N571</f>
        <v>48806.158719999999</v>
      </c>
      <c r="H576" s="187"/>
      <c r="I576" s="188"/>
      <c r="J576" s="188"/>
      <c r="K576" s="189"/>
      <c r="L576" s="190"/>
      <c r="M576" s="190"/>
      <c r="N576" s="352"/>
      <c r="O576" s="192"/>
      <c r="P576" s="193"/>
    </row>
    <row r="577" spans="1:16" ht="15" customHeight="1" x14ac:dyDescent="0.25">
      <c r="A577" s="26" t="s">
        <v>12</v>
      </c>
      <c r="B577" s="935">
        <v>0</v>
      </c>
      <c r="C577" s="27">
        <v>0</v>
      </c>
      <c r="D577" s="936">
        <v>0</v>
      </c>
      <c r="E577" s="27">
        <v>0</v>
      </c>
      <c r="F577" s="29"/>
      <c r="H577" s="187"/>
      <c r="I577" s="188"/>
      <c r="J577" s="188"/>
      <c r="K577" s="189"/>
      <c r="L577" s="190"/>
      <c r="M577" s="190"/>
      <c r="N577" s="352"/>
      <c r="O577" s="192"/>
      <c r="P577" s="193"/>
    </row>
    <row r="578" spans="1:16" ht="15" customHeight="1" x14ac:dyDescent="0.25">
      <c r="A578" s="921" t="s">
        <v>13</v>
      </c>
      <c r="B578" s="937">
        <v>1</v>
      </c>
      <c r="C578" s="923">
        <v>1</v>
      </c>
      <c r="D578" s="938">
        <v>6</v>
      </c>
      <c r="E578" s="925">
        <v>1</v>
      </c>
      <c r="F578" s="926">
        <f>N571</f>
        <v>48806.158719999999</v>
      </c>
      <c r="H578" s="187"/>
      <c r="I578" s="188"/>
      <c r="J578" s="188"/>
      <c r="K578" s="189"/>
      <c r="L578" s="190"/>
      <c r="M578" s="190"/>
      <c r="N578" s="352"/>
      <c r="O578" s="192"/>
      <c r="P578" s="193"/>
    </row>
    <row r="579" spans="1:16" ht="15" customHeight="1" x14ac:dyDescent="0.25">
      <c r="A579" s="44"/>
      <c r="B579" s="935"/>
      <c r="C579" s="45"/>
      <c r="D579" s="935"/>
      <c r="E579" s="46"/>
      <c r="F579" s="41"/>
      <c r="H579" s="187"/>
      <c r="I579" s="188"/>
      <c r="J579" s="188"/>
      <c r="K579" s="189"/>
      <c r="L579" s="190"/>
      <c r="M579" s="190"/>
      <c r="N579" s="352"/>
      <c r="O579" s="192"/>
      <c r="P579" s="193"/>
    </row>
    <row r="580" spans="1:16" ht="15" customHeight="1" x14ac:dyDescent="0.25">
      <c r="A580" s="921" t="s">
        <v>33</v>
      </c>
      <c r="B580" s="937">
        <v>1</v>
      </c>
      <c r="C580" s="923">
        <v>1</v>
      </c>
      <c r="D580" s="938">
        <v>6</v>
      </c>
      <c r="E580" s="925">
        <v>1</v>
      </c>
      <c r="F580" s="926">
        <f>N571</f>
        <v>48806.158719999999</v>
      </c>
      <c r="G580" s="54"/>
      <c r="H580" s="187"/>
      <c r="I580" s="188"/>
      <c r="J580" s="188"/>
      <c r="K580" s="189"/>
      <c r="L580" s="190"/>
      <c r="M580" s="190"/>
      <c r="N580" s="352"/>
      <c r="O580" s="192"/>
      <c r="P580" s="193"/>
    </row>
    <row r="581" spans="1:16" ht="15" customHeight="1" thickBot="1" x14ac:dyDescent="0.3"/>
    <row r="582" spans="1:16" ht="45.75" customHeight="1" thickBot="1" x14ac:dyDescent="0.3">
      <c r="A582" s="332" t="s">
        <v>1783</v>
      </c>
      <c r="B582" s="49"/>
      <c r="C582" s="169"/>
      <c r="D582" s="9"/>
      <c r="E582" s="169"/>
      <c r="F582" s="10"/>
    </row>
    <row r="583" spans="1:16" ht="15" customHeight="1" thickTop="1" thickBot="1" x14ac:dyDescent="0.3">
      <c r="A583" s="11"/>
      <c r="B583" s="12"/>
      <c r="C583" s="169"/>
      <c r="D583" s="9"/>
      <c r="E583" s="169"/>
      <c r="F583" s="10"/>
    </row>
    <row r="584" spans="1:16" ht="45.75" customHeight="1" thickTop="1" thickBot="1" x14ac:dyDescent="0.3">
      <c r="A584" s="333" t="s">
        <v>16</v>
      </c>
      <c r="B584" s="12"/>
      <c r="C584" s="169"/>
      <c r="D584" s="9"/>
      <c r="E584" s="169"/>
      <c r="F584" s="10"/>
      <c r="H584" s="334" t="s">
        <v>17</v>
      </c>
      <c r="I584" s="53"/>
    </row>
    <row r="585" spans="1:16" ht="15" customHeight="1" thickTop="1" thickBot="1" x14ac:dyDescent="0.3">
      <c r="A585" s="11"/>
      <c r="B585" s="12"/>
      <c r="C585" s="169"/>
      <c r="D585" s="9"/>
      <c r="E585" s="171"/>
      <c r="F585" s="14"/>
    </row>
    <row r="586" spans="1:16" ht="45.75" customHeight="1" thickTop="1" thickBot="1" x14ac:dyDescent="0.3">
      <c r="A586" s="335" t="s">
        <v>2</v>
      </c>
      <c r="B586" s="336" t="s">
        <v>3</v>
      </c>
      <c r="C586" s="337" t="s">
        <v>4</v>
      </c>
      <c r="D586" s="336" t="s">
        <v>5</v>
      </c>
      <c r="E586" s="338" t="s">
        <v>4</v>
      </c>
      <c r="F586" s="339" t="s">
        <v>6</v>
      </c>
      <c r="G586" s="54"/>
      <c r="H586" s="340" t="s">
        <v>18</v>
      </c>
      <c r="I586" s="341" t="s">
        <v>19</v>
      </c>
      <c r="J586" s="342" t="s">
        <v>20</v>
      </c>
      <c r="K586" s="342" t="s">
        <v>21</v>
      </c>
      <c r="L586" s="342" t="s">
        <v>22</v>
      </c>
      <c r="M586" s="342" t="s">
        <v>23</v>
      </c>
      <c r="N586" s="343" t="s">
        <v>6</v>
      </c>
      <c r="O586" s="342" t="s">
        <v>24</v>
      </c>
      <c r="P586" s="344" t="s">
        <v>25</v>
      </c>
    </row>
    <row r="587" spans="1:16" ht="15" customHeight="1" thickTop="1" x14ac:dyDescent="0.25">
      <c r="A587" s="20" t="s">
        <v>7</v>
      </c>
      <c r="B587" s="20">
        <v>0</v>
      </c>
      <c r="C587" s="272">
        <v>0</v>
      </c>
      <c r="D587" s="933">
        <v>0</v>
      </c>
      <c r="E587" s="272">
        <v>0</v>
      </c>
      <c r="F587" s="24"/>
      <c r="H587" s="64">
        <v>21</v>
      </c>
      <c r="I587" s="65">
        <v>47</v>
      </c>
      <c r="J587" s="65" t="s">
        <v>1784</v>
      </c>
      <c r="K587" s="66" t="s">
        <v>1785</v>
      </c>
      <c r="L587" s="67" t="s">
        <v>1786</v>
      </c>
      <c r="M587" s="67" t="s">
        <v>11</v>
      </c>
      <c r="N587" s="68">
        <v>206311.77747500001</v>
      </c>
      <c r="O587" s="69">
        <v>1839</v>
      </c>
      <c r="P587" s="70">
        <v>41974</v>
      </c>
    </row>
    <row r="588" spans="1:16" ht="15" customHeight="1" x14ac:dyDescent="0.25">
      <c r="A588" s="25" t="s">
        <v>8</v>
      </c>
      <c r="B588" s="25">
        <v>0</v>
      </c>
      <c r="C588" s="27">
        <v>0</v>
      </c>
      <c r="D588" s="934">
        <v>0</v>
      </c>
      <c r="E588" s="27">
        <v>0</v>
      </c>
      <c r="F588" s="29"/>
      <c r="H588" s="345"/>
      <c r="I588" s="346"/>
      <c r="J588" s="346"/>
      <c r="K588" s="347"/>
      <c r="L588" s="348"/>
      <c r="M588" s="348"/>
      <c r="N588" s="349"/>
      <c r="O588" s="350"/>
      <c r="P588" s="351"/>
    </row>
    <row r="589" spans="1:16" ht="15" customHeight="1" x14ac:dyDescent="0.25">
      <c r="A589" s="25" t="s">
        <v>9</v>
      </c>
      <c r="B589" s="25">
        <v>0</v>
      </c>
      <c r="C589" s="27">
        <v>0</v>
      </c>
      <c r="D589" s="936">
        <v>0</v>
      </c>
      <c r="E589" s="27">
        <v>0</v>
      </c>
      <c r="F589" s="29"/>
      <c r="H589" s="187"/>
      <c r="I589" s="188"/>
      <c r="J589" s="188"/>
      <c r="K589" s="189"/>
      <c r="L589" s="190"/>
      <c r="M589" s="190"/>
      <c r="N589" s="352"/>
      <c r="O589" s="192"/>
      <c r="P589" s="193"/>
    </row>
    <row r="590" spans="1:16" ht="15" customHeight="1" x14ac:dyDescent="0.25">
      <c r="A590" s="921" t="s">
        <v>10</v>
      </c>
      <c r="B590" s="25">
        <v>0</v>
      </c>
      <c r="C590" s="923">
        <v>0</v>
      </c>
      <c r="D590" s="938">
        <v>0</v>
      </c>
      <c r="E590" s="925">
        <v>0</v>
      </c>
      <c r="F590" s="926">
        <v>0</v>
      </c>
      <c r="H590" s="187"/>
      <c r="I590" s="188"/>
      <c r="J590" s="188"/>
      <c r="K590" s="189"/>
      <c r="L590" s="190"/>
      <c r="M590" s="190"/>
      <c r="N590" s="352"/>
      <c r="O590" s="192"/>
      <c r="P590" s="193"/>
    </row>
    <row r="591" spans="1:16" ht="15" customHeight="1" x14ac:dyDescent="0.25">
      <c r="A591" s="26"/>
      <c r="B591" s="935"/>
      <c r="C591" s="45"/>
      <c r="D591" s="935"/>
      <c r="E591" s="46"/>
      <c r="F591" s="41"/>
      <c r="G591" s="98"/>
      <c r="H591" s="187"/>
      <c r="I591" s="188"/>
      <c r="J591" s="188"/>
      <c r="K591" s="189"/>
      <c r="L591" s="190"/>
      <c r="M591" s="190"/>
      <c r="N591" s="352"/>
      <c r="O591" s="192"/>
      <c r="P591" s="193"/>
    </row>
    <row r="592" spans="1:16" ht="15" customHeight="1" x14ac:dyDescent="0.25">
      <c r="A592" s="26" t="s">
        <v>11</v>
      </c>
      <c r="B592" s="935">
        <v>1</v>
      </c>
      <c r="C592" s="27">
        <v>1</v>
      </c>
      <c r="D592" s="936">
        <v>21</v>
      </c>
      <c r="E592" s="27">
        <v>1</v>
      </c>
      <c r="F592" s="29">
        <f>N587</f>
        <v>206311.77747500001</v>
      </c>
      <c r="H592" s="187"/>
      <c r="I592" s="188"/>
      <c r="J592" s="188"/>
      <c r="K592" s="189"/>
      <c r="L592" s="190"/>
      <c r="M592" s="190"/>
      <c r="N592" s="352"/>
      <c r="O592" s="192"/>
      <c r="P592" s="193"/>
    </row>
    <row r="593" spans="1:16" ht="15" customHeight="1" x14ac:dyDescent="0.25">
      <c r="A593" s="26" t="s">
        <v>12</v>
      </c>
      <c r="B593" s="935">
        <v>0</v>
      </c>
      <c r="C593" s="27"/>
      <c r="D593" s="936">
        <v>0</v>
      </c>
      <c r="E593" s="27">
        <v>0</v>
      </c>
      <c r="F593" s="29"/>
      <c r="H593" s="187"/>
      <c r="I593" s="188"/>
      <c r="J593" s="188"/>
      <c r="K593" s="189"/>
      <c r="L593" s="190"/>
      <c r="M593" s="190"/>
      <c r="N593" s="352"/>
      <c r="O593" s="192"/>
      <c r="P593" s="193"/>
    </row>
    <row r="594" spans="1:16" ht="15" customHeight="1" x14ac:dyDescent="0.25">
      <c r="A594" s="921" t="s">
        <v>13</v>
      </c>
      <c r="B594" s="937">
        <v>0</v>
      </c>
      <c r="C594" s="923">
        <v>1</v>
      </c>
      <c r="D594" s="938">
        <v>21</v>
      </c>
      <c r="E594" s="925">
        <v>1</v>
      </c>
      <c r="F594" s="926">
        <f>N587</f>
        <v>206311.77747500001</v>
      </c>
      <c r="H594" s="187"/>
      <c r="I594" s="188"/>
      <c r="J594" s="188"/>
      <c r="K594" s="189"/>
      <c r="L594" s="190"/>
      <c r="M594" s="190"/>
      <c r="N594" s="352"/>
      <c r="O594" s="192"/>
      <c r="P594" s="193"/>
    </row>
    <row r="595" spans="1:16" ht="15" customHeight="1" x14ac:dyDescent="0.25">
      <c r="A595" s="44"/>
      <c r="B595" s="935"/>
      <c r="C595" s="45"/>
      <c r="D595" s="935"/>
      <c r="E595" s="46"/>
      <c r="F595" s="41"/>
      <c r="H595" s="187"/>
      <c r="I595" s="188"/>
      <c r="J595" s="188"/>
      <c r="K595" s="189"/>
      <c r="L595" s="190"/>
      <c r="M595" s="190"/>
      <c r="N595" s="352"/>
      <c r="O595" s="192"/>
      <c r="P595" s="193"/>
    </row>
    <row r="596" spans="1:16" ht="15" customHeight="1" x14ac:dyDescent="0.25">
      <c r="A596" s="921" t="s">
        <v>33</v>
      </c>
      <c r="B596" s="937">
        <v>1</v>
      </c>
      <c r="C596" s="923">
        <v>1</v>
      </c>
      <c r="D596" s="938">
        <v>21</v>
      </c>
      <c r="E596" s="925">
        <v>1</v>
      </c>
      <c r="F596" s="926">
        <f>N587</f>
        <v>206311.77747500001</v>
      </c>
      <c r="G596" s="54"/>
      <c r="H596" s="187"/>
      <c r="I596" s="188"/>
      <c r="J596" s="188"/>
      <c r="K596" s="189"/>
      <c r="L596" s="190"/>
      <c r="M596" s="190"/>
      <c r="N596" s="352"/>
      <c r="O596" s="192"/>
      <c r="P596" s="193"/>
    </row>
    <row r="597" spans="1:16" ht="15" customHeight="1" x14ac:dyDescent="0.25"/>
    <row r="598" spans="1:16" ht="15" customHeight="1" x14ac:dyDescent="0.25"/>
    <row r="599" spans="1:16" x14ac:dyDescent="0.25">
      <c r="A599" s="144"/>
      <c r="B599" s="144"/>
      <c r="C599" s="185"/>
      <c r="D599" s="366"/>
      <c r="E599" s="185"/>
      <c r="F599" s="186"/>
      <c r="H599" s="367"/>
      <c r="I599" s="368"/>
      <c r="J599" s="368"/>
      <c r="K599" s="369"/>
      <c r="L599" s="370"/>
      <c r="M599" s="370"/>
      <c r="N599" s="371"/>
      <c r="O599" s="372"/>
      <c r="P599" s="373"/>
    </row>
    <row r="600" spans="1:16" x14ac:dyDescent="0.25">
      <c r="A600" s="144"/>
      <c r="B600" s="144"/>
      <c r="C600" s="185"/>
      <c r="D600" s="366"/>
      <c r="E600" s="185"/>
      <c r="F600" s="186"/>
      <c r="H600" s="367"/>
      <c r="I600" s="368"/>
      <c r="J600" s="368"/>
      <c r="K600" s="369"/>
      <c r="L600" s="370"/>
      <c r="M600" s="370"/>
      <c r="N600" s="374"/>
      <c r="O600" s="372"/>
      <c r="P600" s="373"/>
    </row>
    <row r="601" spans="1:16" x14ac:dyDescent="0.25">
      <c r="A601" s="144"/>
      <c r="B601" s="144"/>
      <c r="C601" s="185"/>
      <c r="D601" s="131"/>
      <c r="E601" s="185"/>
      <c r="F601" s="186"/>
      <c r="H601" s="367"/>
      <c r="I601" s="368"/>
      <c r="J601" s="368"/>
      <c r="K601" s="369"/>
      <c r="L601" s="370"/>
      <c r="M601" s="370"/>
      <c r="N601" s="374"/>
      <c r="O601" s="372"/>
      <c r="P601" s="373"/>
    </row>
    <row r="602" spans="1:16" x14ac:dyDescent="0.25">
      <c r="B602" s="144"/>
      <c r="C602" s="130"/>
      <c r="D602" s="131"/>
      <c r="E602" s="132"/>
      <c r="F602" s="133"/>
      <c r="H602" s="367"/>
      <c r="I602" s="368"/>
      <c r="J602" s="368"/>
      <c r="K602" s="369"/>
      <c r="L602" s="370"/>
      <c r="M602" s="370"/>
      <c r="N602" s="374"/>
      <c r="O602" s="372"/>
      <c r="P602" s="373"/>
    </row>
    <row r="603" spans="1:16" x14ac:dyDescent="0.25">
      <c r="A603" s="96"/>
      <c r="B603" s="54"/>
      <c r="C603" s="130"/>
      <c r="D603" s="54"/>
      <c r="E603" s="132"/>
      <c r="F603" s="133"/>
      <c r="G603" s="98"/>
      <c r="H603" s="367"/>
      <c r="I603" s="368"/>
      <c r="J603" s="368"/>
      <c r="K603" s="369"/>
      <c r="L603" s="370"/>
      <c r="M603" s="370"/>
      <c r="N603" s="374"/>
      <c r="O603" s="372"/>
      <c r="P603" s="373"/>
    </row>
    <row r="604" spans="1:16" x14ac:dyDescent="0.25">
      <c r="A604" s="96"/>
      <c r="B604" s="54"/>
      <c r="C604" s="375"/>
      <c r="D604" s="131"/>
      <c r="E604" s="185"/>
      <c r="F604" s="186"/>
      <c r="H604" s="367"/>
      <c r="I604" s="368"/>
      <c r="J604" s="368"/>
      <c r="K604" s="369"/>
      <c r="L604" s="370"/>
      <c r="M604" s="370"/>
      <c r="N604" s="374"/>
      <c r="O604" s="372"/>
      <c r="P604" s="373"/>
    </row>
    <row r="605" spans="1:16" x14ac:dyDescent="0.25">
      <c r="A605" s="96"/>
      <c r="B605" s="54"/>
      <c r="C605" s="185"/>
      <c r="D605" s="131"/>
      <c r="E605" s="185"/>
      <c r="F605" s="186"/>
      <c r="H605" s="367"/>
      <c r="I605" s="368"/>
      <c r="J605" s="368"/>
      <c r="K605" s="369"/>
      <c r="L605" s="370"/>
      <c r="M605" s="370"/>
      <c r="N605" s="374"/>
      <c r="O605" s="372"/>
      <c r="P605" s="373"/>
    </row>
    <row r="606" spans="1:16" x14ac:dyDescent="0.25">
      <c r="B606" s="54"/>
      <c r="C606" s="130"/>
      <c r="D606" s="131"/>
      <c r="E606" s="132"/>
      <c r="F606" s="133"/>
      <c r="H606" s="367"/>
      <c r="I606" s="368"/>
      <c r="J606" s="368"/>
      <c r="K606" s="369"/>
      <c r="L606" s="370"/>
      <c r="M606" s="370"/>
      <c r="N606" s="374"/>
      <c r="O606" s="372"/>
      <c r="P606" s="373"/>
    </row>
    <row r="607" spans="1:16" x14ac:dyDescent="0.25">
      <c r="B607" s="54"/>
      <c r="C607" s="130"/>
      <c r="D607" s="54"/>
      <c r="E607" s="132"/>
      <c r="F607" s="133"/>
      <c r="H607" s="367"/>
      <c r="I607" s="368"/>
      <c r="J607" s="368"/>
      <c r="K607" s="369"/>
      <c r="L607" s="370"/>
      <c r="M607" s="370"/>
      <c r="N607" s="374"/>
      <c r="O607" s="372"/>
      <c r="P607" s="373"/>
    </row>
    <row r="608" spans="1:16" x14ac:dyDescent="0.25">
      <c r="B608" s="54"/>
      <c r="C608" s="130"/>
      <c r="D608" s="131"/>
      <c r="E608" s="132"/>
      <c r="F608" s="133"/>
      <c r="G608" s="54"/>
      <c r="H608" s="367"/>
      <c r="I608" s="368"/>
      <c r="J608" s="368"/>
      <c r="K608" s="369"/>
      <c r="L608" s="370"/>
      <c r="M608" s="370"/>
      <c r="N608" s="374"/>
      <c r="O608" s="372"/>
      <c r="P608" s="373"/>
    </row>
    <row r="663" ht="15" customHeight="1" x14ac:dyDescent="0.25"/>
    <row r="769" ht="15" customHeight="1" x14ac:dyDescent="0.25"/>
    <row r="770" ht="15" customHeight="1" x14ac:dyDescent="0.25"/>
    <row r="977" spans="8:8" x14ac:dyDescent="0.25">
      <c r="H977" s="210"/>
    </row>
  </sheetData>
  <mergeCells count="1"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65459F44CF04E8A0A2FE616CC9445" ma:contentTypeVersion="16" ma:contentTypeDescription="Crée un document." ma:contentTypeScope="" ma:versionID="0c7c14f9267df08e35ad8b54f7b1e84a">
  <xsd:schema xmlns:xsd="http://www.w3.org/2001/XMLSchema" xmlns:xs="http://www.w3.org/2001/XMLSchema" xmlns:p="http://schemas.microsoft.com/office/2006/metadata/properties" xmlns:ns2="6db180ea-28c5-464f-8e1c-2ae60ee6416a" xmlns:ns3="1b0e1e0a-1792-47f5-8cac-9b5bf7c9bfe8" targetNamespace="http://schemas.microsoft.com/office/2006/metadata/properties" ma:root="true" ma:fieldsID="b5ec9ece3f19cd93bab1b726a033befb" ns2:_="" ns3:_="">
    <xsd:import namespace="6db180ea-28c5-464f-8e1c-2ae60ee6416a"/>
    <xsd:import namespace="1b0e1e0a-1792-47f5-8cac-9b5bf7c9b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180ea-28c5-464f-8e1c-2ae60ee641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032b699c-60e8-404f-b313-7ab2d1c8d8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e1e0a-1792-47f5-8cac-9b5bf7c9bfe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b477f58-29f3-4525-b11d-af72fc7d9fb4}" ma:internalName="TaxCatchAll" ma:showField="CatchAllData" ma:web="1b0e1e0a-1792-47f5-8cac-9b5bf7c9b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CD9295-C5CE-4627-84D3-BBCFA7C02B52}"/>
</file>

<file path=customXml/itemProps2.xml><?xml version="1.0" encoding="utf-8"?>
<ds:datastoreItem xmlns:ds="http://schemas.openxmlformats.org/officeDocument/2006/customXml" ds:itemID="{0D941DBE-0E28-4D2F-AD23-69C632ABD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PALMARÈS DES RÉGIONS</vt:lpstr>
      <vt:lpstr>ABITIBI-TÉMISCAMINGUE</vt:lpstr>
      <vt:lpstr>BAS SAINT-LAURENT</vt:lpstr>
      <vt:lpstr>CAPITALE NATIONALE</vt:lpstr>
      <vt:lpstr>CENTRE-DU-QUÉBEC</vt:lpstr>
      <vt:lpstr>CHAUDIÈRE-APPALACHES</vt:lpstr>
      <vt:lpstr>CÔTE-NORD</vt:lpstr>
      <vt:lpstr>ESTRIE</vt:lpstr>
      <vt:lpstr>GASPÉSIE-ÎLES-DE-LA-MADELEINE</vt:lpstr>
      <vt:lpstr>LANAUDIÈRE</vt:lpstr>
      <vt:lpstr>LAURENTIDES</vt:lpstr>
      <vt:lpstr>LAVAL</vt:lpstr>
      <vt:lpstr>MAURICIE</vt:lpstr>
      <vt:lpstr>MONTÉRÉGIE</vt:lpstr>
      <vt:lpstr>MONTRÉAL</vt:lpstr>
      <vt:lpstr>NORD-DU-QUÉBEC</vt:lpstr>
      <vt:lpstr>OUTAOUAIS</vt:lpstr>
      <vt:lpstr>SAGUENAY-LAC-SAINT-JEAN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 Dion</cp:lastModifiedBy>
  <dcterms:created xsi:type="dcterms:W3CDTF">2023-02-28T16:30:52Z</dcterms:created>
  <dcterms:modified xsi:type="dcterms:W3CDTF">2023-03-17T17:56:57Z</dcterms:modified>
</cp:coreProperties>
</file>